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comments4.xml" ContentType="application/vnd.openxmlformats-officedocument.spreadsheetml.comments+xml"/>
  <Override PartName="/xl/drawings/drawing3.xml" ContentType="application/vnd.openxmlformats-officedocument.drawing+xml"/>
  <Override PartName="/xl/comments5.xml" ContentType="application/vnd.openxmlformats-officedocument.spreadsheetml.comments+xml"/>
  <Override PartName="/xl/drawings/drawing4.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showInkAnnotation="0" codeName="ThisWorkbook" defaultThemeVersion="124226"/>
  <mc:AlternateContent xmlns:mc="http://schemas.openxmlformats.org/markup-compatibility/2006">
    <mc:Choice Requires="x15">
      <x15ac:absPath xmlns:x15ac="http://schemas.microsoft.com/office/spreadsheetml/2010/11/ac" url="https://d.docs.live.net/4592eb41938d7ffb/Documentos/UMV/2026/1 Enero/Riesgos 2026/Mapas  Riesgos 2026-V1 CUIDADO EN LA MODIFICACIÓN/"/>
    </mc:Choice>
  </mc:AlternateContent>
  <xr:revisionPtr revIDLastSave="21" documentId="8_{7301D08F-F94D-41AC-B552-EDEFC6C6440F}" xr6:coauthVersionLast="47" xr6:coauthVersionMax="47" xr10:uidLastSave="{4828A5F4-F26C-4239-92F5-5712CE83F310}"/>
  <bookViews>
    <workbookView xWindow="-120" yWindow="-120" windowWidth="20730" windowHeight="11040" firstSheet="7" activeTab="7" xr2:uid="{00000000-000D-0000-FFFF-FFFF00000000}"/>
  </bookViews>
  <sheets>
    <sheet name="1 INSTRUCTIVO DES-DI-008" sheetId="38" r:id="rId1"/>
    <sheet name="2 CONTEXTO E IDENTIFICACIÓN" sheetId="30" r:id="rId2"/>
    <sheet name="10 FORMULAS" sheetId="34" state="hidden" r:id="rId3"/>
    <sheet name="3 PROBABIL E IMPACTO INHERENTE" sheetId="15" r:id="rId4"/>
    <sheet name="4 MAPA CALOR INHERENTE" sheetId="31" r:id="rId5"/>
    <sheet name="5 VALORACIÓN CONTROL PROBAB." sheetId="9" r:id="rId6"/>
    <sheet name="5 VALORACIÓN CONTROL IMPACTO" sheetId="39" r:id="rId7"/>
    <sheet name="6 MAPA CALOR RESIDUAL-TRATAMIEN" sheetId="35" r:id="rId8"/>
    <sheet name="7 MAPA CALOR INHEREN Y RESIDUAL" sheetId="37" r:id="rId9"/>
    <sheet name="8 PEFIL RIESGO DEL PROCESO" sheetId="33" r:id="rId10"/>
    <sheet name="10 CONTROL DE CAMBIOS" sheetId="20" r:id="rId11"/>
  </sheets>
  <externalReferences>
    <externalReference r:id="rId12"/>
    <externalReference r:id="rId13"/>
  </externalReferences>
  <definedNames>
    <definedName name="_xlnm._FilterDatabase" localSheetId="1" hidden="1">'2 CONTEXTO E IDENTIFICACIÓN'!$F$7:$J$8</definedName>
    <definedName name="_xlnm._FilterDatabase" localSheetId="3" hidden="1">'3 PROBABIL E IMPACTO INHERENTE'!$A$8:$N$8</definedName>
    <definedName name="_xlnm._FilterDatabase" localSheetId="4" hidden="1">'4 MAPA CALOR INHERENTE'!$A$9:$AJ$9</definedName>
    <definedName name="_xlnm._FilterDatabase" localSheetId="6" hidden="1">'5 VALORACIÓN CONTROL IMPACTO'!$A$7:$W$127</definedName>
    <definedName name="_xlnm._FilterDatabase" localSheetId="5" hidden="1">'5 VALORACIÓN CONTROL PROBAB.'!$A$7:$W$128</definedName>
    <definedName name="_xlnm._FilterDatabase" localSheetId="7" hidden="1">'6 MAPA CALOR RESIDUAL-TRATAMIEN'!$A$8:$AL$8</definedName>
    <definedName name="_xlnm._FilterDatabase" localSheetId="8" hidden="1">'7 MAPA CALOR INHEREN Y RESIDUAL'!$A$9:$AL$9</definedName>
    <definedName name="Afectación_Económica">'3 PROBABIL E IMPACTO INHERENTE'!$X$9:$X$14</definedName>
    <definedName name="_xlnm.Print_Area" localSheetId="10">'10 CONTROL DE CAMBIOS'!$A$1:$D$9</definedName>
    <definedName name="_xlnm.Print_Area" localSheetId="3">'3 PROBABIL E IMPACTO INHERENTE'!$A$1:$Y$28</definedName>
    <definedName name="Definicion_tratamiento" localSheetId="6">'10 FORMULAS'!#REF!</definedName>
    <definedName name="Definicion_tratamiento">'10 FORMULAS'!#REF!</definedName>
    <definedName name="E_Relaciones_Laborales">'10 FORMULAS'!$C$12:$C$17</definedName>
    <definedName name="Ejecución_administración_de_procesos" localSheetId="6">Tabla2[Ejecución_administración_de_procesos]</definedName>
    <definedName name="Ejecución_administración_de_procesos">Tabla2[Ejecución_administración_de_procesos]</definedName>
    <definedName name="Evento_externo">'10 FORMULAS'!$F$39:$F$42</definedName>
    <definedName name="F_Usuarios_Productos_y_Prácticas_Organizacionales">'10 FORMULAS'!$C$18:$C$23</definedName>
    <definedName name="Fiscal">'10 FORMULAS'!$B$32:$B$35</definedName>
    <definedName name="Fiscal_A" localSheetId="6">'10 FORMULAS'!#REF!</definedName>
    <definedName name="Fiscal_A">'10 FORMULAS'!#REF!</definedName>
    <definedName name="Fiscal_B" localSheetId="6">'10 FORMULAS'!#REF!</definedName>
    <definedName name="Fiscal_B">'10 FORMULAS'!#REF!</definedName>
    <definedName name="G_Daños_Activos_Físicos">'10 FORMULAS'!$C$24:$C$26</definedName>
    <definedName name="Gestión">'10 FORMULAS'!$A$32:$A$34</definedName>
    <definedName name="Gestiòn" localSheetId="6">'10 FORMULAS'!#REF!</definedName>
    <definedName name="Gestiòn">'10 FORMULAS'!#REF!</definedName>
    <definedName name="Gestión_A" localSheetId="6">'10 FORMULAS'!#REF!</definedName>
    <definedName name="Gestión_A">'10 FORMULAS'!#REF!</definedName>
    <definedName name="Gestión_B" localSheetId="6">'10 FORMULAS'!#REF!</definedName>
    <definedName name="Gestión_B">'10 FORMULAS'!#REF!</definedName>
    <definedName name="IMPACTO_PROCESOS" localSheetId="1">'[1]LISTAS FORMULAS'!$C$3:$C$7</definedName>
    <definedName name="IMPACTO_PROCESOS" localSheetId="4">'[1]LISTAS FORMULAS'!$C$3:$C$7</definedName>
    <definedName name="IMPACTO_PROCESOS" localSheetId="7">'[1]LISTAS FORMULAS'!$C$3:$C$7</definedName>
    <definedName name="IMPACTO_PROCESOS" localSheetId="8">'[1]LISTAS FORMULAS'!$C$3:$C$7</definedName>
    <definedName name="IMPACTO_PROCESOS" localSheetId="9">'[1]LISTAS FORMULAS'!$C$3:$C$7</definedName>
    <definedName name="Infraestructura">'10 FORMULAS'!$E$39:$E$42</definedName>
    <definedName name="Integridad_Pública_Corrupción">'10 FORMULAS'!$D$32:$D$34</definedName>
    <definedName name="Integridad_Pública_LA_FT_FP">'10 FORMULAS'!$E$32:$E$34</definedName>
    <definedName name="IntegridadPública_Corrupción" localSheetId="6">'10 FORMULAS'!#REF!</definedName>
    <definedName name="IntegridadPública_Corrupción">'10 FORMULAS'!#REF!</definedName>
    <definedName name="IntegridadPública_LA_FT_FP" localSheetId="6">'10 FORMULAS'!#REF!</definedName>
    <definedName name="IntegridadPública_LA_FT_FP">'10 FORMULAS'!#REF!</definedName>
    <definedName name="opciones" localSheetId="1">'[1]LISTAS FORMULAS'!$F$3:$F$4</definedName>
    <definedName name="opciones" localSheetId="4">'[1]LISTAS FORMULAS'!$F$3:$F$4</definedName>
    <definedName name="opciones" localSheetId="7">'[1]LISTAS FORMULAS'!$F$3:$F$4</definedName>
    <definedName name="opciones" localSheetId="8">'[1]LISTAS FORMULAS'!$F$3:$F$4</definedName>
    <definedName name="opciones" localSheetId="9">'[1]LISTAS FORMULAS'!$F$3:$F$4</definedName>
    <definedName name="opciones2" localSheetId="1">'[1]LISTAS FORMULAS'!$G$3:$G$5</definedName>
    <definedName name="opciones2" localSheetId="4">'[1]LISTAS FORMULAS'!$G$3:$G$5</definedName>
    <definedName name="opciones2" localSheetId="7">'[1]LISTAS FORMULAS'!$G$3:$G$5</definedName>
    <definedName name="opciones2" localSheetId="8">'[1]LISTAS FORMULAS'!$G$3:$G$5</definedName>
    <definedName name="opciones2" localSheetId="9">'[1]LISTAS FORMULAS'!$G$3:$G$5</definedName>
    <definedName name="Plan_accion" localSheetId="6">'10 FORMULAS'!#REF!</definedName>
    <definedName name="Plan_accion">'10 FORMULAS'!#REF!</definedName>
    <definedName name="Plan_acción" localSheetId="6">'10 FORMULAS'!#REF!</definedName>
    <definedName name="Plan_acción">'10 FORMULAS'!#REF!</definedName>
    <definedName name="Plan_de_acción" localSheetId="6">'10 FORMULAS'!#REF!</definedName>
    <definedName name="Plan_de_acción">'10 FORMULAS'!#REF!</definedName>
    <definedName name="Posibilidad__de_efecto_dañoso_sobre_el_interes_patrimonial" localSheetId="6">'10 FORMULAS'!#REF!</definedName>
    <definedName name="Posibilidad__de_efecto_dañoso_sobre_el_interes_patrimonial">'10 FORMULAS'!#REF!</definedName>
    <definedName name="Posibilidad_de_pérdida_Económica" localSheetId="6">'10 FORMULAS'!#REF!</definedName>
    <definedName name="Posibilidad_de_pérdida_Económica">'10 FORMULAS'!#REF!</definedName>
    <definedName name="Quince_Cero" localSheetId="1">'[1]LISTAS FORMULAS'!$F$14:$F$15</definedName>
    <definedName name="Quince_Cero" localSheetId="4">'[1]LISTAS FORMULAS'!$F$14:$F$15</definedName>
    <definedName name="Quince_Cero" localSheetId="7">'[1]LISTAS FORMULAS'!$F$14:$F$15</definedName>
    <definedName name="Quince_Cero" localSheetId="8">'[1]LISTAS FORMULAS'!$F$14:$F$15</definedName>
    <definedName name="Quince_Cero" localSheetId="9">'[1]LISTAS FORMULAS'!$F$14:$F$15</definedName>
    <definedName name="Rango_Calificacion_Ejecucion" localSheetId="1">'[1]LISTAS FORMULAS'!$H$3:$H$5</definedName>
    <definedName name="Rango_Calificacion_Ejecucion" localSheetId="4">'[1]LISTAS FORMULAS'!$H$3:$H$5</definedName>
    <definedName name="Rango_Calificacion_Ejecucion" localSheetId="7">'[1]LISTAS FORMULAS'!$H$3:$H$5</definedName>
    <definedName name="Rango_Calificacion_Ejecucion" localSheetId="8">'[1]LISTAS FORMULAS'!$H$3:$H$5</definedName>
    <definedName name="Rango_Calificacion_Ejecucion" localSheetId="9">'[1]LISTAS FORMULAS'!$H$3:$H$5</definedName>
    <definedName name="Reducir_mitigar_Transferir_Evitar" localSheetId="6">#REF!</definedName>
    <definedName name="Reducir_mitigar_Transferir_Evitar">#REF!</definedName>
    <definedName name="Reputacional">'3 PROBABIL E IMPACTO INHERENTE'!$Y$9:$Y$14</definedName>
    <definedName name="Requiere_Plan_de_Acción" localSheetId="6">#REF!</definedName>
    <definedName name="Requiere_Plan_de_Acción">#REF!</definedName>
    <definedName name="Seg.Información" localSheetId="6">'10 FORMULAS'!#REF!</definedName>
    <definedName name="Seg.Información">'10 FORMULAS'!#REF!</definedName>
    <definedName name="Seguridad_Información">'10 FORMULAS'!$C$32:$C$34</definedName>
    <definedName name="Talento_Humano">'10 FORMULAS'!$C$39:$C$42</definedName>
    <definedName name="Tecnología">'10 FORMULAS'!$D$39:$D$43</definedName>
    <definedName name="Tipo" localSheetId="10">'[2]CONTEXTO E IDENTIFICACIÓN'!$C$21:$C$24</definedName>
    <definedName name="TIPO" localSheetId="4">'[1]CONTEXTO E IDENTIFICACIÓN'!$E$29:$E$32</definedName>
    <definedName name="TIPO" localSheetId="7">'[1]CONTEXTO E IDENTIFICACIÓN'!$E$29:$E$32</definedName>
    <definedName name="TIPO" localSheetId="8">'[1]CONTEXTO E IDENTIFICACIÓN'!$E$29:$E$32</definedName>
    <definedName name="TIPO" localSheetId="9">'[1]CONTEXTO E IDENTIFICACIÓN'!$E$29:$E$32</definedName>
    <definedName name="Tipo">'10 FORMULAS'!$A$4:$A$11</definedName>
    <definedName name="_xlnm.Print_Titles" localSheetId="1">'2 CONTEXTO E IDENTIFICACIÓN'!$7:$8</definedName>
    <definedName name="_xlnm.Print_Titles" localSheetId="3">'3 PROBABIL E IMPACTO INHERENTE'!$5:$8</definedName>
    <definedName name="_xlnm.Print_Titles" localSheetId="6">'5 VALORACIÓN CONTROL IMPACTO'!$3:$7</definedName>
    <definedName name="_xlnm.Print_Titles" localSheetId="5">'5 VALORACIÓN CONTROL PROBAB.'!$3:$7</definedName>
    <definedName name="Transacción_u_Operación_aplica_para_LA_FT_FP">'10 FORMULAS'!$B$39:$B$42</definedName>
  </definedNames>
  <calcPr calcId="191029"/>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4" i="35" l="1"/>
  <c r="D13" i="35"/>
  <c r="D12" i="35"/>
  <c r="D11" i="35"/>
  <c r="D10" i="35"/>
  <c r="U38" i="9"/>
  <c r="U8" i="9"/>
  <c r="C28" i="35"/>
  <c r="C27" i="35"/>
  <c r="C26" i="35"/>
  <c r="C25" i="35"/>
  <c r="C24" i="35"/>
  <c r="C23" i="35"/>
  <c r="C22" i="35"/>
  <c r="C21" i="35"/>
  <c r="C20" i="35"/>
  <c r="C19" i="35"/>
  <c r="C18" i="35"/>
  <c r="C17" i="35"/>
  <c r="C16" i="35"/>
  <c r="C14" i="35"/>
  <c r="C13" i="35"/>
  <c r="C12" i="35"/>
  <c r="C11" i="35"/>
  <c r="C10" i="35"/>
  <c r="D9" i="35" l="1"/>
  <c r="L9" i="39"/>
  <c r="L10" i="39"/>
  <c r="L11" i="39"/>
  <c r="L12" i="39"/>
  <c r="L13" i="39"/>
  <c r="L14" i="39"/>
  <c r="L15" i="39"/>
  <c r="L16" i="39"/>
  <c r="L17" i="39"/>
  <c r="L18" i="39"/>
  <c r="L19" i="39"/>
  <c r="L20" i="39"/>
  <c r="L21" i="39"/>
  <c r="L22" i="39"/>
  <c r="L23" i="39"/>
  <c r="L24" i="39"/>
  <c r="L25" i="39"/>
  <c r="L26" i="39"/>
  <c r="L27" i="39"/>
  <c r="L28" i="39"/>
  <c r="L29" i="39"/>
  <c r="L30" i="39"/>
  <c r="L31" i="39"/>
  <c r="L32" i="39"/>
  <c r="L33" i="39"/>
  <c r="L34" i="39"/>
  <c r="L35" i="39"/>
  <c r="L36" i="39"/>
  <c r="L37" i="39"/>
  <c r="L38" i="39"/>
  <c r="L39" i="39"/>
  <c r="L40" i="39"/>
  <c r="L41" i="39"/>
  <c r="L42" i="39"/>
  <c r="L43" i="39"/>
  <c r="L44" i="39"/>
  <c r="L45" i="39"/>
  <c r="L46" i="39"/>
  <c r="L47" i="39"/>
  <c r="L48" i="39"/>
  <c r="L49" i="39"/>
  <c r="L50" i="39"/>
  <c r="L51" i="39"/>
  <c r="L52" i="39"/>
  <c r="L53" i="39"/>
  <c r="L54" i="39"/>
  <c r="L55" i="39"/>
  <c r="L56" i="39"/>
  <c r="L57" i="39"/>
  <c r="L58" i="39"/>
  <c r="L59" i="39"/>
  <c r="L60" i="39"/>
  <c r="L61" i="39"/>
  <c r="L62" i="39"/>
  <c r="L63" i="39"/>
  <c r="L64" i="39"/>
  <c r="L65" i="39"/>
  <c r="L66" i="39"/>
  <c r="L67" i="39"/>
  <c r="L68" i="39"/>
  <c r="L69" i="39"/>
  <c r="L70" i="39"/>
  <c r="L71" i="39"/>
  <c r="L72" i="39"/>
  <c r="L73" i="39"/>
  <c r="L74" i="39"/>
  <c r="L75" i="39"/>
  <c r="L76" i="39"/>
  <c r="L77" i="39"/>
  <c r="L78" i="39"/>
  <c r="L79" i="39"/>
  <c r="L80" i="39"/>
  <c r="L81" i="39"/>
  <c r="L82" i="39"/>
  <c r="L83" i="39"/>
  <c r="L84" i="39"/>
  <c r="L85" i="39"/>
  <c r="L86" i="39"/>
  <c r="L87" i="39"/>
  <c r="L88" i="39"/>
  <c r="L89" i="39"/>
  <c r="L90" i="39"/>
  <c r="L91" i="39"/>
  <c r="L92" i="39"/>
  <c r="L93" i="39"/>
  <c r="L94" i="39"/>
  <c r="L95" i="39"/>
  <c r="L96" i="39"/>
  <c r="L97" i="39"/>
  <c r="L98" i="39"/>
  <c r="L99" i="39"/>
  <c r="L100" i="39"/>
  <c r="L101" i="39"/>
  <c r="L102" i="39"/>
  <c r="L103" i="39"/>
  <c r="L104" i="39"/>
  <c r="L105" i="39"/>
  <c r="L106" i="39"/>
  <c r="L107" i="39"/>
  <c r="L108" i="39"/>
  <c r="L109" i="39"/>
  <c r="L110" i="39"/>
  <c r="L111" i="39"/>
  <c r="L112" i="39"/>
  <c r="L113" i="39"/>
  <c r="L114" i="39"/>
  <c r="L115" i="39"/>
  <c r="L116" i="39"/>
  <c r="L117" i="39"/>
  <c r="L118" i="39"/>
  <c r="L119" i="39"/>
  <c r="L120" i="39"/>
  <c r="L121" i="39"/>
  <c r="L122" i="39"/>
  <c r="L123" i="39"/>
  <c r="L124" i="39"/>
  <c r="L125" i="39"/>
  <c r="L126" i="39"/>
  <c r="L127" i="39"/>
  <c r="L8" i="39"/>
  <c r="I8" i="39"/>
  <c r="I9" i="39"/>
  <c r="I10" i="39"/>
  <c r="N127" i="39"/>
  <c r="K127" i="39"/>
  <c r="I127" i="39"/>
  <c r="N126" i="39"/>
  <c r="K126" i="39"/>
  <c r="I126" i="39"/>
  <c r="N125" i="39"/>
  <c r="K125" i="39"/>
  <c r="I125" i="39"/>
  <c r="N124" i="39"/>
  <c r="K124" i="39"/>
  <c r="I124" i="39"/>
  <c r="N123" i="39"/>
  <c r="K123" i="39"/>
  <c r="I123" i="39"/>
  <c r="N122" i="39"/>
  <c r="K122" i="39"/>
  <c r="S122" i="39" s="1"/>
  <c r="I122" i="39"/>
  <c r="A122" i="39"/>
  <c r="N121" i="39"/>
  <c r="K121" i="39"/>
  <c r="I121" i="39"/>
  <c r="N120" i="39"/>
  <c r="K120" i="39"/>
  <c r="I120" i="39"/>
  <c r="N119" i="39"/>
  <c r="K119" i="39"/>
  <c r="I119" i="39"/>
  <c r="N118" i="39"/>
  <c r="K118" i="39"/>
  <c r="I118" i="39"/>
  <c r="N117" i="39"/>
  <c r="K117" i="39"/>
  <c r="I117" i="39"/>
  <c r="N116" i="39"/>
  <c r="K116" i="39"/>
  <c r="I116" i="39"/>
  <c r="A116" i="39"/>
  <c r="N115" i="39"/>
  <c r="K115" i="39"/>
  <c r="I115" i="39"/>
  <c r="N114" i="39"/>
  <c r="K114" i="39"/>
  <c r="I114" i="39"/>
  <c r="N113" i="39"/>
  <c r="K113" i="39"/>
  <c r="I113" i="39"/>
  <c r="N112" i="39"/>
  <c r="K112" i="39"/>
  <c r="I112" i="39"/>
  <c r="N111" i="39"/>
  <c r="K111" i="39"/>
  <c r="I111" i="39"/>
  <c r="N110" i="39"/>
  <c r="K110" i="39"/>
  <c r="I110" i="39"/>
  <c r="A110" i="39"/>
  <c r="N109" i="39"/>
  <c r="K109" i="39"/>
  <c r="I109" i="39"/>
  <c r="N108" i="39"/>
  <c r="K108" i="39"/>
  <c r="I108" i="39"/>
  <c r="N107" i="39"/>
  <c r="K107" i="39"/>
  <c r="I107" i="39"/>
  <c r="N106" i="39"/>
  <c r="K106" i="39"/>
  <c r="I106" i="39"/>
  <c r="N105" i="39"/>
  <c r="K105" i="39"/>
  <c r="I105" i="39"/>
  <c r="N104" i="39"/>
  <c r="K104" i="39"/>
  <c r="I104" i="39"/>
  <c r="A104" i="39"/>
  <c r="N103" i="39"/>
  <c r="K103" i="39"/>
  <c r="I103" i="39"/>
  <c r="N102" i="39"/>
  <c r="K102" i="39"/>
  <c r="I102" i="39"/>
  <c r="N101" i="39"/>
  <c r="K101" i="39"/>
  <c r="I101" i="39"/>
  <c r="N100" i="39"/>
  <c r="K100" i="39"/>
  <c r="I100" i="39"/>
  <c r="N99" i="39"/>
  <c r="K99" i="39"/>
  <c r="I99" i="39"/>
  <c r="N98" i="39"/>
  <c r="K98" i="39"/>
  <c r="I98" i="39"/>
  <c r="A98" i="39"/>
  <c r="N97" i="39"/>
  <c r="K97" i="39"/>
  <c r="S97" i="39" s="1"/>
  <c r="I97" i="39"/>
  <c r="N96" i="39"/>
  <c r="K96" i="39"/>
  <c r="I96" i="39"/>
  <c r="N95" i="39"/>
  <c r="K95" i="39"/>
  <c r="I95" i="39"/>
  <c r="N94" i="39"/>
  <c r="K94" i="39"/>
  <c r="I94" i="39"/>
  <c r="N93" i="39"/>
  <c r="K93" i="39"/>
  <c r="S93" i="39" s="1"/>
  <c r="I93" i="39"/>
  <c r="N92" i="39"/>
  <c r="K92" i="39"/>
  <c r="S92" i="39" s="1"/>
  <c r="I92" i="39"/>
  <c r="A92" i="39"/>
  <c r="N91" i="39"/>
  <c r="K91" i="39"/>
  <c r="I91" i="39"/>
  <c r="N90" i="39"/>
  <c r="K90" i="39"/>
  <c r="I90" i="39"/>
  <c r="N89" i="39"/>
  <c r="K89" i="39"/>
  <c r="I89" i="39"/>
  <c r="N88" i="39"/>
  <c r="K88" i="39"/>
  <c r="I88" i="39"/>
  <c r="N87" i="39"/>
  <c r="K87" i="39"/>
  <c r="I87" i="39"/>
  <c r="N86" i="39"/>
  <c r="K86" i="39"/>
  <c r="I86" i="39"/>
  <c r="A86" i="39"/>
  <c r="N85" i="39"/>
  <c r="K85" i="39"/>
  <c r="I85" i="39"/>
  <c r="N84" i="39"/>
  <c r="K84" i="39"/>
  <c r="I84" i="39"/>
  <c r="N83" i="39"/>
  <c r="K83" i="39"/>
  <c r="I83" i="39"/>
  <c r="N82" i="39"/>
  <c r="K82" i="39"/>
  <c r="I82" i="39"/>
  <c r="N81" i="39"/>
  <c r="K81" i="39"/>
  <c r="I81" i="39"/>
  <c r="N80" i="39"/>
  <c r="K80" i="39"/>
  <c r="I80" i="39"/>
  <c r="A80" i="39"/>
  <c r="N79" i="39"/>
  <c r="K79" i="39"/>
  <c r="I79" i="39"/>
  <c r="N78" i="39"/>
  <c r="K78" i="39"/>
  <c r="I78" i="39"/>
  <c r="N77" i="39"/>
  <c r="K77" i="39"/>
  <c r="S77" i="39" s="1"/>
  <c r="I77" i="39"/>
  <c r="N76" i="39"/>
  <c r="K76" i="39"/>
  <c r="I76" i="39"/>
  <c r="N75" i="39"/>
  <c r="K75" i="39"/>
  <c r="I75" i="39"/>
  <c r="N74" i="39"/>
  <c r="K74" i="39"/>
  <c r="I74" i="39"/>
  <c r="A74" i="39"/>
  <c r="N73" i="39"/>
  <c r="K73" i="39"/>
  <c r="I73" i="39"/>
  <c r="N72" i="39"/>
  <c r="K72" i="39"/>
  <c r="I72" i="39"/>
  <c r="N71" i="39"/>
  <c r="K71" i="39"/>
  <c r="I71" i="39"/>
  <c r="N70" i="39"/>
  <c r="K70" i="39"/>
  <c r="I70" i="39"/>
  <c r="N69" i="39"/>
  <c r="K69" i="39"/>
  <c r="I69" i="39"/>
  <c r="N68" i="39"/>
  <c r="K68" i="39"/>
  <c r="I68" i="39"/>
  <c r="A68" i="39"/>
  <c r="N67" i="39"/>
  <c r="K67" i="39"/>
  <c r="I67" i="39"/>
  <c r="N66" i="39"/>
  <c r="K66" i="39"/>
  <c r="I66" i="39"/>
  <c r="N65" i="39"/>
  <c r="K65" i="39"/>
  <c r="I65" i="39"/>
  <c r="N64" i="39"/>
  <c r="K64" i="39"/>
  <c r="I64" i="39"/>
  <c r="N63" i="39"/>
  <c r="K63" i="39"/>
  <c r="I63" i="39"/>
  <c r="N62" i="39"/>
  <c r="K62" i="39"/>
  <c r="I62" i="39"/>
  <c r="A62" i="39"/>
  <c r="N61" i="39"/>
  <c r="K61" i="39"/>
  <c r="I61" i="39"/>
  <c r="N60" i="39"/>
  <c r="K60" i="39"/>
  <c r="I60" i="39"/>
  <c r="N59" i="39"/>
  <c r="K59" i="39"/>
  <c r="I59" i="39"/>
  <c r="N58" i="39"/>
  <c r="K58" i="39"/>
  <c r="I58" i="39"/>
  <c r="N57" i="39"/>
  <c r="K57" i="39"/>
  <c r="I57" i="39"/>
  <c r="N56" i="39"/>
  <c r="K56" i="39"/>
  <c r="I56" i="39"/>
  <c r="A56" i="39"/>
  <c r="N55" i="39"/>
  <c r="K55" i="39"/>
  <c r="I55" i="39"/>
  <c r="N54" i="39"/>
  <c r="K54" i="39"/>
  <c r="I54" i="39"/>
  <c r="N53" i="39"/>
  <c r="K53" i="39"/>
  <c r="I53" i="39"/>
  <c r="N52" i="39"/>
  <c r="K52" i="39"/>
  <c r="I52" i="39"/>
  <c r="N51" i="39"/>
  <c r="K51" i="39"/>
  <c r="I51" i="39"/>
  <c r="N50" i="39"/>
  <c r="K50" i="39"/>
  <c r="I50" i="39"/>
  <c r="A50" i="39"/>
  <c r="N49" i="39"/>
  <c r="K49" i="39"/>
  <c r="I49" i="39"/>
  <c r="N48" i="39"/>
  <c r="K48" i="39"/>
  <c r="I48" i="39"/>
  <c r="N47" i="39"/>
  <c r="K47" i="39"/>
  <c r="I47" i="39"/>
  <c r="N46" i="39"/>
  <c r="K46" i="39"/>
  <c r="I46" i="39"/>
  <c r="N45" i="39"/>
  <c r="K45" i="39"/>
  <c r="I45" i="39"/>
  <c r="N44" i="39"/>
  <c r="K44" i="39"/>
  <c r="I44" i="39"/>
  <c r="A44" i="39"/>
  <c r="N43" i="39"/>
  <c r="K43" i="39"/>
  <c r="I43" i="39"/>
  <c r="N42" i="39"/>
  <c r="K42" i="39"/>
  <c r="I42" i="39"/>
  <c r="N41" i="39"/>
  <c r="K41" i="39"/>
  <c r="I41" i="39"/>
  <c r="N40" i="39"/>
  <c r="K40" i="39"/>
  <c r="S40" i="39" s="1"/>
  <c r="I40" i="39"/>
  <c r="N39" i="39"/>
  <c r="K39" i="39"/>
  <c r="I39" i="39"/>
  <c r="N38" i="39"/>
  <c r="K38" i="39"/>
  <c r="I38" i="39"/>
  <c r="A38" i="39"/>
  <c r="N37" i="39"/>
  <c r="K37" i="39"/>
  <c r="I37" i="39"/>
  <c r="N36" i="39"/>
  <c r="K36" i="39"/>
  <c r="I36" i="39"/>
  <c r="N35" i="39"/>
  <c r="K35" i="39"/>
  <c r="I35" i="39"/>
  <c r="N34" i="39"/>
  <c r="K34" i="39"/>
  <c r="I34" i="39"/>
  <c r="N33" i="39"/>
  <c r="K33" i="39"/>
  <c r="I33" i="39"/>
  <c r="N32" i="39"/>
  <c r="K32" i="39"/>
  <c r="I32" i="39"/>
  <c r="A32" i="39"/>
  <c r="N31" i="39"/>
  <c r="K31" i="39"/>
  <c r="I31" i="39"/>
  <c r="N30" i="39"/>
  <c r="K30" i="39"/>
  <c r="I30" i="39"/>
  <c r="N29" i="39"/>
  <c r="K29" i="39"/>
  <c r="I29" i="39"/>
  <c r="N28" i="39"/>
  <c r="K28" i="39"/>
  <c r="I28" i="39"/>
  <c r="N27" i="39"/>
  <c r="K27" i="39"/>
  <c r="I27" i="39"/>
  <c r="N26" i="39"/>
  <c r="K26" i="39"/>
  <c r="I26" i="39"/>
  <c r="A26" i="39"/>
  <c r="N25" i="39"/>
  <c r="K25" i="39"/>
  <c r="S25" i="39" s="1"/>
  <c r="I25" i="39"/>
  <c r="N24" i="39"/>
  <c r="K24" i="39"/>
  <c r="I24" i="39"/>
  <c r="N23" i="39"/>
  <c r="K23" i="39"/>
  <c r="I23" i="39"/>
  <c r="N22" i="39"/>
  <c r="K22" i="39"/>
  <c r="I22" i="39"/>
  <c r="N21" i="39"/>
  <c r="K21" i="39"/>
  <c r="S21" i="39" s="1"/>
  <c r="I21" i="39"/>
  <c r="N20" i="39"/>
  <c r="K20" i="39"/>
  <c r="S20" i="39" s="1"/>
  <c r="I20" i="39"/>
  <c r="A20" i="39"/>
  <c r="N19" i="39"/>
  <c r="K19" i="39"/>
  <c r="I19" i="39"/>
  <c r="N18" i="39"/>
  <c r="K18" i="39"/>
  <c r="I18" i="39"/>
  <c r="N17" i="39"/>
  <c r="K17" i="39"/>
  <c r="I17" i="39"/>
  <c r="N16" i="39"/>
  <c r="K16" i="39"/>
  <c r="I16" i="39"/>
  <c r="N15" i="39"/>
  <c r="K15" i="39"/>
  <c r="I15" i="39"/>
  <c r="N14" i="39"/>
  <c r="K14" i="39"/>
  <c r="I14" i="39"/>
  <c r="A14" i="39"/>
  <c r="N13" i="39"/>
  <c r="K13" i="39"/>
  <c r="I13" i="39"/>
  <c r="N12" i="39"/>
  <c r="K12" i="39"/>
  <c r="I12" i="39"/>
  <c r="N11" i="39"/>
  <c r="K11" i="39"/>
  <c r="I11" i="39"/>
  <c r="N10" i="39"/>
  <c r="K10" i="39"/>
  <c r="N9" i="39"/>
  <c r="K9" i="39"/>
  <c r="N8" i="39"/>
  <c r="K8" i="39"/>
  <c r="A8" i="39"/>
  <c r="B4" i="39"/>
  <c r="B3" i="39"/>
  <c r="H2" i="39"/>
  <c r="G2" i="39"/>
  <c r="D2" i="39"/>
  <c r="C2" i="39"/>
  <c r="H1" i="39"/>
  <c r="G1" i="39"/>
  <c r="B1" i="39"/>
  <c r="C9" i="35"/>
  <c r="E9" i="35" s="1"/>
  <c r="S61" i="39" l="1"/>
  <c r="S57" i="39"/>
  <c r="S60" i="39"/>
  <c r="S113" i="39"/>
  <c r="S24" i="39"/>
  <c r="S56" i="39"/>
  <c r="S76" i="39"/>
  <c r="S96" i="39"/>
  <c r="S8" i="39"/>
  <c r="S26" i="39"/>
  <c r="S50" i="39"/>
  <c r="S70" i="39"/>
  <c r="S90" i="39"/>
  <c r="S98" i="39"/>
  <c r="S14" i="39"/>
  <c r="S34" i="39"/>
  <c r="T34" i="39" s="1"/>
  <c r="U34" i="39" s="1"/>
  <c r="S38" i="39"/>
  <c r="S54" i="39"/>
  <c r="S62" i="39"/>
  <c r="S86" i="39"/>
  <c r="S106" i="39"/>
  <c r="S126" i="39"/>
  <c r="T126" i="39" s="1"/>
  <c r="U126" i="39" s="1"/>
  <c r="S10" i="39"/>
  <c r="S121" i="39"/>
  <c r="T121" i="39" s="1"/>
  <c r="U121" i="39" s="1"/>
  <c r="S15" i="39"/>
  <c r="S19" i="39"/>
  <c r="S35" i="39"/>
  <c r="T35" i="39" s="1"/>
  <c r="U35" i="39" s="1"/>
  <c r="S51" i="39"/>
  <c r="S55" i="39"/>
  <c r="T55" i="39" s="1"/>
  <c r="U55" i="39" s="1"/>
  <c r="S71" i="39"/>
  <c r="T71" i="39" s="1"/>
  <c r="U71" i="39" s="1"/>
  <c r="S87" i="39"/>
  <c r="S91" i="39"/>
  <c r="T91" i="39" s="1"/>
  <c r="U91" i="39" s="1"/>
  <c r="S107" i="39"/>
  <c r="T107" i="39" s="1"/>
  <c r="U107" i="39" s="1"/>
  <c r="S123" i="39"/>
  <c r="T123" i="39" s="1"/>
  <c r="U123" i="39" s="1"/>
  <c r="S127" i="39"/>
  <c r="T127" i="39" s="1"/>
  <c r="U127" i="39" s="1"/>
  <c r="S74" i="39"/>
  <c r="S94" i="39"/>
  <c r="S110" i="39"/>
  <c r="S114" i="39"/>
  <c r="S108" i="39"/>
  <c r="S23" i="39"/>
  <c r="T23" i="39" s="1"/>
  <c r="U23" i="39" s="1"/>
  <c r="S39" i="39"/>
  <c r="S43" i="39"/>
  <c r="T43" i="39" s="1"/>
  <c r="U43" i="39" s="1"/>
  <c r="S59" i="39"/>
  <c r="T59" i="39" s="1"/>
  <c r="U59" i="39" s="1"/>
  <c r="S75" i="39"/>
  <c r="T75" i="39" s="1"/>
  <c r="U75" i="39" s="1"/>
  <c r="S79" i="39"/>
  <c r="T79" i="39" s="1"/>
  <c r="U79" i="39" s="1"/>
  <c r="S95" i="39"/>
  <c r="T95" i="39" s="1"/>
  <c r="U95" i="39" s="1"/>
  <c r="S111" i="39"/>
  <c r="T111" i="39" s="1"/>
  <c r="U111" i="39" s="1"/>
  <c r="S115" i="39"/>
  <c r="T115" i="39" s="1"/>
  <c r="U115" i="39" s="1"/>
  <c r="S18" i="39"/>
  <c r="S27" i="39"/>
  <c r="T27" i="39" s="1"/>
  <c r="U27" i="39" s="1"/>
  <c r="S31" i="39"/>
  <c r="T31" i="39" s="1"/>
  <c r="U31" i="39" s="1"/>
  <c r="S47" i="39"/>
  <c r="T47" i="39" s="1"/>
  <c r="U47" i="39" s="1"/>
  <c r="S63" i="39"/>
  <c r="T63" i="39" s="1"/>
  <c r="U63" i="39" s="1"/>
  <c r="S67" i="39"/>
  <c r="T67" i="39" s="1"/>
  <c r="U67" i="39" s="1"/>
  <c r="S99" i="39"/>
  <c r="T99" i="39" s="1"/>
  <c r="U99" i="39" s="1"/>
  <c r="S103" i="39"/>
  <c r="T103" i="39" s="1"/>
  <c r="U103" i="39" s="1"/>
  <c r="S119" i="39"/>
  <c r="T119" i="39" s="1"/>
  <c r="U119" i="39" s="1"/>
  <c r="S11" i="39"/>
  <c r="S13" i="39"/>
  <c r="S29" i="39"/>
  <c r="T29" i="39" s="1"/>
  <c r="U29" i="39" s="1"/>
  <c r="S45" i="39"/>
  <c r="T45" i="39" s="1"/>
  <c r="U45" i="39" s="1"/>
  <c r="S49" i="39"/>
  <c r="T49" i="39" s="1"/>
  <c r="U49" i="39" s="1"/>
  <c r="S65" i="39"/>
  <c r="T65" i="39" s="1"/>
  <c r="U65" i="39" s="1"/>
  <c r="S81" i="39"/>
  <c r="T81" i="39" s="1"/>
  <c r="U81" i="39" s="1"/>
  <c r="S85" i="39"/>
  <c r="T85" i="39" s="1"/>
  <c r="U85" i="39" s="1"/>
  <c r="S101" i="39"/>
  <c r="T101" i="39" s="1"/>
  <c r="U101" i="39" s="1"/>
  <c r="S117" i="39"/>
  <c r="T117" i="39" s="1"/>
  <c r="U117" i="39" s="1"/>
  <c r="S52" i="39"/>
  <c r="T52" i="39" s="1"/>
  <c r="U52" i="39" s="1"/>
  <c r="S88" i="39"/>
  <c r="T88" i="39" s="1"/>
  <c r="U88" i="39" s="1"/>
  <c r="S124" i="39"/>
  <c r="T124" i="39" s="1"/>
  <c r="U124" i="39" s="1"/>
  <c r="S16" i="39"/>
  <c r="S17" i="39"/>
  <c r="S33" i="39"/>
  <c r="S37" i="39"/>
  <c r="T37" i="39" s="1"/>
  <c r="U37" i="39" s="1"/>
  <c r="S53" i="39"/>
  <c r="T53" i="39" s="1"/>
  <c r="U53" i="39" s="1"/>
  <c r="S69" i="39"/>
  <c r="T69" i="39" s="1"/>
  <c r="U69" i="39" s="1"/>
  <c r="S73" i="39"/>
  <c r="T73" i="39" s="1"/>
  <c r="U73" i="39" s="1"/>
  <c r="S105" i="39"/>
  <c r="T105" i="39" s="1"/>
  <c r="U105" i="39" s="1"/>
  <c r="S109" i="39"/>
  <c r="T109" i="39" s="1"/>
  <c r="U109" i="39" s="1"/>
  <c r="S125" i="39"/>
  <c r="T125" i="39" s="1"/>
  <c r="U125" i="39" s="1"/>
  <c r="S46" i="39"/>
  <c r="T46" i="39" s="1"/>
  <c r="U46" i="39" s="1"/>
  <c r="S118" i="39"/>
  <c r="T118" i="39" s="1"/>
  <c r="U118" i="39" s="1"/>
  <c r="S72" i="39"/>
  <c r="T72" i="39" s="1"/>
  <c r="U72" i="39" s="1"/>
  <c r="S36" i="39"/>
  <c r="T36" i="39" s="1"/>
  <c r="U36" i="39" s="1"/>
  <c r="S12" i="39"/>
  <c r="S28" i="39"/>
  <c r="T28" i="39" s="1"/>
  <c r="U28" i="39" s="1"/>
  <c r="S44" i="39"/>
  <c r="S48" i="39"/>
  <c r="T48" i="39" s="1"/>
  <c r="U48" i="39" s="1"/>
  <c r="S80" i="39"/>
  <c r="S84" i="39"/>
  <c r="T84" i="39" s="1"/>
  <c r="U84" i="39" s="1"/>
  <c r="S100" i="39"/>
  <c r="T100" i="39" s="1"/>
  <c r="U100" i="39" s="1"/>
  <c r="S116" i="39"/>
  <c r="S120" i="39"/>
  <c r="T120" i="39" s="1"/>
  <c r="U120" i="39" s="1"/>
  <c r="S82" i="39"/>
  <c r="T82" i="39" s="1"/>
  <c r="U82" i="39" s="1"/>
  <c r="S58" i="39"/>
  <c r="T58" i="39" s="1"/>
  <c r="U58" i="39" s="1"/>
  <c r="S22" i="39"/>
  <c r="T22" i="39" s="1"/>
  <c r="U22" i="39" s="1"/>
  <c r="S32" i="39"/>
  <c r="S68" i="39"/>
  <c r="S104" i="39"/>
  <c r="S30" i="39"/>
  <c r="T30" i="39" s="1"/>
  <c r="U30" i="39" s="1"/>
  <c r="S112" i="39"/>
  <c r="T112" i="39" s="1"/>
  <c r="U112" i="39" s="1"/>
  <c r="S41" i="39"/>
  <c r="T41" i="39" s="1"/>
  <c r="U41" i="39" s="1"/>
  <c r="S64" i="39"/>
  <c r="T64" i="39" s="1"/>
  <c r="U64" i="39" s="1"/>
  <c r="S66" i="39"/>
  <c r="T66" i="39" s="1"/>
  <c r="U66" i="39" s="1"/>
  <c r="S89" i="39"/>
  <c r="T89" i="39" s="1"/>
  <c r="U89" i="39" s="1"/>
  <c r="S102" i="39"/>
  <c r="T102" i="39" s="1"/>
  <c r="U102" i="39" s="1"/>
  <c r="T60" i="39"/>
  <c r="U60" i="39" s="1"/>
  <c r="S78" i="39"/>
  <c r="T78" i="39" s="1"/>
  <c r="U78" i="39" s="1"/>
  <c r="S42" i="39"/>
  <c r="T42" i="39" s="1"/>
  <c r="U42" i="39" s="1"/>
  <c r="S9" i="39"/>
  <c r="S83" i="39"/>
  <c r="T83" i="39" s="1"/>
  <c r="U83" i="39" s="1"/>
  <c r="T108" i="39"/>
  <c r="U108" i="39" s="1"/>
  <c r="T113" i="39"/>
  <c r="U113" i="39" s="1"/>
  <c r="T77" i="39"/>
  <c r="U77" i="39" s="1"/>
  <c r="T87" i="39"/>
  <c r="U87" i="39" s="1"/>
  <c r="T61" i="39"/>
  <c r="U61" i="39" s="1"/>
  <c r="T93" i="39"/>
  <c r="U93" i="39" s="1"/>
  <c r="T96" i="39"/>
  <c r="U96" i="39" s="1"/>
  <c r="T33" i="39"/>
  <c r="U33" i="39" s="1"/>
  <c r="T54" i="39"/>
  <c r="U54" i="39" s="1"/>
  <c r="T114" i="39"/>
  <c r="U114" i="39" s="1"/>
  <c r="T24" i="39"/>
  <c r="U24" i="39" s="1"/>
  <c r="T97" i="39"/>
  <c r="U97" i="39" s="1"/>
  <c r="T25" i="39"/>
  <c r="U25" i="39" s="1"/>
  <c r="T39" i="39"/>
  <c r="U39" i="39" s="1"/>
  <c r="T76" i="39"/>
  <c r="U76" i="39" s="1"/>
  <c r="T40" i="39"/>
  <c r="U40" i="39" s="1"/>
  <c r="T51" i="39"/>
  <c r="U51" i="39" s="1"/>
  <c r="T106" i="39"/>
  <c r="U106" i="39" s="1"/>
  <c r="T57" i="39"/>
  <c r="U57" i="39" s="1"/>
  <c r="T94" i="39"/>
  <c r="U94" i="39" s="1"/>
  <c r="T70" i="39"/>
  <c r="U70" i="39" s="1"/>
  <c r="T90" i="39"/>
  <c r="U90" i="39" s="1"/>
  <c r="T21" i="39"/>
  <c r="U21" i="39" s="1"/>
  <c r="L14" i="9"/>
  <c r="L15" i="9"/>
  <c r="L16" i="9"/>
  <c r="L17" i="9"/>
  <c r="L18" i="9"/>
  <c r="L19" i="9"/>
  <c r="L20" i="9"/>
  <c r="L21" i="9"/>
  <c r="L22" i="9"/>
  <c r="L23" i="9"/>
  <c r="L24" i="9"/>
  <c r="L25" i="9"/>
  <c r="L26" i="9"/>
  <c r="L27" i="9"/>
  <c r="L28" i="9"/>
  <c r="L29" i="9"/>
  <c r="L30" i="9"/>
  <c r="L31" i="9"/>
  <c r="L32" i="9"/>
  <c r="L33" i="9"/>
  <c r="L34" i="9"/>
  <c r="L35" i="9"/>
  <c r="L36" i="9"/>
  <c r="L37" i="9"/>
  <c r="L38" i="9"/>
  <c r="L39" i="9"/>
  <c r="L40" i="9"/>
  <c r="L41" i="9"/>
  <c r="L42" i="9"/>
  <c r="L43" i="9"/>
  <c r="L44" i="9"/>
  <c r="L45" i="9"/>
  <c r="L46" i="9"/>
  <c r="L47" i="9"/>
  <c r="L48" i="9"/>
  <c r="L49" i="9"/>
  <c r="L50" i="9"/>
  <c r="L51" i="9"/>
  <c r="L52" i="9"/>
  <c r="L53" i="9"/>
  <c r="L54" i="9"/>
  <c r="L55" i="9"/>
  <c r="L56" i="9"/>
  <c r="L57" i="9"/>
  <c r="L58" i="9"/>
  <c r="L59" i="9"/>
  <c r="L60" i="9"/>
  <c r="L61" i="9"/>
  <c r="L62" i="9"/>
  <c r="L63" i="9"/>
  <c r="L64" i="9"/>
  <c r="L65" i="9"/>
  <c r="L66" i="9"/>
  <c r="L67" i="9"/>
  <c r="L68" i="9"/>
  <c r="L69" i="9"/>
  <c r="L70" i="9"/>
  <c r="L71" i="9"/>
  <c r="L72" i="9"/>
  <c r="L73" i="9"/>
  <c r="L74" i="9"/>
  <c r="L75" i="9"/>
  <c r="L76" i="9"/>
  <c r="L77" i="9"/>
  <c r="L78" i="9"/>
  <c r="L79" i="9"/>
  <c r="L80" i="9"/>
  <c r="L81" i="9"/>
  <c r="L82" i="9"/>
  <c r="L83" i="9"/>
  <c r="L84" i="9"/>
  <c r="L85" i="9"/>
  <c r="L86" i="9"/>
  <c r="L87" i="9"/>
  <c r="L88" i="9"/>
  <c r="L89" i="9"/>
  <c r="L90" i="9"/>
  <c r="L91" i="9"/>
  <c r="L92" i="9"/>
  <c r="L93" i="9"/>
  <c r="L94" i="9"/>
  <c r="L95" i="9"/>
  <c r="L96" i="9"/>
  <c r="L97" i="9"/>
  <c r="L98" i="9"/>
  <c r="L99" i="9"/>
  <c r="L100" i="9"/>
  <c r="L101" i="9"/>
  <c r="L102" i="9"/>
  <c r="L103" i="9"/>
  <c r="L104" i="9"/>
  <c r="L105" i="9"/>
  <c r="L106" i="9"/>
  <c r="L107" i="9"/>
  <c r="L108" i="9"/>
  <c r="L109" i="9"/>
  <c r="L110" i="9"/>
  <c r="L111" i="9"/>
  <c r="L112" i="9"/>
  <c r="L113" i="9"/>
  <c r="L114" i="9"/>
  <c r="L115" i="9"/>
  <c r="L116" i="9"/>
  <c r="L117" i="9"/>
  <c r="L118" i="9"/>
  <c r="L119" i="9"/>
  <c r="L120" i="9"/>
  <c r="L121" i="9"/>
  <c r="L122" i="9"/>
  <c r="L123" i="9"/>
  <c r="L124" i="9"/>
  <c r="L125" i="9"/>
  <c r="L126" i="9"/>
  <c r="L127" i="9"/>
  <c r="L9" i="9"/>
  <c r="L10" i="9"/>
  <c r="L11" i="9"/>
  <c r="L12" i="9"/>
  <c r="L13" i="9"/>
  <c r="L8" i="9"/>
  <c r="D28" i="35"/>
  <c r="D27" i="35"/>
  <c r="D26" i="35"/>
  <c r="D25" i="35"/>
  <c r="D24" i="35"/>
  <c r="D23" i="35"/>
  <c r="D22" i="35"/>
  <c r="D21" i="35"/>
  <c r="D20" i="35"/>
  <c r="D19" i="35"/>
  <c r="D18" i="35"/>
  <c r="D17" i="35"/>
  <c r="D16" i="35"/>
  <c r="D15" i="35"/>
  <c r="T128" i="9"/>
  <c r="F10" i="35" l="1"/>
  <c r="F11" i="35"/>
  <c r="F12" i="35"/>
  <c r="F13" i="35"/>
  <c r="F14" i="35"/>
  <c r="F24" i="35"/>
  <c r="F25" i="35"/>
  <c r="F15" i="35"/>
  <c r="F16" i="35"/>
  <c r="F17" i="35"/>
  <c r="F18" i="35"/>
  <c r="F19" i="35"/>
  <c r="F20" i="35"/>
  <c r="F21" i="35"/>
  <c r="F22" i="35"/>
  <c r="F23" i="35"/>
  <c r="F26" i="35"/>
  <c r="F27" i="35"/>
  <c r="F28" i="35"/>
  <c r="E10" i="30" l="1"/>
  <c r="E11" i="30"/>
  <c r="E12" i="30"/>
  <c r="E13" i="30"/>
  <c r="E14" i="30"/>
  <c r="E15" i="30"/>
  <c r="E16" i="30"/>
  <c r="E17" i="30"/>
  <c r="E18" i="30"/>
  <c r="E19" i="30"/>
  <c r="E20" i="30"/>
  <c r="E21" i="30"/>
  <c r="E22" i="30"/>
  <c r="E23" i="30"/>
  <c r="E24" i="30"/>
  <c r="E25" i="30"/>
  <c r="E26" i="30"/>
  <c r="E27" i="30"/>
  <c r="E28" i="30"/>
  <c r="E9" i="30"/>
  <c r="D2" i="20"/>
  <c r="I2" i="33"/>
  <c r="G2" i="33"/>
  <c r="B5" i="33"/>
  <c r="B4" i="33"/>
  <c r="G1" i="33"/>
  <c r="D2" i="33"/>
  <c r="M2" i="37"/>
  <c r="K2" i="37"/>
  <c r="B5" i="37"/>
  <c r="B4" i="37"/>
  <c r="K1" i="37"/>
  <c r="F2" i="37"/>
  <c r="J2" i="35"/>
  <c r="H2" i="35"/>
  <c r="H1" i="35"/>
  <c r="B5" i="35"/>
  <c r="B4" i="35"/>
  <c r="D2" i="35"/>
  <c r="J2" i="9"/>
  <c r="H2" i="9"/>
  <c r="H1" i="9"/>
  <c r="B4" i="9"/>
  <c r="B3" i="9"/>
  <c r="D2" i="9"/>
  <c r="L3" i="31"/>
  <c r="J3" i="31"/>
  <c r="J2" i="31"/>
  <c r="B6" i="31"/>
  <c r="B5" i="31"/>
  <c r="D2" i="31"/>
  <c r="B4" i="15"/>
  <c r="D2" i="15"/>
  <c r="H2" i="15"/>
  <c r="J4" i="15"/>
  <c r="H4" i="15"/>
  <c r="B5" i="15"/>
  <c r="J9" i="30"/>
  <c r="B8" i="39" s="1"/>
  <c r="J10" i="30"/>
  <c r="B14" i="39" s="1"/>
  <c r="J11" i="30"/>
  <c r="B20" i="39" s="1"/>
  <c r="J12" i="30"/>
  <c r="B26" i="39" s="1"/>
  <c r="J13" i="30"/>
  <c r="B32" i="39" s="1"/>
  <c r="J14" i="30"/>
  <c r="B38" i="39" s="1"/>
  <c r="J15" i="30"/>
  <c r="B44" i="39" s="1"/>
  <c r="J16" i="30"/>
  <c r="B50" i="39" s="1"/>
  <c r="J17" i="30"/>
  <c r="B56" i="39" s="1"/>
  <c r="J18" i="30"/>
  <c r="B62" i="39" s="1"/>
  <c r="J19" i="30"/>
  <c r="B68" i="39" s="1"/>
  <c r="J20" i="30"/>
  <c r="B74" i="39" s="1"/>
  <c r="J21" i="30"/>
  <c r="B80" i="39" s="1"/>
  <c r="J22" i="30"/>
  <c r="B86" i="39" s="1"/>
  <c r="J23" i="30"/>
  <c r="B92" i="39" s="1"/>
  <c r="J24" i="30"/>
  <c r="B98" i="39" s="1"/>
  <c r="J25" i="30"/>
  <c r="B104" i="39" s="1"/>
  <c r="J26" i="30"/>
  <c r="B110" i="39" s="1"/>
  <c r="J27" i="30"/>
  <c r="B116" i="39" s="1"/>
  <c r="J28" i="30"/>
  <c r="B122" i="39" s="1"/>
  <c r="N9" i="9"/>
  <c r="N10" i="9"/>
  <c r="N11" i="9"/>
  <c r="N12" i="9"/>
  <c r="N13" i="9"/>
  <c r="N14" i="9"/>
  <c r="N15" i="9"/>
  <c r="N16" i="9"/>
  <c r="N17" i="9"/>
  <c r="N18" i="9"/>
  <c r="N19" i="9"/>
  <c r="N20" i="9"/>
  <c r="N21" i="9"/>
  <c r="N22" i="9"/>
  <c r="N23" i="9"/>
  <c r="N24" i="9"/>
  <c r="N25" i="9"/>
  <c r="N26" i="9"/>
  <c r="N27" i="9"/>
  <c r="N28" i="9"/>
  <c r="N29" i="9"/>
  <c r="N30" i="9"/>
  <c r="N31" i="9"/>
  <c r="N32" i="9"/>
  <c r="N33" i="9"/>
  <c r="N34" i="9"/>
  <c r="N35" i="9"/>
  <c r="N36" i="9"/>
  <c r="N37" i="9"/>
  <c r="N38" i="9"/>
  <c r="N39" i="9"/>
  <c r="N40" i="9"/>
  <c r="N41" i="9"/>
  <c r="N42" i="9"/>
  <c r="N43" i="9"/>
  <c r="N44" i="9"/>
  <c r="N45" i="9"/>
  <c r="N46" i="9"/>
  <c r="N47" i="9"/>
  <c r="N48" i="9"/>
  <c r="N49" i="9"/>
  <c r="N50" i="9"/>
  <c r="N51" i="9"/>
  <c r="N52" i="9"/>
  <c r="N53" i="9"/>
  <c r="N54" i="9"/>
  <c r="N55" i="9"/>
  <c r="N56" i="9"/>
  <c r="N57" i="9"/>
  <c r="N58" i="9"/>
  <c r="N59" i="9"/>
  <c r="N60" i="9"/>
  <c r="N61" i="9"/>
  <c r="N62" i="9"/>
  <c r="N63" i="9"/>
  <c r="N64" i="9"/>
  <c r="N65" i="9"/>
  <c r="N66" i="9"/>
  <c r="N67" i="9"/>
  <c r="N68" i="9"/>
  <c r="N69" i="9"/>
  <c r="N70" i="9"/>
  <c r="N71" i="9"/>
  <c r="N72" i="9"/>
  <c r="N73" i="9"/>
  <c r="N74" i="9"/>
  <c r="N75" i="9"/>
  <c r="N76" i="9"/>
  <c r="N77" i="9"/>
  <c r="N78" i="9"/>
  <c r="N79" i="9"/>
  <c r="N80" i="9"/>
  <c r="N81" i="9"/>
  <c r="N82" i="9"/>
  <c r="N83" i="9"/>
  <c r="N84" i="9"/>
  <c r="N85" i="9"/>
  <c r="N86" i="9"/>
  <c r="N87" i="9"/>
  <c r="N88" i="9"/>
  <c r="N89" i="9"/>
  <c r="N90" i="9"/>
  <c r="N91" i="9"/>
  <c r="N92" i="9"/>
  <c r="N93" i="9"/>
  <c r="N94" i="9"/>
  <c r="N95" i="9"/>
  <c r="N96" i="9"/>
  <c r="N97" i="9"/>
  <c r="N98" i="9"/>
  <c r="N99" i="9"/>
  <c r="N100" i="9"/>
  <c r="N101" i="9"/>
  <c r="N102" i="9"/>
  <c r="N103" i="9"/>
  <c r="N104" i="9"/>
  <c r="N105" i="9"/>
  <c r="N106" i="9"/>
  <c r="N107" i="9"/>
  <c r="N108" i="9"/>
  <c r="N109" i="9"/>
  <c r="N110" i="9"/>
  <c r="N111" i="9"/>
  <c r="N112" i="9"/>
  <c r="N113" i="9"/>
  <c r="N114" i="9"/>
  <c r="N115" i="9"/>
  <c r="N116" i="9"/>
  <c r="N117" i="9"/>
  <c r="N118" i="9"/>
  <c r="N119" i="9"/>
  <c r="N120" i="9"/>
  <c r="N121" i="9"/>
  <c r="N122" i="9"/>
  <c r="N123" i="9"/>
  <c r="N124" i="9"/>
  <c r="N125" i="9"/>
  <c r="N126" i="9"/>
  <c r="N127" i="9"/>
  <c r="N8" i="9"/>
  <c r="K9" i="9"/>
  <c r="K10" i="9"/>
  <c r="K11" i="9"/>
  <c r="K12" i="9"/>
  <c r="K13" i="9"/>
  <c r="K14" i="9"/>
  <c r="K15" i="9"/>
  <c r="K16" i="9"/>
  <c r="S16" i="9" s="1"/>
  <c r="K17" i="9"/>
  <c r="K18" i="9"/>
  <c r="S18" i="9" s="1"/>
  <c r="K19" i="9"/>
  <c r="K20" i="9"/>
  <c r="S20" i="9" s="1"/>
  <c r="K21" i="9"/>
  <c r="K22" i="9"/>
  <c r="S22" i="9" s="1"/>
  <c r="K23" i="9"/>
  <c r="S23" i="9" s="1"/>
  <c r="K24" i="9"/>
  <c r="S24" i="9" s="1"/>
  <c r="K25" i="9"/>
  <c r="S25" i="9" s="1"/>
  <c r="K26" i="9"/>
  <c r="K27" i="9"/>
  <c r="K28" i="9"/>
  <c r="S28" i="9" s="1"/>
  <c r="K29" i="9"/>
  <c r="S29" i="9" s="1"/>
  <c r="K30" i="9"/>
  <c r="S30" i="9" s="1"/>
  <c r="T30" i="9" s="1"/>
  <c r="U30" i="9" s="1"/>
  <c r="K31" i="9"/>
  <c r="S31" i="9" s="1"/>
  <c r="K32" i="9"/>
  <c r="K33" i="9"/>
  <c r="K34" i="9"/>
  <c r="S34" i="9" s="1"/>
  <c r="K35" i="9"/>
  <c r="S35" i="9" s="1"/>
  <c r="K36" i="9"/>
  <c r="S36" i="9" s="1"/>
  <c r="T36" i="9" s="1"/>
  <c r="U36" i="9" s="1"/>
  <c r="K37" i="9"/>
  <c r="S37" i="9" s="1"/>
  <c r="K38" i="9"/>
  <c r="K39" i="9"/>
  <c r="S39" i="9" s="1"/>
  <c r="T39" i="9" s="1"/>
  <c r="U39" i="9" s="1"/>
  <c r="K40" i="9"/>
  <c r="S40" i="9" s="1"/>
  <c r="K41" i="9"/>
  <c r="S41" i="9" s="1"/>
  <c r="K42" i="9"/>
  <c r="S42" i="9" s="1"/>
  <c r="T42" i="9" s="1"/>
  <c r="U42" i="9" s="1"/>
  <c r="K43" i="9"/>
  <c r="S43" i="9" s="1"/>
  <c r="K44" i="9"/>
  <c r="S44" i="9" s="1"/>
  <c r="K45" i="9"/>
  <c r="S45" i="9" s="1"/>
  <c r="T45" i="9" s="1"/>
  <c r="U45" i="9" s="1"/>
  <c r="K46" i="9"/>
  <c r="S46" i="9" s="1"/>
  <c r="K47" i="9"/>
  <c r="S47" i="9" s="1"/>
  <c r="K48" i="9"/>
  <c r="S48" i="9" s="1"/>
  <c r="T48" i="9" s="1"/>
  <c r="U48" i="9" s="1"/>
  <c r="K49" i="9"/>
  <c r="S49" i="9" s="1"/>
  <c r="K50" i="9"/>
  <c r="S50" i="9" s="1"/>
  <c r="K51" i="9"/>
  <c r="S51" i="9" s="1"/>
  <c r="T51" i="9" s="1"/>
  <c r="U51" i="9" s="1"/>
  <c r="K52" i="9"/>
  <c r="S52" i="9" s="1"/>
  <c r="K53" i="9"/>
  <c r="S53" i="9" s="1"/>
  <c r="K54" i="9"/>
  <c r="S54" i="9" s="1"/>
  <c r="T54" i="9" s="1"/>
  <c r="U54" i="9" s="1"/>
  <c r="K55" i="9"/>
  <c r="S55" i="9" s="1"/>
  <c r="K56" i="9"/>
  <c r="S56" i="9" s="1"/>
  <c r="K57" i="9"/>
  <c r="S57" i="9" s="1"/>
  <c r="K58" i="9"/>
  <c r="S58" i="9" s="1"/>
  <c r="K59" i="9"/>
  <c r="S59" i="9" s="1"/>
  <c r="K60" i="9"/>
  <c r="S60" i="9" s="1"/>
  <c r="K61" i="9"/>
  <c r="S61" i="9" s="1"/>
  <c r="K62" i="9"/>
  <c r="S62" i="9" s="1"/>
  <c r="K63" i="9"/>
  <c r="S63" i="9" s="1"/>
  <c r="K64" i="9"/>
  <c r="S64" i="9" s="1"/>
  <c r="K65" i="9"/>
  <c r="S65" i="9" s="1"/>
  <c r="K66" i="9"/>
  <c r="K67" i="9"/>
  <c r="S67" i="9" s="1"/>
  <c r="K68" i="9"/>
  <c r="S68" i="9" s="1"/>
  <c r="K69" i="9"/>
  <c r="S69" i="9" s="1"/>
  <c r="T69" i="9" s="1"/>
  <c r="U69" i="9" s="1"/>
  <c r="K70" i="9"/>
  <c r="S70" i="9" s="1"/>
  <c r="K71" i="9"/>
  <c r="S71" i="9" s="1"/>
  <c r="K72" i="9"/>
  <c r="S72" i="9" s="1"/>
  <c r="T72" i="9" s="1"/>
  <c r="U72" i="9" s="1"/>
  <c r="K73" i="9"/>
  <c r="S73" i="9" s="1"/>
  <c r="K74" i="9"/>
  <c r="S74" i="9" s="1"/>
  <c r="K75" i="9"/>
  <c r="S75" i="9" s="1"/>
  <c r="K76" i="9"/>
  <c r="S76" i="9" s="1"/>
  <c r="K77" i="9"/>
  <c r="S77" i="9" s="1"/>
  <c r="K78" i="9"/>
  <c r="S78" i="9" s="1"/>
  <c r="K79" i="9"/>
  <c r="S79" i="9" s="1"/>
  <c r="K80" i="9"/>
  <c r="K81" i="9"/>
  <c r="S81" i="9" s="1"/>
  <c r="K82" i="9"/>
  <c r="K83" i="9"/>
  <c r="S83" i="9" s="1"/>
  <c r="K84" i="9"/>
  <c r="S84" i="9" s="1"/>
  <c r="K85" i="9"/>
  <c r="S85" i="9" s="1"/>
  <c r="K86" i="9"/>
  <c r="K87" i="9"/>
  <c r="S87" i="9" s="1"/>
  <c r="T87" i="9" s="1"/>
  <c r="U87" i="9" s="1"/>
  <c r="K88" i="9"/>
  <c r="S88" i="9" s="1"/>
  <c r="K89" i="9"/>
  <c r="S89" i="9" s="1"/>
  <c r="K90" i="9"/>
  <c r="S90" i="9" s="1"/>
  <c r="T90" i="9" s="1"/>
  <c r="U90" i="9" s="1"/>
  <c r="K91" i="9"/>
  <c r="S91" i="9" s="1"/>
  <c r="K92" i="9"/>
  <c r="S92" i="9" s="1"/>
  <c r="K93" i="9"/>
  <c r="S93" i="9" s="1"/>
  <c r="K94" i="9"/>
  <c r="S94" i="9" s="1"/>
  <c r="T94" i="9" s="1"/>
  <c r="U94" i="9" s="1"/>
  <c r="K95" i="9"/>
  <c r="K96" i="9"/>
  <c r="S96" i="9" s="1"/>
  <c r="K97" i="9"/>
  <c r="S97" i="9" s="1"/>
  <c r="T97" i="9" s="1"/>
  <c r="U97" i="9" s="1"/>
  <c r="K98" i="9"/>
  <c r="S98" i="9" s="1"/>
  <c r="K99" i="9"/>
  <c r="S99" i="9" s="1"/>
  <c r="T99" i="9" s="1"/>
  <c r="U99" i="9" s="1"/>
  <c r="K100" i="9"/>
  <c r="S100" i="9" s="1"/>
  <c r="K101" i="9"/>
  <c r="S101" i="9" s="1"/>
  <c r="K102" i="9"/>
  <c r="S102" i="9" s="1"/>
  <c r="T102" i="9" s="1"/>
  <c r="U102" i="9" s="1"/>
  <c r="K103" i="9"/>
  <c r="S103" i="9" s="1"/>
  <c r="K104" i="9"/>
  <c r="S104" i="9" s="1"/>
  <c r="K105" i="9"/>
  <c r="S105" i="9" s="1"/>
  <c r="T105" i="9" s="1"/>
  <c r="U105" i="9" s="1"/>
  <c r="K106" i="9"/>
  <c r="S106" i="9" s="1"/>
  <c r="K107" i="9"/>
  <c r="S107" i="9" s="1"/>
  <c r="K108" i="9"/>
  <c r="S108" i="9" s="1"/>
  <c r="T108" i="9" s="1"/>
  <c r="U108" i="9" s="1"/>
  <c r="K109" i="9"/>
  <c r="S109" i="9" s="1"/>
  <c r="K110" i="9"/>
  <c r="S110" i="9" s="1"/>
  <c r="K111" i="9"/>
  <c r="S111" i="9" s="1"/>
  <c r="K112" i="9"/>
  <c r="S112" i="9" s="1"/>
  <c r="K113" i="9"/>
  <c r="S113" i="9" s="1"/>
  <c r="K114" i="9"/>
  <c r="S114" i="9" s="1"/>
  <c r="K115" i="9"/>
  <c r="S115" i="9" s="1"/>
  <c r="K116" i="9"/>
  <c r="S116" i="9" s="1"/>
  <c r="K117" i="9"/>
  <c r="S117" i="9" s="1"/>
  <c r="T117" i="9" s="1"/>
  <c r="U117" i="9" s="1"/>
  <c r="K118" i="9"/>
  <c r="S118" i="9" s="1"/>
  <c r="K119" i="9"/>
  <c r="S119" i="9" s="1"/>
  <c r="K120" i="9"/>
  <c r="S120" i="9" s="1"/>
  <c r="T120" i="9" s="1"/>
  <c r="U120" i="9" s="1"/>
  <c r="K121" i="9"/>
  <c r="S121" i="9" s="1"/>
  <c r="K122" i="9"/>
  <c r="S122" i="9" s="1"/>
  <c r="K123" i="9"/>
  <c r="S123" i="9" s="1"/>
  <c r="T123" i="9" s="1"/>
  <c r="U123" i="9" s="1"/>
  <c r="K124" i="9"/>
  <c r="S124" i="9" s="1"/>
  <c r="K125" i="9"/>
  <c r="S125" i="9" s="1"/>
  <c r="K126" i="9"/>
  <c r="K127" i="9"/>
  <c r="S127" i="9" s="1"/>
  <c r="I9" i="9"/>
  <c r="I10" i="9"/>
  <c r="I12" i="9"/>
  <c r="I13" i="9"/>
  <c r="I14" i="9"/>
  <c r="I15" i="9"/>
  <c r="I16" i="9"/>
  <c r="I17" i="9"/>
  <c r="I18" i="9"/>
  <c r="I19" i="9"/>
  <c r="I20" i="9"/>
  <c r="I21" i="9"/>
  <c r="I22" i="9"/>
  <c r="I23" i="9"/>
  <c r="I24" i="9"/>
  <c r="I25" i="9"/>
  <c r="I26" i="9"/>
  <c r="I27" i="9"/>
  <c r="I28" i="9"/>
  <c r="I29" i="9"/>
  <c r="I30" i="9"/>
  <c r="I31" i="9"/>
  <c r="I32" i="9"/>
  <c r="I33" i="9"/>
  <c r="I34" i="9"/>
  <c r="I35" i="9"/>
  <c r="I36" i="9"/>
  <c r="I37" i="9"/>
  <c r="I38" i="9"/>
  <c r="I39" i="9"/>
  <c r="I40" i="9"/>
  <c r="I41" i="9"/>
  <c r="I42" i="9"/>
  <c r="I43" i="9"/>
  <c r="I44" i="9"/>
  <c r="I45" i="9"/>
  <c r="I46" i="9"/>
  <c r="I47" i="9"/>
  <c r="I48" i="9"/>
  <c r="I49" i="9"/>
  <c r="I50" i="9"/>
  <c r="I51" i="9"/>
  <c r="I52" i="9"/>
  <c r="I53" i="9"/>
  <c r="I54" i="9"/>
  <c r="I55" i="9"/>
  <c r="I56" i="9"/>
  <c r="I57" i="9"/>
  <c r="I58" i="9"/>
  <c r="I59" i="9"/>
  <c r="I60" i="9"/>
  <c r="I61" i="9"/>
  <c r="I62" i="9"/>
  <c r="I63" i="9"/>
  <c r="I64" i="9"/>
  <c r="I65" i="9"/>
  <c r="I66" i="9"/>
  <c r="I67" i="9"/>
  <c r="I68" i="9"/>
  <c r="I69" i="9"/>
  <c r="I70" i="9"/>
  <c r="I71" i="9"/>
  <c r="I72" i="9"/>
  <c r="I73" i="9"/>
  <c r="I74" i="9"/>
  <c r="I75" i="9"/>
  <c r="I76" i="9"/>
  <c r="I77" i="9"/>
  <c r="I78" i="9"/>
  <c r="I79" i="9"/>
  <c r="I80" i="9"/>
  <c r="I81" i="9"/>
  <c r="I82" i="9"/>
  <c r="I83" i="9"/>
  <c r="I84" i="9"/>
  <c r="I85" i="9"/>
  <c r="I86" i="9"/>
  <c r="I87" i="9"/>
  <c r="I88" i="9"/>
  <c r="I89" i="9"/>
  <c r="I90" i="9"/>
  <c r="I91" i="9"/>
  <c r="I92" i="9"/>
  <c r="I93" i="9"/>
  <c r="I94" i="9"/>
  <c r="I95" i="9"/>
  <c r="I96" i="9"/>
  <c r="I97" i="9"/>
  <c r="I98" i="9"/>
  <c r="I99" i="9"/>
  <c r="I100" i="9"/>
  <c r="I101" i="9"/>
  <c r="I102" i="9"/>
  <c r="I103" i="9"/>
  <c r="I104" i="9"/>
  <c r="I105" i="9"/>
  <c r="I106" i="9"/>
  <c r="I107" i="9"/>
  <c r="I108" i="9"/>
  <c r="I109" i="9"/>
  <c r="I110" i="9"/>
  <c r="I111" i="9"/>
  <c r="I112" i="9"/>
  <c r="I113" i="9"/>
  <c r="I114" i="9"/>
  <c r="I115" i="9"/>
  <c r="I116" i="9"/>
  <c r="I117" i="9"/>
  <c r="I118" i="9"/>
  <c r="I119" i="9"/>
  <c r="I120" i="9"/>
  <c r="I121" i="9"/>
  <c r="I122" i="9"/>
  <c r="I123" i="9"/>
  <c r="I124" i="9"/>
  <c r="I125" i="9"/>
  <c r="I126" i="9"/>
  <c r="I127" i="9"/>
  <c r="K8" i="9"/>
  <c r="S17" i="9" l="1"/>
  <c r="S38" i="9"/>
  <c r="S33" i="9"/>
  <c r="T33" i="9" s="1"/>
  <c r="U33" i="9" s="1"/>
  <c r="S32" i="9"/>
  <c r="S27" i="9"/>
  <c r="T27" i="9" s="1"/>
  <c r="U27" i="9" s="1"/>
  <c r="S26" i="9"/>
  <c r="S21" i="9"/>
  <c r="S82" i="9"/>
  <c r="T82" i="9" s="1"/>
  <c r="U82" i="9" s="1"/>
  <c r="S66" i="9"/>
  <c r="T66" i="9" s="1"/>
  <c r="U66" i="9" s="1"/>
  <c r="S80" i="9"/>
  <c r="S126" i="9"/>
  <c r="T126" i="9" s="1"/>
  <c r="U126" i="9" s="1"/>
  <c r="S10" i="9"/>
  <c r="S9" i="9"/>
  <c r="S95" i="9"/>
  <c r="T95" i="9" s="1"/>
  <c r="T60" i="9"/>
  <c r="U60" i="9" s="1"/>
  <c r="T107" i="9"/>
  <c r="U107" i="9" s="1"/>
  <c r="T59" i="9"/>
  <c r="U59" i="9" s="1"/>
  <c r="T106" i="9"/>
  <c r="U106" i="9" s="1"/>
  <c r="T58" i="9"/>
  <c r="U58" i="9" s="1"/>
  <c r="T46" i="9"/>
  <c r="U46" i="9" s="1"/>
  <c r="T34" i="9"/>
  <c r="U34" i="9" s="1"/>
  <c r="T22" i="9"/>
  <c r="U22" i="9" s="1"/>
  <c r="T84" i="9"/>
  <c r="U84" i="9" s="1"/>
  <c r="T24" i="9"/>
  <c r="U24" i="9" s="1"/>
  <c r="T83" i="9"/>
  <c r="U83" i="9" s="1"/>
  <c r="T71" i="9"/>
  <c r="U71" i="9" s="1"/>
  <c r="T47" i="9"/>
  <c r="U47" i="9" s="1"/>
  <c r="T23" i="9"/>
  <c r="U23" i="9" s="1"/>
  <c r="T93" i="9"/>
  <c r="U93" i="9" s="1"/>
  <c r="T81" i="9"/>
  <c r="U81" i="9" s="1"/>
  <c r="T57" i="9"/>
  <c r="U57" i="9" s="1"/>
  <c r="T78" i="9"/>
  <c r="U78" i="9" s="1"/>
  <c r="T96" i="9"/>
  <c r="U96" i="9" s="1"/>
  <c r="T119" i="9"/>
  <c r="U119" i="9" s="1"/>
  <c r="T35" i="9"/>
  <c r="U35" i="9" s="1"/>
  <c r="T118" i="9"/>
  <c r="U118" i="9" s="1"/>
  <c r="T70" i="9"/>
  <c r="U70" i="9" s="1"/>
  <c r="T114" i="9"/>
  <c r="U114" i="9" s="1"/>
  <c r="T127" i="9"/>
  <c r="U127" i="9" s="1"/>
  <c r="T115" i="9"/>
  <c r="U115" i="9" s="1"/>
  <c r="T103" i="9"/>
  <c r="U103" i="9" s="1"/>
  <c r="T91" i="9"/>
  <c r="U91" i="9" s="1"/>
  <c r="T79" i="9"/>
  <c r="U79" i="9" s="1"/>
  <c r="T67" i="9"/>
  <c r="U67" i="9" s="1"/>
  <c r="T55" i="9"/>
  <c r="U55" i="9" s="1"/>
  <c r="T43" i="9"/>
  <c r="U43" i="9" s="1"/>
  <c r="T31" i="9"/>
  <c r="U31" i="9" s="1"/>
  <c r="T125" i="9"/>
  <c r="U125" i="9" s="1"/>
  <c r="T113" i="9"/>
  <c r="U113" i="9" s="1"/>
  <c r="T101" i="9"/>
  <c r="U101" i="9" s="1"/>
  <c r="T89" i="9"/>
  <c r="U89" i="9" s="1"/>
  <c r="T77" i="9"/>
  <c r="U77" i="9" s="1"/>
  <c r="T65" i="9"/>
  <c r="U65" i="9" s="1"/>
  <c r="T53" i="9"/>
  <c r="U53" i="9" s="1"/>
  <c r="T41" i="9"/>
  <c r="U41" i="9" s="1"/>
  <c r="T29" i="9"/>
  <c r="U29" i="9" s="1"/>
  <c r="T124" i="9"/>
  <c r="U124" i="9" s="1"/>
  <c r="T112" i="9"/>
  <c r="U112" i="9" s="1"/>
  <c r="T100" i="9"/>
  <c r="U100" i="9" s="1"/>
  <c r="T88" i="9"/>
  <c r="U88" i="9" s="1"/>
  <c r="T76" i="9"/>
  <c r="U76" i="9" s="1"/>
  <c r="T64" i="9"/>
  <c r="U64" i="9" s="1"/>
  <c r="T52" i="9"/>
  <c r="U52" i="9" s="1"/>
  <c r="T40" i="9"/>
  <c r="U40" i="9" s="1"/>
  <c r="T28" i="9"/>
  <c r="U28" i="9" s="1"/>
  <c r="T111" i="9"/>
  <c r="U111" i="9" s="1"/>
  <c r="T63" i="9"/>
  <c r="U63" i="9" s="1"/>
  <c r="T75" i="9"/>
  <c r="U75" i="9" s="1"/>
  <c r="T121" i="9"/>
  <c r="U121" i="9" s="1"/>
  <c r="T109" i="9"/>
  <c r="U109" i="9" s="1"/>
  <c r="T85" i="9"/>
  <c r="U85" i="9" s="1"/>
  <c r="T73" i="9"/>
  <c r="U73" i="9" s="1"/>
  <c r="T61" i="9"/>
  <c r="U61" i="9" s="1"/>
  <c r="T49" i="9"/>
  <c r="U49" i="9" s="1"/>
  <c r="T37" i="9"/>
  <c r="U37" i="9" s="1"/>
  <c r="T25" i="9"/>
  <c r="U25" i="9" s="1"/>
  <c r="S8" i="9"/>
  <c r="S19" i="9"/>
  <c r="S15" i="9"/>
  <c r="S14" i="9"/>
  <c r="S86" i="9"/>
  <c r="S13" i="9"/>
  <c r="S12" i="9"/>
  <c r="S11" i="9"/>
  <c r="D9" i="15"/>
  <c r="F9" i="15" s="1"/>
  <c r="C10" i="31" s="1"/>
  <c r="E2" i="37"/>
  <c r="C2" i="20"/>
  <c r="C2" i="33"/>
  <c r="C2" i="35"/>
  <c r="C2" i="9"/>
  <c r="C2" i="31"/>
  <c r="C2" i="15"/>
  <c r="B1" i="20"/>
  <c r="B1" i="33"/>
  <c r="B1" i="37"/>
  <c r="B1" i="35"/>
  <c r="B1" i="9"/>
  <c r="B1" i="31"/>
  <c r="B1" i="15"/>
  <c r="D9" i="30"/>
  <c r="F2" i="33"/>
  <c r="F1" i="33"/>
  <c r="J2" i="37"/>
  <c r="J1" i="37"/>
  <c r="G2" i="35"/>
  <c r="G1" i="35"/>
  <c r="G2" i="9"/>
  <c r="G1" i="9"/>
  <c r="A122" i="9"/>
  <c r="A116" i="9"/>
  <c r="A110" i="9"/>
  <c r="A104" i="9"/>
  <c r="A98" i="9"/>
  <c r="A92" i="9"/>
  <c r="A86" i="9"/>
  <c r="A80" i="9"/>
  <c r="A74" i="9"/>
  <c r="A68" i="9"/>
  <c r="A62" i="9"/>
  <c r="A56" i="9"/>
  <c r="A50" i="9"/>
  <c r="A44" i="9"/>
  <c r="A38" i="9"/>
  <c r="A32" i="9"/>
  <c r="A26" i="9"/>
  <c r="A20" i="9"/>
  <c r="A14" i="9"/>
  <c r="I8" i="9"/>
  <c r="I3" i="31"/>
  <c r="I2" i="31"/>
  <c r="G4" i="15"/>
  <c r="G2" i="15"/>
  <c r="D10" i="30"/>
  <c r="D11" i="30"/>
  <c r="D12" i="30"/>
  <c r="D13" i="30"/>
  <c r="D14" i="30"/>
  <c r="D15" i="30"/>
  <c r="D16" i="30"/>
  <c r="D17" i="30"/>
  <c r="D18" i="30"/>
  <c r="D19" i="30"/>
  <c r="D20" i="30"/>
  <c r="D21" i="30"/>
  <c r="D22" i="30"/>
  <c r="D23" i="30"/>
  <c r="D24" i="30"/>
  <c r="D25" i="30"/>
  <c r="D26" i="30"/>
  <c r="D27" i="30"/>
  <c r="D28" i="30"/>
  <c r="H9" i="15"/>
  <c r="H10" i="15"/>
  <c r="H11" i="15"/>
  <c r="H12" i="15"/>
  <c r="H13" i="15"/>
  <c r="H14" i="15"/>
  <c r="H15" i="15"/>
  <c r="H16" i="15"/>
  <c r="H17" i="15"/>
  <c r="H18" i="15"/>
  <c r="H19" i="15"/>
  <c r="H20" i="15"/>
  <c r="M20" i="15" s="1"/>
  <c r="H21" i="15"/>
  <c r="H22" i="15"/>
  <c r="H23" i="15"/>
  <c r="H24" i="15"/>
  <c r="H25" i="15"/>
  <c r="H26" i="15"/>
  <c r="H27" i="15"/>
  <c r="H28" i="15"/>
  <c r="M28" i="15" s="1"/>
  <c r="L9" i="15"/>
  <c r="K10" i="15"/>
  <c r="L10" i="15"/>
  <c r="K11" i="15"/>
  <c r="L11" i="15"/>
  <c r="K12" i="15"/>
  <c r="L12" i="15"/>
  <c r="K13" i="15"/>
  <c r="L13" i="15"/>
  <c r="K14" i="15"/>
  <c r="L14" i="15"/>
  <c r="K15" i="15"/>
  <c r="L15" i="15"/>
  <c r="K16" i="15"/>
  <c r="L16" i="15"/>
  <c r="K17" i="15"/>
  <c r="L17" i="15"/>
  <c r="K18" i="15"/>
  <c r="L18" i="15"/>
  <c r="K19" i="15"/>
  <c r="L19" i="15"/>
  <c r="K20" i="15"/>
  <c r="L20" i="15"/>
  <c r="K21" i="15"/>
  <c r="L21" i="15"/>
  <c r="K22" i="15"/>
  <c r="L22" i="15"/>
  <c r="K23" i="15"/>
  <c r="L23" i="15"/>
  <c r="K24" i="15"/>
  <c r="L24" i="15"/>
  <c r="K25" i="15"/>
  <c r="L25" i="15"/>
  <c r="K26" i="15"/>
  <c r="L26" i="15"/>
  <c r="K27" i="15"/>
  <c r="L27" i="15"/>
  <c r="K28" i="15"/>
  <c r="L28" i="15"/>
  <c r="K9" i="15"/>
  <c r="I10" i="15"/>
  <c r="I11" i="15"/>
  <c r="I12" i="15"/>
  <c r="I13" i="15"/>
  <c r="I14" i="15"/>
  <c r="I15" i="15"/>
  <c r="I16" i="15"/>
  <c r="I17" i="15"/>
  <c r="I18" i="15"/>
  <c r="I19" i="15"/>
  <c r="I20" i="15"/>
  <c r="I21" i="15"/>
  <c r="I22" i="15"/>
  <c r="I23" i="15"/>
  <c r="I24" i="15"/>
  <c r="I25" i="15"/>
  <c r="I26" i="15"/>
  <c r="I27" i="15"/>
  <c r="I28" i="15"/>
  <c r="I9" i="15"/>
  <c r="D10" i="15"/>
  <c r="E10" i="15" s="1"/>
  <c r="D11" i="15"/>
  <c r="E11" i="15" s="1"/>
  <c r="C20" i="39" s="1"/>
  <c r="D12" i="15"/>
  <c r="E12" i="15" s="1"/>
  <c r="C26" i="39" s="1"/>
  <c r="D13" i="15"/>
  <c r="F13" i="15" s="1"/>
  <c r="C14" i="31" s="1"/>
  <c r="D14" i="15"/>
  <c r="F14" i="15" s="1"/>
  <c r="C15" i="31" s="1"/>
  <c r="D15" i="15"/>
  <c r="F15" i="15" s="1"/>
  <c r="C16" i="31" s="1"/>
  <c r="D16" i="15"/>
  <c r="D17" i="15"/>
  <c r="F17" i="15" s="1"/>
  <c r="C18" i="31" s="1"/>
  <c r="E18" i="31" s="1"/>
  <c r="D18" i="15"/>
  <c r="F18" i="15" s="1"/>
  <c r="C19" i="31" s="1"/>
  <c r="D19" i="15"/>
  <c r="E19" i="15" s="1"/>
  <c r="D20" i="15"/>
  <c r="E20" i="15" s="1"/>
  <c r="C74" i="39" s="1"/>
  <c r="D21" i="15"/>
  <c r="E21" i="15" s="1"/>
  <c r="D22" i="15"/>
  <c r="F22" i="15" s="1"/>
  <c r="C23" i="31" s="1"/>
  <c r="D23" i="15"/>
  <c r="E23" i="15" s="1"/>
  <c r="C92" i="39" s="1"/>
  <c r="D24" i="15"/>
  <c r="E24" i="15" s="1"/>
  <c r="C98" i="39" s="1"/>
  <c r="D25" i="15"/>
  <c r="F25" i="15" s="1"/>
  <c r="C26" i="31" s="1"/>
  <c r="D26" i="15"/>
  <c r="E26" i="15" s="1"/>
  <c r="D27" i="15"/>
  <c r="F27" i="15" s="1"/>
  <c r="C28" i="31" s="1"/>
  <c r="D28" i="15"/>
  <c r="F28" i="15" s="1"/>
  <c r="C29" i="31" s="1"/>
  <c r="E16" i="15"/>
  <c r="C50" i="39" s="1"/>
  <c r="B10" i="15"/>
  <c r="B20" i="9"/>
  <c r="B26" i="9"/>
  <c r="B32" i="9"/>
  <c r="B15" i="31"/>
  <c r="B15" i="35"/>
  <c r="B50" i="9"/>
  <c r="B56" i="9"/>
  <c r="B62" i="9"/>
  <c r="B19" i="35"/>
  <c r="B74" i="9"/>
  <c r="B80" i="9"/>
  <c r="B86" i="9"/>
  <c r="B92" i="9"/>
  <c r="B98" i="9"/>
  <c r="B26" i="31"/>
  <c r="B26" i="35"/>
  <c r="B116" i="9"/>
  <c r="B28" i="15"/>
  <c r="B9" i="15"/>
  <c r="A28" i="35"/>
  <c r="A27" i="35"/>
  <c r="A26" i="35"/>
  <c r="A25" i="35"/>
  <c r="A24" i="35"/>
  <c r="A23" i="35"/>
  <c r="A22" i="35"/>
  <c r="A21" i="35"/>
  <c r="A20" i="35"/>
  <c r="A19" i="35"/>
  <c r="A18" i="35"/>
  <c r="A17" i="35"/>
  <c r="A16" i="35"/>
  <c r="A15" i="35"/>
  <c r="A14" i="35"/>
  <c r="A13" i="35"/>
  <c r="A12" i="35"/>
  <c r="A11" i="35"/>
  <c r="A10" i="35"/>
  <c r="A9" i="35"/>
  <c r="A8" i="9"/>
  <c r="F16" i="15"/>
  <c r="C17" i="31" s="1"/>
  <c r="A11" i="31"/>
  <c r="A12" i="31"/>
  <c r="A10" i="31"/>
  <c r="A13" i="31"/>
  <c r="A14" i="31"/>
  <c r="A15" i="31"/>
  <c r="A16" i="31"/>
  <c r="A17" i="31"/>
  <c r="A18" i="31"/>
  <c r="A19" i="31"/>
  <c r="A20" i="31"/>
  <c r="A21" i="31"/>
  <c r="A22" i="31"/>
  <c r="A23" i="31"/>
  <c r="A24" i="31"/>
  <c r="A25" i="31"/>
  <c r="A26" i="31"/>
  <c r="A27" i="31"/>
  <c r="A28" i="31"/>
  <c r="A29" i="31"/>
  <c r="A17" i="15"/>
  <c r="A18" i="15"/>
  <c r="A19" i="15"/>
  <c r="A20" i="15"/>
  <c r="A21" i="15"/>
  <c r="A22" i="15"/>
  <c r="A23" i="15"/>
  <c r="B23" i="15"/>
  <c r="A24" i="15"/>
  <c r="A25" i="15"/>
  <c r="A26" i="15"/>
  <c r="A27" i="15"/>
  <c r="A28" i="15"/>
  <c r="A16" i="15"/>
  <c r="A15" i="15"/>
  <c r="A14" i="15"/>
  <c r="A13" i="15"/>
  <c r="A12" i="15"/>
  <c r="A11" i="15"/>
  <c r="A10" i="15"/>
  <c r="A9" i="15"/>
  <c r="E27" i="15" l="1"/>
  <c r="E22" i="15"/>
  <c r="F19" i="15"/>
  <c r="C20" i="31" s="1"/>
  <c r="E20" i="31" s="1"/>
  <c r="E28" i="15"/>
  <c r="C122" i="9" s="1"/>
  <c r="T122" i="9" s="1"/>
  <c r="U122" i="9" s="1"/>
  <c r="M19" i="15"/>
  <c r="D68" i="39" s="1"/>
  <c r="T68" i="39" s="1"/>
  <c r="U68" i="39" s="1"/>
  <c r="M15" i="15"/>
  <c r="N15" i="15" s="1"/>
  <c r="D16" i="31" s="1"/>
  <c r="M12" i="15"/>
  <c r="D26" i="39" s="1"/>
  <c r="T26" i="39" s="1"/>
  <c r="U26" i="39" s="1"/>
  <c r="C68" i="9"/>
  <c r="T68" i="9" s="1"/>
  <c r="U68" i="9" s="1"/>
  <c r="C68" i="39"/>
  <c r="N28" i="15"/>
  <c r="D29" i="31" s="1"/>
  <c r="D122" i="39"/>
  <c r="T122" i="39" s="1"/>
  <c r="U122" i="39" s="1"/>
  <c r="C110" i="9"/>
  <c r="T110" i="9" s="1"/>
  <c r="U110" i="9" s="1"/>
  <c r="C110" i="39"/>
  <c r="C14" i="9"/>
  <c r="T14" i="9" s="1"/>
  <c r="C14" i="39"/>
  <c r="C116" i="9"/>
  <c r="T116" i="9" s="1"/>
  <c r="U116" i="9" s="1"/>
  <c r="C116" i="39"/>
  <c r="C86" i="9"/>
  <c r="T86" i="9" s="1"/>
  <c r="U86" i="9" s="1"/>
  <c r="C86" i="39"/>
  <c r="M14" i="15"/>
  <c r="D38" i="39" s="1"/>
  <c r="T38" i="39" s="1"/>
  <c r="U38" i="39" s="1"/>
  <c r="C122" i="39"/>
  <c r="E17" i="15"/>
  <c r="C80" i="9"/>
  <c r="T80" i="9" s="1"/>
  <c r="U80" i="9" s="1"/>
  <c r="C80" i="39"/>
  <c r="M17" i="15"/>
  <c r="D56" i="39" s="1"/>
  <c r="T56" i="39" s="1"/>
  <c r="U56" i="39" s="1"/>
  <c r="D74" i="9"/>
  <c r="D74" i="39"/>
  <c r="T74" i="39" s="1"/>
  <c r="U74" i="39" s="1"/>
  <c r="U95" i="9"/>
  <c r="E21" i="35"/>
  <c r="G21" i="35" s="1"/>
  <c r="E19" i="35"/>
  <c r="G19" i="35" s="1"/>
  <c r="E27" i="35"/>
  <c r="G27" i="35" s="1"/>
  <c r="E28" i="35"/>
  <c r="G28" i="35" s="1"/>
  <c r="M22" i="15"/>
  <c r="F11" i="15"/>
  <c r="C12" i="31" s="1"/>
  <c r="F21" i="15"/>
  <c r="C22" i="31" s="1"/>
  <c r="E22" i="31" s="1"/>
  <c r="E25" i="15"/>
  <c r="F20" i="15"/>
  <c r="C21" i="31" s="1"/>
  <c r="E21" i="31" s="1"/>
  <c r="N20" i="15"/>
  <c r="D21" i="31" s="1"/>
  <c r="E13" i="15"/>
  <c r="C32" i="39" s="1"/>
  <c r="M26" i="15"/>
  <c r="D110" i="39" s="1"/>
  <c r="T110" i="39" s="1"/>
  <c r="U110" i="39" s="1"/>
  <c r="E14" i="15"/>
  <c r="E22" i="35"/>
  <c r="G22" i="35" s="1"/>
  <c r="M23" i="15"/>
  <c r="F24" i="15"/>
  <c r="C25" i="31" s="1"/>
  <c r="E25" i="31" s="1"/>
  <c r="F26" i="15"/>
  <c r="C27" i="31" s="1"/>
  <c r="E27" i="31" s="1"/>
  <c r="F12" i="15"/>
  <c r="C13" i="31" s="1"/>
  <c r="M18" i="15"/>
  <c r="M10" i="15"/>
  <c r="E10" i="35"/>
  <c r="G10" i="35" s="1"/>
  <c r="F10" i="15"/>
  <c r="C11" i="31" s="1"/>
  <c r="M27" i="15"/>
  <c r="M25" i="15"/>
  <c r="D104" i="39" s="1"/>
  <c r="T104" i="39" s="1"/>
  <c r="U104" i="39" s="1"/>
  <c r="M24" i="15"/>
  <c r="D98" i="39" s="1"/>
  <c r="T98" i="39" s="1"/>
  <c r="U98" i="39" s="1"/>
  <c r="M21" i="15"/>
  <c r="D80" i="39" s="1"/>
  <c r="T80" i="39" s="1"/>
  <c r="U80" i="39" s="1"/>
  <c r="M16" i="15"/>
  <c r="D50" i="39" s="1"/>
  <c r="T50" i="39" s="1"/>
  <c r="U50" i="39" s="1"/>
  <c r="M13" i="15"/>
  <c r="D32" i="39" s="1"/>
  <c r="T32" i="39" s="1"/>
  <c r="U32" i="39" s="1"/>
  <c r="M11" i="15"/>
  <c r="D20" i="39" s="1"/>
  <c r="T20" i="39" s="1"/>
  <c r="U20" i="39" s="1"/>
  <c r="B110" i="9"/>
  <c r="B13" i="15"/>
  <c r="B13" i="35"/>
  <c r="B13" i="31"/>
  <c r="B26" i="15"/>
  <c r="B12" i="15"/>
  <c r="B17" i="31"/>
  <c r="B18" i="15"/>
  <c r="B17" i="35"/>
  <c r="B25" i="35"/>
  <c r="B104" i="9"/>
  <c r="B20" i="31"/>
  <c r="B14" i="31"/>
  <c r="B25" i="15"/>
  <c r="B19" i="15"/>
  <c r="B38" i="9"/>
  <c r="B21" i="15"/>
  <c r="B14" i="15"/>
  <c r="B21" i="31"/>
  <c r="B14" i="35"/>
  <c r="B14" i="9"/>
  <c r="B68" i="9"/>
  <c r="B16" i="31"/>
  <c r="B12" i="31"/>
  <c r="B27" i="15"/>
  <c r="B23" i="35"/>
  <c r="B24" i="31"/>
  <c r="B20" i="35"/>
  <c r="B20" i="15"/>
  <c r="B19" i="31"/>
  <c r="B11" i="35"/>
  <c r="B28" i="31"/>
  <c r="B16" i="35"/>
  <c r="B21" i="35"/>
  <c r="B17" i="15"/>
  <c r="B11" i="15"/>
  <c r="B16" i="15"/>
  <c r="B22" i="31"/>
  <c r="B18" i="31"/>
  <c r="B12" i="35"/>
  <c r="B27" i="35"/>
  <c r="B44" i="9"/>
  <c r="B22" i="15"/>
  <c r="B27" i="31"/>
  <c r="B23" i="31"/>
  <c r="B10" i="35"/>
  <c r="B18" i="35"/>
  <c r="B22" i="35"/>
  <c r="B11" i="31"/>
  <c r="B15" i="15"/>
  <c r="B24" i="15"/>
  <c r="B29" i="31"/>
  <c r="B25" i="31"/>
  <c r="B24" i="35"/>
  <c r="B28" i="35"/>
  <c r="E19" i="31"/>
  <c r="C92" i="9"/>
  <c r="E17" i="31"/>
  <c r="E23" i="31"/>
  <c r="E16" i="31"/>
  <c r="N26" i="15"/>
  <c r="D27" i="31" s="1"/>
  <c r="E28" i="31"/>
  <c r="E29" i="31"/>
  <c r="C74" i="9"/>
  <c r="C26" i="9"/>
  <c r="C98" i="9"/>
  <c r="E26" i="31"/>
  <c r="D122" i="9"/>
  <c r="N19" i="15"/>
  <c r="D20" i="31" s="1"/>
  <c r="C20" i="9"/>
  <c r="C50" i="9"/>
  <c r="B122" i="9"/>
  <c r="E15" i="15"/>
  <c r="C44" i="39" s="1"/>
  <c r="E18" i="15"/>
  <c r="C62" i="39" s="1"/>
  <c r="F23" i="15"/>
  <c r="C24" i="31" s="1"/>
  <c r="D68" i="9"/>
  <c r="E9" i="15"/>
  <c r="M9" i="15"/>
  <c r="B9" i="35"/>
  <c r="B8" i="9"/>
  <c r="B10" i="31"/>
  <c r="C32" i="9" l="1"/>
  <c r="T32" i="9" s="1"/>
  <c r="U32" i="9" s="1"/>
  <c r="U14" i="9"/>
  <c r="T15" i="9" s="1"/>
  <c r="U15" i="9" s="1"/>
  <c r="T16" i="9" s="1"/>
  <c r="U16" i="9" s="1"/>
  <c r="T17" i="9" s="1"/>
  <c r="U17" i="9" s="1"/>
  <c r="N21" i="15"/>
  <c r="D22" i="31" s="1"/>
  <c r="D44" i="39"/>
  <c r="T44" i="39" s="1"/>
  <c r="U44" i="39" s="1"/>
  <c r="D44" i="9"/>
  <c r="D98" i="9"/>
  <c r="D110" i="9"/>
  <c r="D104" i="9"/>
  <c r="N13" i="15"/>
  <c r="D14" i="31" s="1"/>
  <c r="E14" i="31" s="1"/>
  <c r="N12" i="15"/>
  <c r="D13" i="31" s="1"/>
  <c r="E13" i="31" s="1"/>
  <c r="N14" i="15"/>
  <c r="D15" i="31" s="1"/>
  <c r="E15" i="31" s="1"/>
  <c r="D26" i="9"/>
  <c r="D32" i="9"/>
  <c r="D50" i="9"/>
  <c r="D80" i="9"/>
  <c r="N16" i="15"/>
  <c r="D17" i="31" s="1"/>
  <c r="N24" i="15"/>
  <c r="D25" i="31" s="1"/>
  <c r="N25" i="15"/>
  <c r="D26" i="31" s="1"/>
  <c r="D92" i="9"/>
  <c r="D92" i="39"/>
  <c r="T92" i="39" s="1"/>
  <c r="U92" i="39" s="1"/>
  <c r="C104" i="9"/>
  <c r="T104" i="9" s="1"/>
  <c r="U104" i="9" s="1"/>
  <c r="C104" i="39"/>
  <c r="E26" i="35"/>
  <c r="G26" i="35" s="1"/>
  <c r="N10" i="15"/>
  <c r="D11" i="31" s="1"/>
  <c r="E11" i="31" s="1"/>
  <c r="D14" i="39"/>
  <c r="T14" i="39" s="1"/>
  <c r="U14" i="39" s="1"/>
  <c r="T15" i="39" s="1"/>
  <c r="U15" i="39" s="1"/>
  <c r="T16" i="39" s="1"/>
  <c r="U16" i="39" s="1"/>
  <c r="T17" i="39" s="1"/>
  <c r="U17" i="39" s="1"/>
  <c r="T18" i="39" s="1"/>
  <c r="U18" i="39" s="1"/>
  <c r="T19" i="39" s="1"/>
  <c r="U19" i="39" s="1"/>
  <c r="D38" i="9"/>
  <c r="N11" i="15"/>
  <c r="D12" i="31" s="1"/>
  <c r="E12" i="31" s="1"/>
  <c r="C38" i="9"/>
  <c r="C38" i="39"/>
  <c r="D62" i="9"/>
  <c r="D62" i="39"/>
  <c r="T62" i="39" s="1"/>
  <c r="U62" i="39" s="1"/>
  <c r="D20" i="9"/>
  <c r="D56" i="9"/>
  <c r="D86" i="9"/>
  <c r="D86" i="39"/>
  <c r="T86" i="39" s="1"/>
  <c r="U86" i="39" s="1"/>
  <c r="N17" i="15"/>
  <c r="D18" i="31" s="1"/>
  <c r="C56" i="9"/>
  <c r="C56" i="39"/>
  <c r="D116" i="9"/>
  <c r="D116" i="39"/>
  <c r="T116" i="39" s="1"/>
  <c r="U116" i="39" s="1"/>
  <c r="D8" i="9"/>
  <c r="D8" i="39"/>
  <c r="C8" i="9"/>
  <c r="T8" i="9" s="1"/>
  <c r="T9" i="9" s="1"/>
  <c r="C8" i="39"/>
  <c r="T98" i="9"/>
  <c r="U98" i="9" s="1"/>
  <c r="E24" i="35"/>
  <c r="G24" i="35" s="1"/>
  <c r="E13" i="35"/>
  <c r="G13" i="35" s="1"/>
  <c r="T50" i="9"/>
  <c r="U50" i="9" s="1"/>
  <c r="E16" i="35"/>
  <c r="G16" i="35" s="1"/>
  <c r="N27" i="15"/>
  <c r="D28" i="31" s="1"/>
  <c r="T26" i="9"/>
  <c r="U26" i="9" s="1"/>
  <c r="E12" i="35"/>
  <c r="G12" i="35" s="1"/>
  <c r="T74" i="9"/>
  <c r="U74" i="9" s="1"/>
  <c r="E20" i="35"/>
  <c r="G20" i="35" s="1"/>
  <c r="T38" i="9"/>
  <c r="E14" i="35"/>
  <c r="G14" i="35" s="1"/>
  <c r="N23" i="15"/>
  <c r="D24" i="31" s="1"/>
  <c r="T92" i="9"/>
  <c r="U92" i="9" s="1"/>
  <c r="E23" i="35"/>
  <c r="G23" i="35" s="1"/>
  <c r="T20" i="9"/>
  <c r="U20" i="9" s="1"/>
  <c r="T21" i="9" s="1"/>
  <c r="E11" i="35"/>
  <c r="G11" i="35" s="1"/>
  <c r="N18" i="15"/>
  <c r="D19" i="31" s="1"/>
  <c r="N22" i="15"/>
  <c r="D23" i="31" s="1"/>
  <c r="E25" i="35"/>
  <c r="G25" i="35" s="1"/>
  <c r="D14" i="9"/>
  <c r="N9" i="15"/>
  <c r="D10" i="31" s="1"/>
  <c r="E10" i="31" s="1"/>
  <c r="E24" i="31"/>
  <c r="C44" i="9"/>
  <c r="C62" i="9"/>
  <c r="E17" i="35" l="1"/>
  <c r="G17" i="35" s="1"/>
  <c r="T56" i="9"/>
  <c r="U56" i="9" s="1"/>
  <c r="T8" i="39"/>
  <c r="U8" i="39" s="1"/>
  <c r="T9" i="39" s="1"/>
  <c r="U9" i="39" s="1"/>
  <c r="I14" i="31"/>
  <c r="C14" i="37" s="1"/>
  <c r="U9" i="9"/>
  <c r="B15" i="33"/>
  <c r="B16" i="33"/>
  <c r="B17" i="33"/>
  <c r="B14" i="33"/>
  <c r="J14" i="31"/>
  <c r="D14" i="37" s="1"/>
  <c r="E18" i="35"/>
  <c r="G18" i="35" s="1"/>
  <c r="T62" i="9"/>
  <c r="U62" i="9" s="1"/>
  <c r="C15" i="35"/>
  <c r="E15" i="35" s="1"/>
  <c r="G15" i="35" s="1"/>
  <c r="T44" i="9"/>
  <c r="U44" i="9" s="1"/>
  <c r="J12" i="31"/>
  <c r="D12" i="37" s="1"/>
  <c r="I13" i="31"/>
  <c r="C13" i="37" s="1"/>
  <c r="I11" i="31"/>
  <c r="C11" i="37" s="1"/>
  <c r="T18" i="9"/>
  <c r="U18" i="9" s="1"/>
  <c r="T19" i="9" s="1"/>
  <c r="U19" i="9" s="1"/>
  <c r="L13" i="31"/>
  <c r="F13" i="37" s="1"/>
  <c r="L12" i="31"/>
  <c r="F12" i="37" s="1"/>
  <c r="L14" i="31"/>
  <c r="F14" i="37" s="1"/>
  <c r="K11" i="31"/>
  <c r="E11" i="37" s="1"/>
  <c r="L10" i="31"/>
  <c r="F10" i="37" s="1"/>
  <c r="K12" i="31"/>
  <c r="E12" i="37" s="1"/>
  <c r="K10" i="31"/>
  <c r="E10" i="37" s="1"/>
  <c r="M13" i="31"/>
  <c r="G13" i="37" s="1"/>
  <c r="M10" i="31"/>
  <c r="G10" i="37" s="1"/>
  <c r="K13" i="31"/>
  <c r="E13" i="37" s="1"/>
  <c r="I10" i="31"/>
  <c r="C10" i="37" s="1"/>
  <c r="M12" i="31"/>
  <c r="G12" i="37" s="1"/>
  <c r="J13" i="31"/>
  <c r="D13" i="37" s="1"/>
  <c r="M11" i="31"/>
  <c r="G11" i="37" s="1"/>
  <c r="K14" i="31"/>
  <c r="E14" i="37" s="1"/>
  <c r="J10" i="31"/>
  <c r="D10" i="37" s="1"/>
  <c r="I12" i="31"/>
  <c r="C12" i="37" s="1"/>
  <c r="J11" i="31"/>
  <c r="D11" i="37" s="1"/>
  <c r="L11" i="31"/>
  <c r="F11" i="37" s="1"/>
  <c r="M14" i="31"/>
  <c r="G14" i="37" s="1"/>
  <c r="F9" i="35"/>
  <c r="T10" i="39" l="1"/>
  <c r="U10" i="39" s="1"/>
  <c r="T11" i="39" s="1"/>
  <c r="U11" i="39" s="1"/>
  <c r="T12" i="39" s="1"/>
  <c r="U12" i="39" s="1"/>
  <c r="T13" i="39" s="1"/>
  <c r="U13" i="39" s="1"/>
  <c r="T10" i="9"/>
  <c r="U10" i="9" s="1"/>
  <c r="T11" i="9" s="1"/>
  <c r="U11" i="9" s="1"/>
  <c r="T12" i="9" s="1"/>
  <c r="U12" i="9" s="1"/>
  <c r="T13" i="9" s="1"/>
  <c r="U13" i="9" s="1"/>
  <c r="B18" i="33"/>
  <c r="C17" i="33" s="1"/>
  <c r="N13" i="35"/>
  <c r="N14" i="37" s="1"/>
  <c r="B21" i="33" l="1"/>
  <c r="C15" i="33"/>
  <c r="C16" i="33"/>
  <c r="C14" i="33"/>
  <c r="C18" i="33"/>
  <c r="M11" i="35"/>
  <c r="M12" i="37" s="1"/>
  <c r="K11" i="35"/>
  <c r="K12" i="37" s="1"/>
  <c r="K12" i="35"/>
  <c r="K13" i="37" s="1"/>
  <c r="L13" i="35"/>
  <c r="L14" i="37" s="1"/>
  <c r="L12" i="35"/>
  <c r="L13" i="37" s="1"/>
  <c r="N12" i="35"/>
  <c r="N13" i="37" s="1"/>
  <c r="M12" i="35"/>
  <c r="M13" i="37" s="1"/>
  <c r="O9" i="35"/>
  <c r="O10" i="37" s="1"/>
  <c r="K10" i="35"/>
  <c r="K11" i="37" s="1"/>
  <c r="N10" i="35"/>
  <c r="N11" i="37" s="1"/>
  <c r="M13" i="35"/>
  <c r="M14" i="37" s="1"/>
  <c r="L11" i="35"/>
  <c r="L12" i="37" s="1"/>
  <c r="O12" i="35"/>
  <c r="O13" i="37" s="1"/>
  <c r="O13" i="35"/>
  <c r="O14" i="37" s="1"/>
  <c r="L9" i="35"/>
  <c r="L10" i="37" s="1"/>
  <c r="N9" i="35"/>
  <c r="N10" i="37" s="1"/>
  <c r="O11" i="35"/>
  <c r="O12" i="37" s="1"/>
  <c r="O10" i="35"/>
  <c r="O11" i="37" s="1"/>
  <c r="M10" i="35"/>
  <c r="M11" i="37" s="1"/>
  <c r="K9" i="35"/>
  <c r="K10" i="37" s="1"/>
  <c r="L10" i="35"/>
  <c r="L11" i="37" s="1"/>
  <c r="M9" i="35"/>
  <c r="M10" i="37" s="1"/>
  <c r="K13" i="35"/>
  <c r="K14" i="37" s="1"/>
  <c r="N11" i="35"/>
  <c r="N12" i="37" s="1"/>
  <c r="G9" i="35"/>
  <c r="D15" i="33" l="1"/>
  <c r="D16" i="33"/>
  <c r="D17" i="33"/>
  <c r="D14" i="33"/>
  <c r="D18" i="33" l="1"/>
  <c r="E18" i="33" s="1"/>
  <c r="E15" i="33" l="1"/>
  <c r="E16" i="33"/>
  <c r="E17" i="33"/>
  <c r="E14" i="33"/>
  <c r="D21" i="33"/>
  <c r="U21"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Myriam Cubillos Benavides</author>
  </authors>
  <commentList>
    <comment ref="B8" authorId="0" shapeId="0" xr:uid="{804ECC3A-CE05-43BB-AE42-38E7D3D95E6C}">
      <text>
        <r>
          <rPr>
            <b/>
            <sz val="9"/>
            <color indexed="81"/>
            <rFont val="Tahoma"/>
            <family val="2"/>
          </rPr>
          <t>Utilice lista de despliegue</t>
        </r>
        <r>
          <rPr>
            <sz val="9"/>
            <color indexed="81"/>
            <rFont val="Tahoma"/>
            <family val="2"/>
          </rPr>
          <t xml:space="preserve">
</t>
        </r>
      </text>
    </comment>
    <comment ref="C8" authorId="0" shapeId="0" xr:uid="{3188B1E7-2823-48AF-A364-147B558E7CA2}">
      <text>
        <r>
          <rPr>
            <b/>
            <sz val="9"/>
            <color indexed="81"/>
            <rFont val="Tahoma"/>
            <family val="2"/>
          </rPr>
          <t>Utilice lista de despliegue, depende de haber seleccionado lista en B8</t>
        </r>
        <r>
          <rPr>
            <sz val="9"/>
            <color indexed="81"/>
            <rFont val="Tahoma"/>
            <family val="2"/>
          </rPr>
          <t xml:space="preserve">
</t>
        </r>
      </text>
    </comment>
    <comment ref="E8" authorId="0" shapeId="0" xr:uid="{37756E19-C9C7-4144-9CB9-0C564DFFC310}">
      <text>
        <r>
          <rPr>
            <b/>
            <sz val="9"/>
            <color indexed="81"/>
            <rFont val="Tahoma"/>
            <charset val="1"/>
          </rPr>
          <t>Celda parametrizada no modificar</t>
        </r>
        <r>
          <rPr>
            <sz val="9"/>
            <color indexed="81"/>
            <rFont val="Tahoma"/>
            <charset val="1"/>
          </rPr>
          <t xml:space="preserve">
</t>
        </r>
      </text>
    </comment>
    <comment ref="F8" authorId="0" shapeId="0" xr:uid="{22AA301F-AD38-4541-B48A-4F106BAEA383}">
      <text>
        <r>
          <rPr>
            <b/>
            <sz val="9"/>
            <color indexed="81"/>
            <rFont val="Tahoma"/>
            <family val="2"/>
          </rPr>
          <t>Utilice lista de despliegue</t>
        </r>
      </text>
    </comment>
    <comment ref="G8" authorId="0" shapeId="0" xr:uid="{F10D5BC8-D73B-4F57-BC5A-6D8AB8442A93}">
      <text>
        <r>
          <rPr>
            <b/>
            <sz val="9"/>
            <color indexed="81"/>
            <rFont val="Tahoma"/>
            <family val="2"/>
          </rPr>
          <t>Utilice lista de despliegue</t>
        </r>
        <r>
          <rPr>
            <sz val="9"/>
            <color indexed="81"/>
            <rFont val="Tahoma"/>
            <family val="2"/>
          </rPr>
          <t xml:space="preserve">
</t>
        </r>
      </text>
    </comment>
    <comment ref="H8" authorId="0" shapeId="0" xr:uid="{30E92E32-14F9-4F86-9E4B-CE390D5CC167}">
      <text>
        <r>
          <rPr>
            <b/>
            <sz val="9"/>
            <color indexed="81"/>
            <rFont val="Tahoma"/>
            <family val="2"/>
          </rPr>
          <t>inicie redacción del riesgo utilizando estructura definida</t>
        </r>
        <r>
          <rPr>
            <sz val="9"/>
            <color indexed="81"/>
            <rFont val="Tahoma"/>
            <family val="2"/>
          </rPr>
          <t xml:space="preserve">
</t>
        </r>
      </text>
    </comment>
    <comment ref="I8" authorId="0" shapeId="0" xr:uid="{2ABBAEF3-87D4-41F2-8792-083588863FFE}">
      <text>
        <r>
          <rPr>
            <b/>
            <sz val="9"/>
            <color indexed="81"/>
            <rFont val="Tahoma"/>
            <family val="2"/>
          </rPr>
          <t>Continue redacción del riesgo, defina causa raíz</t>
        </r>
        <r>
          <rPr>
            <sz val="9"/>
            <color indexed="81"/>
            <rFont val="Tahoma"/>
            <family val="2"/>
          </rPr>
          <t xml:space="preserve">
</t>
        </r>
      </text>
    </comment>
    <comment ref="J8" authorId="0" shapeId="0" xr:uid="{27CF316A-F08C-4D1B-8796-8BF6C9832C8D}">
      <text>
        <r>
          <rPr>
            <b/>
            <sz val="9"/>
            <color indexed="81"/>
            <rFont val="Tahoma"/>
            <family val="2"/>
          </rPr>
          <t>Esta celda concatena redacción del riesgo, no modificar.</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Myriam Cubillos Benavides</author>
  </authors>
  <commentList>
    <comment ref="B8" authorId="0" shapeId="0" xr:uid="{62230B18-BC14-4698-81B1-1F564289DF7C}">
      <text>
        <r>
          <rPr>
            <b/>
            <sz val="9"/>
            <color indexed="81"/>
            <rFont val="Tahoma"/>
            <charset val="1"/>
          </rPr>
          <t>Celda parametrizada no modificar</t>
        </r>
        <r>
          <rPr>
            <sz val="9"/>
            <color indexed="81"/>
            <rFont val="Tahoma"/>
            <charset val="1"/>
          </rPr>
          <t xml:space="preserve">
</t>
        </r>
      </text>
    </comment>
    <comment ref="C8" authorId="0" shapeId="0" xr:uid="{6A28BEF0-30D3-450F-92EE-1A44E0B22816}">
      <text>
        <r>
          <rPr>
            <b/>
            <sz val="9"/>
            <color indexed="81"/>
            <rFont val="Tahoma"/>
            <family val="2"/>
          </rPr>
          <t>Diligencie número de veces.</t>
        </r>
        <r>
          <rPr>
            <sz val="9"/>
            <color indexed="81"/>
            <rFont val="Tahoma"/>
            <family val="2"/>
          </rPr>
          <t xml:space="preserve">
</t>
        </r>
      </text>
    </comment>
    <comment ref="D8" authorId="0" shapeId="0" xr:uid="{06341778-30E3-4DA1-AC95-8B5D7194E01B}">
      <text>
        <r>
          <rPr>
            <b/>
            <sz val="9"/>
            <color indexed="81"/>
            <rFont val="Tahoma"/>
            <family val="2"/>
          </rPr>
          <t>Celda parametrizada no modificar.</t>
        </r>
        <r>
          <rPr>
            <sz val="9"/>
            <color indexed="81"/>
            <rFont val="Tahoma"/>
            <family val="2"/>
          </rPr>
          <t xml:space="preserve">
</t>
        </r>
      </text>
    </comment>
    <comment ref="E8" authorId="0" shapeId="0" xr:uid="{2919FF2B-00AF-4A47-843F-FD6A54B87413}">
      <text>
        <r>
          <rPr>
            <b/>
            <sz val="9"/>
            <color indexed="81"/>
            <rFont val="Tahoma"/>
            <family val="2"/>
          </rPr>
          <t>Celda parametrizada no modificar.</t>
        </r>
        <r>
          <rPr>
            <sz val="9"/>
            <color indexed="81"/>
            <rFont val="Tahoma"/>
            <family val="2"/>
          </rPr>
          <t xml:space="preserve">
</t>
        </r>
      </text>
    </comment>
    <comment ref="F8" authorId="0" shapeId="0" xr:uid="{CF16165C-820C-46AA-8701-7FA44BA0EB5C}">
      <text>
        <r>
          <rPr>
            <b/>
            <sz val="9"/>
            <color indexed="81"/>
            <rFont val="Tahoma"/>
            <family val="2"/>
          </rPr>
          <t>Celda parametrizada no modificar.</t>
        </r>
        <r>
          <rPr>
            <sz val="9"/>
            <color indexed="81"/>
            <rFont val="Tahoma"/>
            <family val="2"/>
          </rPr>
          <t xml:space="preserve">
</t>
        </r>
      </text>
    </comment>
    <comment ref="G8" authorId="0" shapeId="0" xr:uid="{AB661C79-502F-4B46-933C-931440F516C1}">
      <text>
        <r>
          <rPr>
            <b/>
            <sz val="9"/>
            <color indexed="81"/>
            <rFont val="Tahoma"/>
            <family val="2"/>
          </rPr>
          <t>Utilice lista de despliegue</t>
        </r>
        <r>
          <rPr>
            <sz val="9"/>
            <color indexed="81"/>
            <rFont val="Tahoma"/>
            <family val="2"/>
          </rPr>
          <t xml:space="preserve">
</t>
        </r>
      </text>
    </comment>
    <comment ref="H8" authorId="0" shapeId="0" xr:uid="{15B58A13-537B-4C09-A1F7-FABBF9645FB0}">
      <text>
        <r>
          <rPr>
            <b/>
            <sz val="9"/>
            <color indexed="81"/>
            <rFont val="Tahoma"/>
            <family val="2"/>
          </rPr>
          <t>Celda parametrizada no modificar.</t>
        </r>
        <r>
          <rPr>
            <sz val="9"/>
            <color indexed="81"/>
            <rFont val="Tahoma"/>
            <family val="2"/>
          </rPr>
          <t xml:space="preserve">
</t>
        </r>
      </text>
    </comment>
    <comment ref="I8" authorId="0" shapeId="0" xr:uid="{3379832C-E081-4E3C-AE77-D8BEF9091CB7}">
      <text>
        <r>
          <rPr>
            <b/>
            <sz val="9"/>
            <color indexed="81"/>
            <rFont val="Tahoma"/>
            <family val="2"/>
          </rPr>
          <t>Celda parametrizada no modificar.</t>
        </r>
        <r>
          <rPr>
            <sz val="9"/>
            <color indexed="81"/>
            <rFont val="Tahoma"/>
            <family val="2"/>
          </rPr>
          <t xml:space="preserve">
</t>
        </r>
      </text>
    </comment>
    <comment ref="J8" authorId="0" shapeId="0" xr:uid="{86B6DB5C-3AFC-4877-AE50-F5B7A606D4A1}">
      <text>
        <r>
          <rPr>
            <b/>
            <sz val="9"/>
            <color indexed="81"/>
            <rFont val="Tahoma"/>
            <family val="2"/>
          </rPr>
          <t>Utilice lista de despliegue.</t>
        </r>
      </text>
    </comment>
    <comment ref="K8" authorId="0" shapeId="0" xr:uid="{B8AA2830-C536-4F3A-927B-1C68A30BCC82}">
      <text>
        <r>
          <rPr>
            <b/>
            <sz val="9"/>
            <color indexed="81"/>
            <rFont val="Tahoma"/>
            <family val="2"/>
          </rPr>
          <t>Celda parametrizada no modificar.</t>
        </r>
        <r>
          <rPr>
            <sz val="9"/>
            <color indexed="81"/>
            <rFont val="Tahoma"/>
            <family val="2"/>
          </rPr>
          <t xml:space="preserve">
</t>
        </r>
      </text>
    </comment>
    <comment ref="L8" authorId="0" shapeId="0" xr:uid="{67EAE7A3-A4CC-45DC-B262-BAF9A65F8A76}">
      <text>
        <r>
          <rPr>
            <b/>
            <sz val="9"/>
            <color indexed="81"/>
            <rFont val="Tahoma"/>
            <family val="2"/>
          </rPr>
          <t>Celda parametrizada no modificar.</t>
        </r>
        <r>
          <rPr>
            <sz val="9"/>
            <color indexed="81"/>
            <rFont val="Tahoma"/>
            <family val="2"/>
          </rPr>
          <t xml:space="preserve">
</t>
        </r>
      </text>
    </comment>
    <comment ref="M8" authorId="0" shapeId="0" xr:uid="{FE3C94F2-D61E-4553-B8E0-F076A0781C0F}">
      <text>
        <r>
          <rPr>
            <b/>
            <sz val="9"/>
            <color indexed="81"/>
            <rFont val="Tahoma"/>
            <family val="2"/>
          </rPr>
          <t>Celda parametrizada no modificar.</t>
        </r>
      </text>
    </comment>
    <comment ref="N8" authorId="0" shapeId="0" xr:uid="{440624CA-98F3-417F-B736-80BBA053C9A6}">
      <text>
        <r>
          <rPr>
            <b/>
            <sz val="9"/>
            <color indexed="81"/>
            <rFont val="Tahoma"/>
            <family val="2"/>
          </rPr>
          <t>Celda parametrizada no modificar.</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Myriam Cubillos Benavides</author>
  </authors>
  <commentList>
    <comment ref="C8" authorId="0" shapeId="0" xr:uid="{CDE357D3-4EA5-42A9-BDF3-95A8674EEDF6}">
      <text>
        <r>
          <rPr>
            <b/>
            <sz val="9"/>
            <color indexed="81"/>
            <rFont val="Tahoma"/>
            <family val="2"/>
          </rPr>
          <t>Celdas parametrizadas no modificar.</t>
        </r>
        <r>
          <rPr>
            <sz val="9"/>
            <color indexed="81"/>
            <rFont val="Tahoma"/>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Myriam Cubillos Benavides</author>
  </authors>
  <commentList>
    <comment ref="F7" authorId="0" shapeId="0" xr:uid="{54BDD19A-69DA-4CC0-AD84-014596916193}">
      <text>
        <r>
          <rPr>
            <b/>
            <sz val="9"/>
            <color indexed="81"/>
            <rFont val="Tahoma"/>
            <family val="2"/>
          </rPr>
          <t>Inicie redacción del control, de acuerdo con estructura propuesta.</t>
        </r>
        <r>
          <rPr>
            <sz val="9"/>
            <color indexed="81"/>
            <rFont val="Tahoma"/>
            <family val="2"/>
          </rPr>
          <t xml:space="preserve">
</t>
        </r>
      </text>
    </comment>
    <comment ref="G7" authorId="0" shapeId="0" xr:uid="{D6C944C7-F3A2-4EE2-8BBA-697616F2B4AA}">
      <text>
        <r>
          <rPr>
            <b/>
            <sz val="9"/>
            <color indexed="81"/>
            <rFont val="Tahoma"/>
            <family val="2"/>
          </rPr>
          <t>continue redacción, verbos aplicables: Verificar,  validar, conciliar,  comparar, revisar, cotejar.</t>
        </r>
        <r>
          <rPr>
            <sz val="9"/>
            <color indexed="81"/>
            <rFont val="Tahoma"/>
            <family val="2"/>
          </rPr>
          <t xml:space="preserve">
</t>
        </r>
      </text>
    </comment>
    <comment ref="H7" authorId="0" shapeId="0" xr:uid="{D11DC1ED-0C71-49AD-A6C1-0E8C3BDEA8C5}">
      <text>
        <r>
          <rPr>
            <b/>
            <sz val="9"/>
            <color indexed="81"/>
            <rFont val="Tahoma"/>
            <family val="2"/>
          </rPr>
          <t>Continue redacción aplique atributos de formalización del control.</t>
        </r>
        <r>
          <rPr>
            <sz val="9"/>
            <color indexed="81"/>
            <rFont val="Tahoma"/>
            <family val="2"/>
          </rPr>
          <t xml:space="preserve">
</t>
        </r>
      </text>
    </comment>
    <comment ref="I7" authorId="0" shapeId="0" xr:uid="{4F64D659-31FF-4154-A2D4-DBD55386AE6E}">
      <text>
        <r>
          <rPr>
            <b/>
            <sz val="9"/>
            <color indexed="81"/>
            <rFont val="Tahoma"/>
            <family val="2"/>
          </rPr>
          <t>Concatena redacción del control, NO modificar.</t>
        </r>
        <r>
          <rPr>
            <sz val="9"/>
            <color indexed="81"/>
            <rFont val="Tahoma"/>
            <family val="2"/>
          </rPr>
          <t xml:space="preserve">
</t>
        </r>
      </text>
    </comment>
    <comment ref="J7" authorId="0" shapeId="0" xr:uid="{03BA8260-6FC0-4287-9099-2946FE95D8C2}">
      <text>
        <r>
          <rPr>
            <b/>
            <sz val="9"/>
            <color indexed="81"/>
            <rFont val="Tahoma"/>
            <family val="2"/>
          </rPr>
          <t>Utilice lista de despliegue.</t>
        </r>
        <r>
          <rPr>
            <sz val="9"/>
            <color indexed="81"/>
            <rFont val="Tahoma"/>
            <family val="2"/>
          </rPr>
          <t xml:space="preserve">
</t>
        </r>
      </text>
    </comment>
    <comment ref="K7" authorId="0" shapeId="0" xr:uid="{F6D510D6-6527-4083-9305-01ED32002DFC}">
      <text>
        <r>
          <rPr>
            <b/>
            <sz val="9"/>
            <color indexed="81"/>
            <rFont val="Tahoma"/>
            <family val="2"/>
          </rPr>
          <t>Celda parametrizada NO modificar.</t>
        </r>
        <r>
          <rPr>
            <sz val="9"/>
            <color indexed="81"/>
            <rFont val="Tahoma"/>
            <family val="2"/>
          </rPr>
          <t xml:space="preserve">
</t>
        </r>
      </text>
    </comment>
    <comment ref="L7" authorId="0" shapeId="0" xr:uid="{570D0D7D-0F17-443F-8A37-5008F2EFCCE8}">
      <text>
        <r>
          <rPr>
            <b/>
            <sz val="9"/>
            <color indexed="81"/>
            <rFont val="Tahoma"/>
            <family val="2"/>
          </rPr>
          <t>Celda parametrizada NO modificar.</t>
        </r>
        <r>
          <rPr>
            <sz val="9"/>
            <color indexed="81"/>
            <rFont val="Tahoma"/>
            <family val="2"/>
          </rPr>
          <t xml:space="preserve">
</t>
        </r>
      </text>
    </comment>
    <comment ref="M7" authorId="0" shapeId="0" xr:uid="{05CF1F33-E53C-42FE-8A06-60089B40B8AE}">
      <text>
        <r>
          <rPr>
            <b/>
            <sz val="9"/>
            <color indexed="81"/>
            <rFont val="Tahoma"/>
            <family val="2"/>
          </rPr>
          <t>Utilice lista de despliegue.</t>
        </r>
        <r>
          <rPr>
            <sz val="9"/>
            <color indexed="81"/>
            <rFont val="Tahoma"/>
            <family val="2"/>
          </rPr>
          <t xml:space="preserve">
</t>
        </r>
      </text>
    </comment>
    <comment ref="N7" authorId="0" shapeId="0" xr:uid="{564D8165-A5D5-4B78-9773-DA82FAEC74F8}">
      <text>
        <r>
          <rPr>
            <b/>
            <sz val="9"/>
            <color indexed="81"/>
            <rFont val="Tahoma"/>
            <family val="2"/>
          </rPr>
          <t>Celda parametrizada NO modificar.</t>
        </r>
        <r>
          <rPr>
            <sz val="9"/>
            <color indexed="81"/>
            <rFont val="Tahoma"/>
            <family val="2"/>
          </rPr>
          <t xml:space="preserve">
</t>
        </r>
      </text>
    </comment>
    <comment ref="O7" authorId="0" shapeId="0" xr:uid="{AEC45E90-0367-4390-8B9F-45FBEDEA7FF0}">
      <text>
        <r>
          <rPr>
            <b/>
            <sz val="9"/>
            <color indexed="81"/>
            <rFont val="Tahoma"/>
            <family val="2"/>
          </rPr>
          <t>Utilice lista de despliegue.</t>
        </r>
        <r>
          <rPr>
            <sz val="9"/>
            <color indexed="81"/>
            <rFont val="Tahoma"/>
            <family val="2"/>
          </rPr>
          <t xml:space="preserve">
</t>
        </r>
      </text>
    </comment>
    <comment ref="P7" authorId="0" shapeId="0" xr:uid="{DBA2F1F3-A5D1-4C64-9396-F954EC3BD0E3}">
      <text>
        <r>
          <rPr>
            <b/>
            <sz val="9"/>
            <color indexed="81"/>
            <rFont val="Tahoma"/>
            <family val="2"/>
          </rPr>
          <t>Utilice lista de despliegue.</t>
        </r>
        <r>
          <rPr>
            <sz val="9"/>
            <color indexed="81"/>
            <rFont val="Tahoma"/>
            <family val="2"/>
          </rPr>
          <t xml:space="preserve">
</t>
        </r>
      </text>
    </comment>
    <comment ref="Q7" authorId="0" shapeId="0" xr:uid="{69B6033E-A0F2-4D4B-8766-7E5FFA3F4919}">
      <text>
        <r>
          <rPr>
            <b/>
            <sz val="9"/>
            <color indexed="81"/>
            <rFont val="Tahoma"/>
            <family val="2"/>
          </rPr>
          <t>Utilice lista de despliegue.</t>
        </r>
        <r>
          <rPr>
            <sz val="9"/>
            <color indexed="81"/>
            <rFont val="Tahoma"/>
            <family val="2"/>
          </rPr>
          <t xml:space="preserve">
</t>
        </r>
      </text>
    </comment>
    <comment ref="R7" authorId="0" shapeId="0" xr:uid="{72345545-C5FB-463A-86CD-84D788AAF4F0}">
      <text>
        <r>
          <rPr>
            <b/>
            <sz val="9"/>
            <color indexed="81"/>
            <rFont val="Tahoma"/>
            <family val="2"/>
          </rPr>
          <t>Utilice lista de despliegue.</t>
        </r>
        <r>
          <rPr>
            <sz val="9"/>
            <color indexed="81"/>
            <rFont val="Tahoma"/>
            <family val="2"/>
          </rPr>
          <t xml:space="preserve">
</t>
        </r>
      </text>
    </comment>
    <comment ref="S7" authorId="0" shapeId="0" xr:uid="{22F49B37-B899-420D-9ACC-7F2203475C13}">
      <text>
        <r>
          <rPr>
            <b/>
            <sz val="9"/>
            <color indexed="81"/>
            <rFont val="Tahoma"/>
            <family val="2"/>
          </rPr>
          <t>Celda parametrizada NO modificar.</t>
        </r>
        <r>
          <rPr>
            <sz val="9"/>
            <color indexed="81"/>
            <rFont val="Tahoma"/>
            <family val="2"/>
          </rPr>
          <t xml:space="preserve">
</t>
        </r>
      </text>
    </comment>
    <comment ref="T7" authorId="0" shapeId="0" xr:uid="{AC8305F7-DD35-47A2-B2AE-6E667EC640FF}">
      <text>
        <r>
          <rPr>
            <b/>
            <sz val="9"/>
            <color indexed="81"/>
            <rFont val="Tahoma"/>
            <family val="2"/>
          </rPr>
          <t>Celda parametrizada NO modificar.</t>
        </r>
        <r>
          <rPr>
            <sz val="9"/>
            <color indexed="81"/>
            <rFont val="Tahoma"/>
            <family val="2"/>
          </rPr>
          <t xml:space="preserve">
</t>
        </r>
      </text>
    </comment>
    <comment ref="U7" authorId="0" shapeId="0" xr:uid="{58A981A8-3F58-4331-9217-76671C7C5A3F}">
      <text>
        <r>
          <rPr>
            <b/>
            <sz val="9"/>
            <color indexed="81"/>
            <rFont val="Tahoma"/>
            <family val="2"/>
          </rPr>
          <t>Celda parametrizada NO modificar.</t>
        </r>
        <r>
          <rPr>
            <sz val="9"/>
            <color indexed="81"/>
            <rFont val="Tahoma"/>
            <family val="2"/>
          </rPr>
          <t xml:space="preserve">
</t>
        </r>
      </text>
    </comment>
    <comment ref="V7" authorId="0" shapeId="0" xr:uid="{2480328A-CA36-4637-8436-5C1A2CEBB4BE}">
      <text>
        <r>
          <rPr>
            <b/>
            <sz val="9"/>
            <color indexed="81"/>
            <rFont val="Tahoma"/>
            <family val="2"/>
          </rPr>
          <t>Digite valor final una vez se calculen todos los controles establecidos.</t>
        </r>
        <r>
          <rPr>
            <sz val="9"/>
            <color indexed="81"/>
            <rFont val="Tahoma"/>
            <family val="2"/>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Myriam Cubillos Benavides</author>
  </authors>
  <commentList>
    <comment ref="C6" authorId="0" shapeId="0" xr:uid="{DA1E8ED0-2492-4389-A406-32EAAC17B59A}">
      <text>
        <r>
          <rPr>
            <b/>
            <sz val="9"/>
            <color indexed="81"/>
            <rFont val="Tahoma"/>
            <family val="2"/>
          </rPr>
          <t>Celda parametrizada NO modificar.</t>
        </r>
        <r>
          <rPr>
            <sz val="9"/>
            <color indexed="81"/>
            <rFont val="Tahoma"/>
            <family val="2"/>
          </rPr>
          <t xml:space="preserve">
</t>
        </r>
      </text>
    </comment>
    <comment ref="D6" authorId="0" shapeId="0" xr:uid="{9E68024F-94A5-4FB9-86C8-995FEEB9C968}">
      <text>
        <r>
          <rPr>
            <b/>
            <sz val="9"/>
            <color indexed="81"/>
            <rFont val="Tahoma"/>
            <family val="2"/>
          </rPr>
          <t>Celda parametrizada NO modificar.</t>
        </r>
      </text>
    </comment>
    <comment ref="F7" authorId="0" shapeId="0" xr:uid="{F843A8ED-4E37-4073-92E9-DEF3883C4100}">
      <text>
        <r>
          <rPr>
            <b/>
            <sz val="9"/>
            <color indexed="81"/>
            <rFont val="Tahoma"/>
            <family val="2"/>
          </rPr>
          <t>Inicie redacción del control, de acuerdo con estructura propuesta</t>
        </r>
      </text>
    </comment>
    <comment ref="G7" authorId="0" shapeId="0" xr:uid="{E1C3ACD3-9F6C-42CD-969B-3C95DFE1F6F0}">
      <text>
        <r>
          <rPr>
            <b/>
            <sz val="9"/>
            <color indexed="81"/>
            <rFont val="Tahoma"/>
            <family val="2"/>
          </rPr>
          <t>continue redacción, verbos aplicables: Verificar,  validar, conciliar,  comparar, revisar, cotejar.</t>
        </r>
        <r>
          <rPr>
            <sz val="9"/>
            <color indexed="81"/>
            <rFont val="Tahoma"/>
            <family val="2"/>
          </rPr>
          <t xml:space="preserve">
</t>
        </r>
      </text>
    </comment>
    <comment ref="H7" authorId="0" shapeId="0" xr:uid="{6B8C51E3-D4FC-42D3-B0CB-E9B19FEEF7CD}">
      <text>
        <r>
          <rPr>
            <b/>
            <sz val="9"/>
            <color indexed="81"/>
            <rFont val="Tahoma"/>
            <family val="2"/>
          </rPr>
          <t>Continue redacción, aplique atributos de formalización del control.</t>
        </r>
        <r>
          <rPr>
            <sz val="9"/>
            <color indexed="81"/>
            <rFont val="Tahoma"/>
            <family val="2"/>
          </rPr>
          <t xml:space="preserve">
</t>
        </r>
      </text>
    </comment>
    <comment ref="I7" authorId="0" shapeId="0" xr:uid="{AB980B71-4F1F-453F-9C1C-C7F0E67E5A9D}">
      <text>
        <r>
          <rPr>
            <b/>
            <sz val="9"/>
            <color indexed="81"/>
            <rFont val="Tahoma"/>
            <family val="2"/>
          </rPr>
          <t>Celda concatena redacción del control NO modifique.</t>
        </r>
        <r>
          <rPr>
            <sz val="9"/>
            <color indexed="81"/>
            <rFont val="Tahoma"/>
            <family val="2"/>
          </rPr>
          <t xml:space="preserve">
</t>
        </r>
      </text>
    </comment>
    <comment ref="K7" authorId="0" shapeId="0" xr:uid="{B7A443EF-CA6B-4A2B-AA7C-FF13D3BB1894}">
      <text>
        <r>
          <rPr>
            <b/>
            <sz val="9"/>
            <color indexed="81"/>
            <rFont val="Tahoma"/>
            <family val="2"/>
          </rPr>
          <t>Celda parametrizada NO modificar.</t>
        </r>
        <r>
          <rPr>
            <sz val="9"/>
            <color indexed="81"/>
            <rFont val="Tahoma"/>
            <family val="2"/>
          </rPr>
          <t xml:space="preserve">
</t>
        </r>
      </text>
    </comment>
    <comment ref="L7" authorId="0" shapeId="0" xr:uid="{7EF2C44F-606D-4830-8EDE-A7D9C959D5B6}">
      <text>
        <r>
          <rPr>
            <b/>
            <sz val="9"/>
            <color indexed="81"/>
            <rFont val="Tahoma"/>
            <family val="2"/>
          </rPr>
          <t>Celda parametrizada NO modificar.</t>
        </r>
        <r>
          <rPr>
            <sz val="9"/>
            <color indexed="81"/>
            <rFont val="Tahoma"/>
            <family val="2"/>
          </rPr>
          <t xml:space="preserve">
</t>
        </r>
      </text>
    </comment>
    <comment ref="M7" authorId="0" shapeId="0" xr:uid="{47287BBB-0356-42DB-B816-D0FFAD9C25ED}">
      <text>
        <r>
          <rPr>
            <b/>
            <sz val="9"/>
            <color indexed="81"/>
            <rFont val="Tahoma"/>
            <family val="2"/>
          </rPr>
          <t>Utilice lista de despliegue.</t>
        </r>
        <r>
          <rPr>
            <sz val="9"/>
            <color indexed="81"/>
            <rFont val="Tahoma"/>
            <family val="2"/>
          </rPr>
          <t xml:space="preserve">
</t>
        </r>
      </text>
    </comment>
    <comment ref="N7" authorId="0" shapeId="0" xr:uid="{900489DA-3BCC-427E-8EAF-5502C9A8B35D}">
      <text>
        <r>
          <rPr>
            <b/>
            <sz val="9"/>
            <color indexed="81"/>
            <rFont val="Tahoma"/>
            <family val="2"/>
          </rPr>
          <t>Celda parametrizada NO modificar.</t>
        </r>
        <r>
          <rPr>
            <sz val="9"/>
            <color indexed="81"/>
            <rFont val="Tahoma"/>
            <family val="2"/>
          </rPr>
          <t xml:space="preserve">
</t>
        </r>
      </text>
    </comment>
    <comment ref="O7" authorId="0" shapeId="0" xr:uid="{7AB018AD-3213-4B9A-A9C6-2E629D217689}">
      <text>
        <r>
          <rPr>
            <b/>
            <sz val="9"/>
            <color indexed="81"/>
            <rFont val="Tahoma"/>
            <family val="2"/>
          </rPr>
          <t>Utilice lista de despliegue.</t>
        </r>
      </text>
    </comment>
    <comment ref="P7" authorId="0" shapeId="0" xr:uid="{6BE200C6-1F44-4403-8C88-49F5D7DBEBE7}">
      <text>
        <r>
          <rPr>
            <b/>
            <sz val="9"/>
            <color indexed="81"/>
            <rFont val="Tahoma"/>
            <family val="2"/>
          </rPr>
          <t>Utilice lista de despliegue.</t>
        </r>
        <r>
          <rPr>
            <sz val="9"/>
            <color indexed="81"/>
            <rFont val="Tahoma"/>
            <family val="2"/>
          </rPr>
          <t xml:space="preserve">
</t>
        </r>
      </text>
    </comment>
    <comment ref="R7" authorId="0" shapeId="0" xr:uid="{46581691-4E4D-45EC-9366-166A2DDB32D6}">
      <text>
        <r>
          <rPr>
            <b/>
            <sz val="9"/>
            <color indexed="81"/>
            <rFont val="Tahoma"/>
            <family val="2"/>
          </rPr>
          <t>Utilice lista de despliegue.</t>
        </r>
        <r>
          <rPr>
            <sz val="9"/>
            <color indexed="81"/>
            <rFont val="Tahoma"/>
            <family val="2"/>
          </rPr>
          <t xml:space="preserve">
</t>
        </r>
      </text>
    </comment>
    <comment ref="S7" authorId="0" shapeId="0" xr:uid="{E81E89E9-45EF-4A67-B1FF-273D7EA99A69}">
      <text>
        <r>
          <rPr>
            <b/>
            <sz val="9"/>
            <color indexed="81"/>
            <rFont val="Tahoma"/>
            <family val="2"/>
          </rPr>
          <t>Celda parametrizada NO modificar</t>
        </r>
        <r>
          <rPr>
            <sz val="9"/>
            <color indexed="81"/>
            <rFont val="Tahoma"/>
            <family val="2"/>
          </rPr>
          <t xml:space="preserve">
</t>
        </r>
      </text>
    </comment>
    <comment ref="T7" authorId="0" shapeId="0" xr:uid="{83BBE529-BB28-4602-9BA6-1068D0552FB4}">
      <text>
        <r>
          <rPr>
            <b/>
            <sz val="9"/>
            <color indexed="81"/>
            <rFont val="Tahoma"/>
            <family val="2"/>
          </rPr>
          <t>Celda parametrizada NO modificar</t>
        </r>
      </text>
    </comment>
    <comment ref="U7" authorId="0" shapeId="0" xr:uid="{B9CF7433-9BA9-4508-9A6A-18471DED86D2}">
      <text>
        <r>
          <rPr>
            <b/>
            <sz val="9"/>
            <color indexed="81"/>
            <rFont val="Tahoma"/>
            <family val="2"/>
          </rPr>
          <t>Celda parametrizada NO modificar</t>
        </r>
        <r>
          <rPr>
            <sz val="9"/>
            <color indexed="81"/>
            <rFont val="Tahoma"/>
            <family val="2"/>
          </rPr>
          <t xml:space="preserve">
</t>
        </r>
      </text>
    </comment>
    <comment ref="V7" authorId="0" shapeId="0" xr:uid="{8F966798-9D1B-4A5E-820C-0FB3D2537CEB}">
      <text>
        <r>
          <rPr>
            <b/>
            <sz val="9"/>
            <color indexed="81"/>
            <rFont val="Tahoma"/>
            <family val="2"/>
          </rPr>
          <t>Digite valor final una vez se calculen todos los controles establecidos para impacto. En caso de no contar con controles para este aspecto, deberá digitar el valor de impacto INHERENTE originalmente calculado.</t>
        </r>
        <r>
          <rPr>
            <sz val="9"/>
            <color indexed="81"/>
            <rFont val="Tahoma"/>
            <family val="2"/>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Myriam Cubillos Benavides</author>
  </authors>
  <commentList>
    <comment ref="E7" authorId="0" shapeId="0" xr:uid="{1DA4C0E8-8D3A-4FA0-BCBE-DD7FCDF24E1F}">
      <text>
        <r>
          <rPr>
            <b/>
            <sz val="9"/>
            <color indexed="81"/>
            <rFont val="Tahoma"/>
            <family val="2"/>
          </rPr>
          <t>Celdas parametrizadas NO modificar.</t>
        </r>
        <r>
          <rPr>
            <sz val="9"/>
            <color indexed="81"/>
            <rFont val="Tahoma"/>
            <family val="2"/>
          </rPr>
          <t xml:space="preserve">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Myriam Cubillos Benavides</author>
  </authors>
  <commentList>
    <comment ref="B13" authorId="0" shapeId="0" xr:uid="{7D9B1D0D-3005-409C-BDDE-432FBF088F19}">
      <text>
        <r>
          <rPr>
            <b/>
            <sz val="9"/>
            <color indexed="81"/>
            <rFont val="Tahoma"/>
            <family val="2"/>
          </rPr>
          <t>Celdas parametrizadas NO modificar.</t>
        </r>
        <r>
          <rPr>
            <sz val="9"/>
            <color indexed="81"/>
            <rFont val="Tahoma"/>
            <family val="2"/>
          </rPr>
          <t xml:space="preserve">
</t>
        </r>
      </text>
    </comment>
    <comment ref="D13" authorId="0" shapeId="0" xr:uid="{6C41D7A8-24F3-4BA0-84FA-75807C7C9C00}">
      <text>
        <r>
          <rPr>
            <b/>
            <sz val="9"/>
            <color indexed="81"/>
            <rFont val="Tahoma"/>
            <family val="2"/>
          </rPr>
          <t>Celdas parametrizadas NO modificar.</t>
        </r>
        <r>
          <rPr>
            <sz val="9"/>
            <color indexed="81"/>
            <rFont val="Tahoma"/>
            <family val="2"/>
          </rPr>
          <t xml:space="preserve">
</t>
        </r>
      </text>
    </comment>
  </commentList>
</comments>
</file>

<file path=xl/sharedStrings.xml><?xml version="1.0" encoding="utf-8"?>
<sst xmlns="http://schemas.openxmlformats.org/spreadsheetml/2006/main" count="938" uniqueCount="468">
  <si>
    <t>Matriz Mapa de Riesgos</t>
  </si>
  <si>
    <t>Orientaciones Generales</t>
  </si>
  <si>
    <t>El formato de fecha es: DD/MM/AAAA</t>
  </si>
  <si>
    <t>El archivo contiene las siguientes hojas:</t>
  </si>
  <si>
    <t>Columna</t>
  </si>
  <si>
    <t>Descripción - Lineamientos para el diligenciamiento</t>
  </si>
  <si>
    <t>Proceso</t>
  </si>
  <si>
    <t>Diligencie el nombre del proceso al cual se le identificarán y valorarán los riesgos.</t>
  </si>
  <si>
    <t>Objetivo del Proceso</t>
  </si>
  <si>
    <t>Diligencie el objetivo del proceso.</t>
  </si>
  <si>
    <t>Elaboración o Actualización:</t>
  </si>
  <si>
    <t>Fecha en la que realiza el diligenciamiento o actualización del mapa de riesgos, formato (DD/MM/AAAA)</t>
  </si>
  <si>
    <t>Vigencia:</t>
  </si>
  <si>
    <t>Vigencia que tiene el mapa de riesgos fecha inicio fecha final, formato (DD/MM/AAAA)</t>
  </si>
  <si>
    <t>No. de Riesgo</t>
  </si>
  <si>
    <t>¿QUÉ? 
IMPACTO</t>
  </si>
  <si>
    <t>Analice las consecuencias que puede ocasionar a la organización la materialización del riesgo, Seleccione de la lista desplegable entre: 
Posibilidad de pérdida Económica
Posibilidad de pérdida Reputacional
Posibilidad de pérdida Económica y Reputacional</t>
  </si>
  <si>
    <t xml:space="preserve">¿CÓMO?
CAUSA INMEDIATA </t>
  </si>
  <si>
    <t>¿PORQUÉ?
CAUSA RAÍZ</t>
  </si>
  <si>
    <t>DESCRIPCIÓN DEL RIESGO</t>
  </si>
  <si>
    <t>FACTOR DEL RIESGO / TIPO</t>
  </si>
  <si>
    <t>Seleccione de la lista desplegable entre las opiciones:
A_Ejecución_y_Administración_de_procesos
B_Fraude_Externo
C_Fraude_Interno
D_Fallas_Tecnológicas
E_Relaciones_Laborales
F_Usuarios_Productos_y_Prácticas_Organizacionales
G_Daños_Activos_Físicos</t>
  </si>
  <si>
    <t xml:space="preserve">3 PROBABIL E IMPACTO INHERENTE: </t>
  </si>
  <si>
    <t>No. veces que realiza la actividad al año</t>
  </si>
  <si>
    <t>Afectación Económica</t>
  </si>
  <si>
    <t>Selecciona de la lista desplegable el rango de afectación económica y la matriz calcula:
%
Nivel</t>
  </si>
  <si>
    <t>Reputacional</t>
  </si>
  <si>
    <t>Selecciona de la lista desplegable el rango de afectación reputacional y la matriz calcula:
%
Nivel</t>
  </si>
  <si>
    <t>Resultado / Porcentaje de Impacto / Nivel de Impacto</t>
  </si>
  <si>
    <t>Se calcula automáticamente según la información de afectación económica y reputacional</t>
  </si>
  <si>
    <t>Descripción del Control</t>
  </si>
  <si>
    <t>Tipo de control</t>
  </si>
  <si>
    <t>Debe seleccionar de lista desplegable entre:
Preventivo
Detectivo
Correctivo</t>
  </si>
  <si>
    <t>Peso del Control</t>
  </si>
  <si>
    <t>Se calcula automáticamente según lo seleccionado en Tipo de Control
Preventivo: 25 %
Detectivo: 15 %
Correctivo: 10 %</t>
  </si>
  <si>
    <t>Afectación o Desplazamiento en la Matriz</t>
  </si>
  <si>
    <t>Implementación</t>
  </si>
  <si>
    <t>Debe seleccionar de lista desplegable entre:
Automático: 25 %
Manual: 15 %</t>
  </si>
  <si>
    <t>Peso de la implementación</t>
  </si>
  <si>
    <t>Valor Total del Control</t>
  </si>
  <si>
    <t>Se calcula automáticamente:
Peso del Control + Peso de la implementación</t>
  </si>
  <si>
    <t>Probabilidad residual</t>
  </si>
  <si>
    <t>Impacto Residual</t>
  </si>
  <si>
    <t>SEVERIDAD (NIVEL DE RIESGO)</t>
  </si>
  <si>
    <t>Tratamiento</t>
  </si>
  <si>
    <t>Estado</t>
  </si>
  <si>
    <t>ENTIDAD:</t>
  </si>
  <si>
    <t>PROCESO:</t>
  </si>
  <si>
    <t>OBJETIVO DEL PROCESO:</t>
  </si>
  <si>
    <t>Del</t>
  </si>
  <si>
    <t>Al</t>
  </si>
  <si>
    <t>No. de Riesgo
(Mismo consecutivo para toda la entidad)</t>
  </si>
  <si>
    <t>FACTOR DEL RIESGO</t>
  </si>
  <si>
    <t>FACTOR DE RIESGO</t>
  </si>
  <si>
    <t>VALIDACIÓN FUENTE GENERADORA DEL EVENTO PARA TIPO A,B,C,D</t>
  </si>
  <si>
    <t>DESCRIPCIÓN DEL TIPO DE FACTOR DE RIESGO</t>
  </si>
  <si>
    <t>TIPOLOGÍA</t>
  </si>
  <si>
    <r>
      <t>¿PORQUÉ?
CAUSA RAÍZ
(</t>
    </r>
    <r>
      <rPr>
        <sz val="11"/>
        <rFont val="Arial"/>
        <family val="2"/>
      </rPr>
      <t xml:space="preserve">Iniciar con 
</t>
    </r>
    <r>
      <rPr>
        <b/>
        <sz val="11"/>
        <rFont val="Arial"/>
        <family val="2"/>
      </rPr>
      <t>debido a/a causa de)</t>
    </r>
  </si>
  <si>
    <t>SUB CAUSAS (Si aplica)</t>
  </si>
  <si>
    <t>R1</t>
  </si>
  <si>
    <t>Transacción_u_Operación_aplica_para_LA_FT_FP</t>
  </si>
  <si>
    <t xml:space="preserve">Productos (bienes o servicios) que oferta/requiere </t>
  </si>
  <si>
    <t>Fiscal</t>
  </si>
  <si>
    <t>Posibilidad  de efecto dañoso sobre bienes de uso público</t>
  </si>
  <si>
    <t>R2</t>
  </si>
  <si>
    <t>R3</t>
  </si>
  <si>
    <t>R4</t>
  </si>
  <si>
    <t>R5</t>
  </si>
  <si>
    <t>R6</t>
  </si>
  <si>
    <t>R7</t>
  </si>
  <si>
    <t>R8</t>
  </si>
  <si>
    <t>R9</t>
  </si>
  <si>
    <t>R10</t>
  </si>
  <si>
    <t>R11</t>
  </si>
  <si>
    <t>R12</t>
  </si>
  <si>
    <t>R13</t>
  </si>
  <si>
    <t>R14</t>
  </si>
  <si>
    <t>R15</t>
  </si>
  <si>
    <t>R16</t>
  </si>
  <si>
    <t>R17</t>
  </si>
  <si>
    <t>R18</t>
  </si>
  <si>
    <t>R19</t>
  </si>
  <si>
    <t>R20</t>
  </si>
  <si>
    <t>Esta hoja se utiliza para realizar cálculos en las demás, en ella no se ingresan datos</t>
  </si>
  <si>
    <t>NO REQUIERE CLAVE PARA DESBLOQUEAR LAS HOJAS</t>
  </si>
  <si>
    <t>Eficiencia</t>
  </si>
  <si>
    <t xml:space="preserve">Atributos formalización del control </t>
  </si>
  <si>
    <t>¿QUÉ? IMPACTO</t>
  </si>
  <si>
    <t>TIPO</t>
  </si>
  <si>
    <t>Documentación</t>
  </si>
  <si>
    <t>Frecuencia</t>
  </si>
  <si>
    <t>Evidencia</t>
  </si>
  <si>
    <t>Ejecuión</t>
  </si>
  <si>
    <t>Afecta</t>
  </si>
  <si>
    <t>Reducir</t>
  </si>
  <si>
    <t>Posibilidad de pérdida Económica</t>
  </si>
  <si>
    <t>Sin Iniciar</t>
  </si>
  <si>
    <t>A_Ejecución_y_Administración_de_procesos</t>
  </si>
  <si>
    <t>Procesos</t>
  </si>
  <si>
    <t>Preventivo</t>
  </si>
  <si>
    <t>Automático</t>
  </si>
  <si>
    <t>Procedimientos</t>
  </si>
  <si>
    <t xml:space="preserve">Siempre que se ejecuta la actividad </t>
  </si>
  <si>
    <t>Con registro manual</t>
  </si>
  <si>
    <t>Interna</t>
  </si>
  <si>
    <t>Probabilidad</t>
  </si>
  <si>
    <t>Mitigar</t>
  </si>
  <si>
    <t>Posibilidad de pérdida Reputacional</t>
  </si>
  <si>
    <t>En proceso</t>
  </si>
  <si>
    <t>B_Fraude_Externo</t>
  </si>
  <si>
    <t>Detectivo</t>
  </si>
  <si>
    <t>Manual</t>
  </si>
  <si>
    <t>Sistemas de información</t>
  </si>
  <si>
    <t>Periódicamente (diario, mensual, bimestral, trimestral, semestral).</t>
  </si>
  <si>
    <t>Con registro electrónico</t>
  </si>
  <si>
    <t>Externa</t>
  </si>
  <si>
    <t>Transferir</t>
  </si>
  <si>
    <t>Posibilidad de pérdida Económica y Reputacional</t>
  </si>
  <si>
    <t>Cerrado</t>
  </si>
  <si>
    <t>C_Fraude_Interno</t>
  </si>
  <si>
    <t>Evento_Externo</t>
  </si>
  <si>
    <t>Correctivo</t>
  </si>
  <si>
    <t>Otros Esquemas</t>
  </si>
  <si>
    <t>Mixta</t>
  </si>
  <si>
    <t>Impacto</t>
  </si>
  <si>
    <t>Aceptar</t>
  </si>
  <si>
    <t>Posibilidad de pérdida Reputacional y Económica</t>
  </si>
  <si>
    <t>D_Fallas_Tecnológicas</t>
  </si>
  <si>
    <t>Evitar</t>
  </si>
  <si>
    <t>E_Relaciones_Laborales</t>
  </si>
  <si>
    <t>Talento_Humano</t>
  </si>
  <si>
    <t>F_Usuarios_Productos_y_Prácticas_Organizacionales</t>
  </si>
  <si>
    <t>G_Daños_Activos_Físicos</t>
  </si>
  <si>
    <t>Tecnologías</t>
  </si>
  <si>
    <t>Gestión</t>
  </si>
  <si>
    <t>Seg. de la Información</t>
  </si>
  <si>
    <t>Infraestructura</t>
  </si>
  <si>
    <t>Integridad Pùblica - Corrupción</t>
  </si>
  <si>
    <t>Integridad Pùblica - LA/FT/FP</t>
  </si>
  <si>
    <t>Seguridad_Información</t>
  </si>
  <si>
    <t>Integridad_Pública_Corrupción</t>
  </si>
  <si>
    <t>Integridad_Pública_LA_FT_FP</t>
  </si>
  <si>
    <t>Posibilidad de afectación económica</t>
  </si>
  <si>
    <t>Posibilidad  de efecto dañoso sobre el recurso público</t>
  </si>
  <si>
    <t>Posibilidad de perdida de integridad</t>
  </si>
  <si>
    <t>Posibilidad de afectación reputacional</t>
  </si>
  <si>
    <t>Posibilidad de perdida de confidencialidad</t>
  </si>
  <si>
    <t>Posibilidad de afectación económica y reputacional</t>
  </si>
  <si>
    <t>Posibilidad  de efecto dañoso sobre bienes de uso fiscal</t>
  </si>
  <si>
    <t>Posibilidad de perdida de disponibilidad</t>
  </si>
  <si>
    <t>Posibilidad  de efecto dañoso sobre el interes patrimonial</t>
  </si>
  <si>
    <t>Descripción</t>
  </si>
  <si>
    <t>Ejecución_administración_de_procesos</t>
  </si>
  <si>
    <t>Tecnología</t>
  </si>
  <si>
    <t>Evento_externo</t>
  </si>
  <si>
    <t>Eventos relacionados con la ejecución de los procesos y procedimientos determinados para la operación de la entidad, uso de sistemas de información, por errores en las actividades que deben realizar los servidores de la organización.
Estructura organizacional que afecta la capacidad organizacional</t>
  </si>
  <si>
    <t>Falta de aplicación de los procedimientos</t>
  </si>
  <si>
    <t>Contrapartes de la entidad (naturales o jurídicas)</t>
  </si>
  <si>
    <t>Fraude interno</t>
  </si>
  <si>
    <t>Daño de equipos</t>
  </si>
  <si>
    <t>Derrumbes</t>
  </si>
  <si>
    <t>Fraude Externo</t>
  </si>
  <si>
    <t>Eventos relacionados con transacciones y Operaciones realizadas por un cliente o usuario, que accede o entrega un bien o servicio a la entidad, a través de los canales dispuestos y en una jurisdicción específica.</t>
  </si>
  <si>
    <t>Falta segregación de funciones</t>
  </si>
  <si>
    <t>Soborno</t>
  </si>
  <si>
    <t>Caída de sistemas de información y aplicaciones</t>
  </si>
  <si>
    <t>Incendios</t>
  </si>
  <si>
    <t>Suplantación de identidad</t>
  </si>
  <si>
    <t>Eventos relacionados con las conductas o comportamientos de los empleados que afectan la Integridad Pública</t>
  </si>
  <si>
    <t>Errores de grabación, autorización</t>
  </si>
  <si>
    <t>Canales utilizados para la operación</t>
  </si>
  <si>
    <t xml:space="preserve">Gestión inadecuada de conflicto de Intereses </t>
  </si>
  <si>
    <t>Caída de redes</t>
  </si>
  <si>
    <t>Inundaciones</t>
  </si>
  <si>
    <t>Asalto a la oficina</t>
  </si>
  <si>
    <t>Eventos relacionados con la infraestructura tecnológica de la entidad.</t>
  </si>
  <si>
    <t>Errores en cálculos para pagos internos y externos</t>
  </si>
  <si>
    <t>Jurisdicciones (nacional o territorial)</t>
  </si>
  <si>
    <t>Corrupción</t>
  </si>
  <si>
    <t>Errores en hardware o software</t>
  </si>
  <si>
    <t>Daños a activos fijos</t>
  </si>
  <si>
    <t>Atentados, vandalismo, orden público</t>
  </si>
  <si>
    <t>Eventos relacionados con la infraestructura física de la entidad.</t>
  </si>
  <si>
    <t>Falta de supervisión o interventoría</t>
  </si>
  <si>
    <t>Errores en programas</t>
  </si>
  <si>
    <t>Eventos por situaciones externas que afectan la entidad.</t>
  </si>
  <si>
    <t xml:space="preserve">Alta rotación o insuficiencia de personal </t>
  </si>
  <si>
    <t>Acciones contrarias a las leyes o acuerdos de empleo, salud o seguridad en el trabajo</t>
  </si>
  <si>
    <t>Acciones contrarias a las leyes o acuerdos contractuales</t>
  </si>
  <si>
    <t>Falta de capacitación y otros temas relacionados con el personal</t>
  </si>
  <si>
    <t>Características de Eficiencia</t>
  </si>
  <si>
    <t>Peso</t>
  </si>
  <si>
    <t>Factor</t>
  </si>
  <si>
    <t>Tipo</t>
  </si>
  <si>
    <r>
      <t>*</t>
    </r>
    <r>
      <rPr>
        <b/>
        <sz val="9"/>
        <color rgb="FF4D4D4D"/>
        <rFont val="Arial"/>
        <family val="2"/>
      </rPr>
      <t>Implementación</t>
    </r>
  </si>
  <si>
    <r>
      <t xml:space="preserve">*Nota: </t>
    </r>
    <r>
      <rPr>
        <sz val="7"/>
        <color rgb="FF4D4D4D"/>
        <rFont val="Arial"/>
        <family val="2"/>
      </rPr>
      <t>En implementación no se tienen controles semiautomáticos.</t>
    </r>
  </si>
  <si>
    <t>Atributos adicionales del control no tienen valoración pero deben cumplir con todos</t>
  </si>
  <si>
    <t>Basados en la estructura del Modelo de Operación por procesos, despliegue desde cada proceso, sus procedimientos y esquemas asociados, que se encuentren documentados.</t>
  </si>
  <si>
    <t>Sistemas de información de apoyo a la ejecución del control (si existen).</t>
  </si>
  <si>
    <t>Políticas de operación, manuales o guías específicas.</t>
  </si>
  <si>
    <t>Diario</t>
  </si>
  <si>
    <t>La oportunidad en que se ejecuta el control debe ayudar a prevenir la mitigación del riesgo o a detectar la materialización del riesgo de manera oportuna.</t>
  </si>
  <si>
    <t>Mensual</t>
  </si>
  <si>
    <t>Bimestral</t>
  </si>
  <si>
    <t>Trimestral</t>
  </si>
  <si>
    <t>Semestral</t>
  </si>
  <si>
    <r>
      <t xml:space="preserve">Evidencia
</t>
    </r>
    <r>
      <rPr>
        <sz val="9"/>
        <color rgb="FF4D4D4D"/>
        <rFont val="Arial"/>
        <family val="2"/>
      </rPr>
      <t>(Trazabilidad de la ejecución)</t>
    </r>
  </si>
  <si>
    <t>Se deja evidencia o rastro de la ejecución del control.</t>
  </si>
  <si>
    <r>
      <t xml:space="preserve">Ejecución 
</t>
    </r>
    <r>
      <rPr>
        <sz val="9"/>
        <color rgb="FF4D4D4D"/>
        <rFont val="Arial"/>
        <family val="2"/>
      </rPr>
      <t>(Fuentes de información internas o externas)</t>
    </r>
  </si>
  <si>
    <t>Formatos o registros internos formales.</t>
  </si>
  <si>
    <t xml:space="preserve">Externa </t>
  </si>
  <si>
    <t>Registros externos confiables (extractos bancarios, confirmaciones de autenticidad de documentos, SECOP, SIIF, SIGEP, bases de datos).</t>
  </si>
  <si>
    <t>Combinación de datos de fuentes internas y externas formales.</t>
  </si>
  <si>
    <t>IMPACTO INHERENTE</t>
  </si>
  <si>
    <t>PROBABILIDAD INHERENTE</t>
  </si>
  <si>
    <t>Resultado</t>
  </si>
  <si>
    <t>PROBABILIDAD</t>
  </si>
  <si>
    <t>IMPACTO</t>
  </si>
  <si>
    <t>No. Riesgo</t>
  </si>
  <si>
    <t>Riesgo</t>
  </si>
  <si>
    <t>Frecuencia de la Actividad</t>
  </si>
  <si>
    <t>% Probabilidad</t>
  </si>
  <si>
    <t>Nivel Probabilidad</t>
  </si>
  <si>
    <t>%</t>
  </si>
  <si>
    <t>Nivel</t>
  </si>
  <si>
    <t>Porcentaje de Impacto</t>
  </si>
  <si>
    <t>Nivel de Impacto</t>
  </si>
  <si>
    <t>Mínimo</t>
  </si>
  <si>
    <t>Máximo</t>
  </si>
  <si>
    <t>% Impacto</t>
  </si>
  <si>
    <t>Afectación_Económica</t>
  </si>
  <si>
    <t>El riesgo afecta la imagen de algún área de la organización.</t>
  </si>
  <si>
    <t>Muy Baja</t>
  </si>
  <si>
    <t>La actividad que conlleva el riesgo se ejecuta como máximos 2 veces por año</t>
  </si>
  <si>
    <t>Leve</t>
  </si>
  <si>
    <t>Baja</t>
  </si>
  <si>
    <t>La actividad que conlleva el riesgo se ejecuta de 3 a 24 veces por año</t>
  </si>
  <si>
    <t>Menor</t>
  </si>
  <si>
    <t>El riesgo afecta la imagen de la entidad internamente, de conocimiento general nivel interno, de junta directiva y accionistas y/o de proveedores.</t>
  </si>
  <si>
    <t>Media</t>
  </si>
  <si>
    <t>La actividad que conlleva el riesgo se ejecuta de 24 a 500 veces por año</t>
  </si>
  <si>
    <t>Moderado</t>
  </si>
  <si>
    <t>El riesgo afecta la imagen de la entidad con algunos usuarios de relevancia frente al logro de los objetivos.</t>
  </si>
  <si>
    <t>Alta</t>
  </si>
  <si>
    <t>La actividad que conlleva el riesgo se ejecuta mínimo 500 veces al año y máximo 5.000 veces por año</t>
  </si>
  <si>
    <t>Mayor</t>
  </si>
  <si>
    <t>El riesgo afecta la imagen de la entidad con efecto publicitario sostenido a nivel de sector administrativo, nivel departamental o municipal.</t>
  </si>
  <si>
    <t>Muy Alta</t>
  </si>
  <si>
    <t>La actividad que conlleva el riesgo se ejecuta más de 5.000 veces por año</t>
  </si>
  <si>
    <t>Catastrófico</t>
  </si>
  <si>
    <t>El riesgo afecta la imagen de la entidad a nivel nacional, con efecto publicitario sostenido a nivel país</t>
  </si>
  <si>
    <t>N/A</t>
  </si>
  <si>
    <t>MAPA DE CALOR RIESGO INHERENTE</t>
  </si>
  <si>
    <t>CALIFICACIÓN RIESGO INHERENTE</t>
  </si>
  <si>
    <t>No. DEL RIESGO</t>
  </si>
  <si>
    <t>RIESGO</t>
  </si>
  <si>
    <t>Alto</t>
  </si>
  <si>
    <t>Extremo</t>
  </si>
  <si>
    <t>Bajo</t>
  </si>
  <si>
    <t>NIVELES DE RIESGO</t>
  </si>
  <si>
    <t xml:space="preserve"> </t>
  </si>
  <si>
    <t>VALORACIÓN DEL CONTROL</t>
  </si>
  <si>
    <t xml:space="preserve">Peso del Control + Peso de la implementación </t>
  </si>
  <si>
    <t>NIVEL</t>
  </si>
  <si>
    <t>Atributos del control</t>
  </si>
  <si>
    <t>% MIN</t>
  </si>
  <si>
    <t>% MAX</t>
  </si>
  <si>
    <t>% Probabilidad Riesgo Inherente</t>
  </si>
  <si>
    <t>% Impacto Riesgo Inherente</t>
  </si>
  <si>
    <t>No. Control</t>
  </si>
  <si>
    <t>Responsable
(Cargo y/o Aplicativo)</t>
  </si>
  <si>
    <t>Acción
(Inicia con un verbo)</t>
  </si>
  <si>
    <t>Complemento (Periodicidad - Observaciones o Desviaciones)</t>
  </si>
  <si>
    <t>Descripción del control</t>
  </si>
  <si>
    <t>Evidencia
(Trazabilidad de la ejecución)</t>
  </si>
  <si>
    <t>Ejecución</t>
  </si>
  <si>
    <t>Probabilidad residual Final</t>
  </si>
  <si>
    <t>Impacto Residual Final</t>
  </si>
  <si>
    <t>MAPA DE CALOR RIESGO RESIDUAL</t>
  </si>
  <si>
    <t>CALIFICACIÓN RIESGO RESIDUAL</t>
  </si>
  <si>
    <t>Probabilidad Residual</t>
  </si>
  <si>
    <t>Severidad 
(Nivel de Riesgo)</t>
  </si>
  <si>
    <t>RIESGO INHERENTE Y RESIDUAL DEL PROCESO</t>
  </si>
  <si>
    <r>
      <rPr>
        <b/>
        <sz val="11"/>
        <color theme="1"/>
        <rFont val="Calibri"/>
        <family val="2"/>
        <scheme val="minor"/>
      </rPr>
      <t>Explicaciones Para realizar la ponderación de Riesgos.</t>
    </r>
    <r>
      <rPr>
        <sz val="11"/>
        <color theme="1"/>
        <rFont val="Calibri"/>
        <family val="2"/>
        <scheme val="minor"/>
      </rPr>
      <t xml:space="preserve">
1. Si en la sumatoria de los riesgos los Extremos representan mas o igual al 20% de los Riesgos, la calificación del Proceso será EXTREMO.</t>
    </r>
  </si>
  <si>
    <t>2. Si en la sumatoria de los riesgos Extermos y altos representan mas o igual al 30% de los Riesgos Calificados, y menos del 20% de los Riesgos Extremos la calificación del Proceso será ALTO.</t>
  </si>
  <si>
    <t>3. Si en la sumatoria de los riesgos Extremos, altos y moderados representan mas o igual al  40% de los Riesgos Calificados, y menos del 30% de los Riesgos Extremos y Altos, y Menos del 20% de los Riesgos Extremos, la calificación del Proceso será MODERADO.</t>
  </si>
  <si>
    <r>
      <t xml:space="preserve">4. Si en la sumatoria de los riesgos Extremos, altos,  moderados y bajos representan mas o igual al  50% de los Riesgos Calificados, y menos del 40% de los riesgos Extremos, altos y moderados, y menos del 30% de los riesgos calificados en Extremos y Altos, y menos del 20% de los riesgos Extremos, la calificación del proceso sera BAJO.
</t>
    </r>
    <r>
      <rPr>
        <b/>
        <sz val="11"/>
        <color theme="1"/>
        <rFont val="Calibri"/>
        <family val="2"/>
        <scheme val="minor"/>
      </rPr>
      <t xml:space="preserve">Nota: </t>
    </r>
    <r>
      <rPr>
        <sz val="11"/>
        <color theme="1"/>
        <rFont val="Calibri"/>
        <family val="2"/>
        <scheme val="minor"/>
      </rPr>
      <t>Adapatado de Instituto de Auditores Internos</t>
    </r>
    <r>
      <rPr>
        <b/>
        <sz val="11"/>
        <color theme="1"/>
        <rFont val="Calibri"/>
        <family val="2"/>
        <scheme val="minor"/>
      </rPr>
      <t xml:space="preserve"> COSO ERM </t>
    </r>
    <r>
      <rPr>
        <sz val="11"/>
        <color theme="1"/>
        <rFont val="Calibri"/>
        <family val="2"/>
        <scheme val="minor"/>
      </rPr>
      <t>Agosto 2014</t>
    </r>
  </si>
  <si>
    <t>RIESGO INHERENTE DEL PROCESO</t>
  </si>
  <si>
    <t>RIESGO RESIDUAL DEL PROCESO</t>
  </si>
  <si>
    <t>Sumatoria de riesgos Extremos</t>
  </si>
  <si>
    <t>Sumatoria de riesgos altos</t>
  </si>
  <si>
    <t>Sumatoria de riesgos moderados</t>
  </si>
  <si>
    <t>Sumatoria de Riesgos bajos</t>
  </si>
  <si>
    <t>Total</t>
  </si>
  <si>
    <t>Fecha</t>
  </si>
  <si>
    <t>Control de Cambios</t>
  </si>
  <si>
    <t>Cálculo de Probabilidad</t>
  </si>
  <si>
    <t>Probabilidad residual 1</t>
  </si>
  <si>
    <t>Probabilidad residual a partir del segundo control</t>
  </si>
  <si>
    <t>Cálculo de Impacto</t>
  </si>
  <si>
    <t>Impacto residual 1</t>
  </si>
  <si>
    <t>Impacto residual a partir del segundo control</t>
  </si>
  <si>
    <t>Tipo de control para probabilidad</t>
  </si>
  <si>
    <t>Tipo de control para Impacto</t>
  </si>
  <si>
    <t>Valor Total del Control probabilidad</t>
  </si>
  <si>
    <t>Valor Total del control Impacto</t>
  </si>
  <si>
    <t>Probabilidad Inherente</t>
  </si>
  <si>
    <t>Siempre que se ejecuta la actividad</t>
  </si>
  <si>
    <t>Combinado (manual y electrónico)</t>
  </si>
  <si>
    <t>Combinación análisis documental y sistemas de información de apoyo</t>
  </si>
  <si>
    <t>Se aplican análisis documentales y registros en sistemas de información de apoyo.</t>
  </si>
  <si>
    <t>De acuerdo al cálculo de controles correctivos digite el valor residual final</t>
  </si>
  <si>
    <t>Atributos Eficiencia</t>
  </si>
  <si>
    <t xml:space="preserve">Atributos Formalización del control </t>
  </si>
  <si>
    <t>Atributos del Control</t>
  </si>
  <si>
    <t>De acuerdo al cálculo de controles preventivos y detectivos digite el valor residual final en Probabilidad</t>
  </si>
  <si>
    <t xml:space="preserve">Permite definir un consecutivo de riesgos.
Una entidad puede ir en el riesgo 150, pero tener 70 riesgos, lo que permite llevar una traza de los riesgos. Esta información la debe administrar la oficina asesora de planeación o gerencia de riesgos.  Cuando un el riesgo salga del mapa no existirá otro riesgo con el mismo número. </t>
  </si>
  <si>
    <r>
      <t>1 INSTRUCTIVO:</t>
    </r>
    <r>
      <rPr>
        <sz val="11"/>
        <rFont val="Arial"/>
        <family val="2"/>
      </rPr>
      <t xml:space="preserve"> Identifica el contenido del archivo y su forma de diligenciamiento y funcionalidades.</t>
    </r>
  </si>
  <si>
    <r>
      <t>2 CONTEXTO E IDENTIFICACIÓN:</t>
    </r>
    <r>
      <rPr>
        <sz val="11"/>
        <rFont val="Arial"/>
        <family val="2"/>
      </rPr>
      <t xml:space="preserve"> Se establece el Número, Descripción y Factor del riesgo</t>
    </r>
  </si>
  <si>
    <r>
      <t xml:space="preserve">Circunstancias bajo las cuales se presenta el riesgo, es la situación más evidente frente al riesgo, redacte de la forma más concreta posible.
(Iniciar con la palabra </t>
    </r>
    <r>
      <rPr>
        <b/>
        <sz val="9"/>
        <rFont val="Arial"/>
        <family val="2"/>
      </rPr>
      <t>por</t>
    </r>
    <r>
      <rPr>
        <sz val="9"/>
        <rFont val="Arial"/>
        <family val="2"/>
      </rPr>
      <t>)</t>
    </r>
  </si>
  <si>
    <r>
      <t xml:space="preserve">Consolida o resume los análisis sobre impacto + causa inmediata + causa raíz, permitiendo contar con una redacción clara y concreta del riesgo indentificado. Tenga en cuenta la estructura de alto nivel establecida en al guía, inicia con </t>
    </r>
    <r>
      <rPr>
        <b/>
        <sz val="9"/>
        <color theme="9" tint="-0.249977111117893"/>
        <rFont val="Arial"/>
        <family val="2"/>
      </rPr>
      <t>POSIBILIDAD DE + Impacto para la entidad (Qué) + Causa Inmediata (Cómo) + Causa Raíz (Por qué)</t>
    </r>
    <r>
      <rPr>
        <sz val="9"/>
        <rFont val="Arial"/>
        <family val="2"/>
      </rPr>
      <t xml:space="preserve"> 
(Se genera automáticamente)</t>
    </r>
  </si>
  <si>
    <r>
      <t>4 MAPA CALOR INHERENTE:</t>
    </r>
    <r>
      <rPr>
        <sz val="11"/>
        <rFont val="Arial"/>
        <family val="2"/>
      </rPr>
      <t xml:space="preserve"> Representación gráfica de la ubicación de cada riesgo inherente en el mapa de calor (En esta hoja no se ingresan datos)</t>
    </r>
  </si>
  <si>
    <r>
      <t xml:space="preserve">Recuerde que el control se define como la medida que permite reducir o mitigar un riesgo. Defina el control (es) que atacan la causa raíz del riesgo, considere la estructura explicada en la guía: </t>
    </r>
    <r>
      <rPr>
        <b/>
        <sz val="9"/>
        <color theme="9" tint="-0.249977111117893"/>
        <rFont val="Arial"/>
        <family val="2"/>
      </rPr>
      <t>Responsable de ejecutar el control + Acción + Complemento</t>
    </r>
  </si>
  <si>
    <r>
      <t>6 MAPA CALOR RESIDUAL:</t>
    </r>
    <r>
      <rPr>
        <sz val="11"/>
        <rFont val="Arial"/>
        <family val="2"/>
      </rPr>
      <t xml:space="preserve"> Representación gráfica de la ubicación de cada riesgo residual en el mapa de calor (En esta hoja no se ingresan datos)</t>
    </r>
  </si>
  <si>
    <r>
      <t>7 MAPA CALOR INHEREN Y RESIDUAL:</t>
    </r>
    <r>
      <rPr>
        <sz val="11"/>
        <rFont val="Arial"/>
        <family val="2"/>
      </rPr>
      <t xml:space="preserve"> Comparación gráfica de la ubicación de cada riesgo inherente y residual en el mapa de calor (En esta hoja no se ingresan dados)</t>
    </r>
  </si>
  <si>
    <r>
      <t xml:space="preserve">De conformidad con lo establecido en el Decreto 1499 de 2017, mediante el cual se crea un solo Sistema de Gestión y se alinea con el Sistema de Control Interno a través del Modelo Integrado de Planeación y Gestión MIPG, modelo que incorpora la Dimensión 7 que desarrolla el Modelo Estándar de Control Interno MECI, el cual integra el esquema de líneas para una adecuada definición de roles y responsabilidades para la gestión del riesgo y control; y que, con la expedición de la Ley 2195 de 2022 que crea los Programas de Transparencia y Ética Pública PTEP, su Decreto reglamentario 1122 de 2024 que define la metodología para su estructuración, marco en el cual se establece el componente programático relacionado con la gestión del riesgo, se plantea la necesidad de establecer un proceso para la gestión integral del riesgo que permita a la Alta Dirección y los servidores en todos sus niveles identificar y controlar aquellas situaciones que pueden impedir el logro de los objetivos, así como para una adecuada protección de los recursos, con una decidida estrategia de lucha contra la corrupción, se propone el presente formato que desarrolla el esquema metodológico desplegado en la </t>
    </r>
    <r>
      <rPr>
        <b/>
        <sz val="10"/>
        <color theme="9" tint="-0.249977111117893"/>
        <rFont val="Arial"/>
        <family val="2"/>
      </rPr>
      <t>Guía para la Gestión Integral del Riesgo en Entidades Públicas versión 7</t>
    </r>
    <r>
      <rPr>
        <sz val="10"/>
        <rFont val="Arial"/>
        <family val="2"/>
      </rPr>
      <t>. El formato permite desarrollar en cada hoja los pasos definidos a partir de análisis de contexto (interno y/o externo), los factores de riesgo para el proceso analizado, para pasar a la Identificación y descripción del riesgo, análisis de Riesgo Inherente, diseño y análisis de controles, y valoración de riesgo residual.</t>
    </r>
  </si>
  <si>
    <r>
      <t xml:space="preserve">Antes de iniciar con el diligenciamiento de la matriz, se requiere haber avanzado en el </t>
    </r>
    <r>
      <rPr>
        <b/>
        <sz val="11"/>
        <rFont val="Arial"/>
        <family val="2"/>
      </rPr>
      <t>análisis del contexto (interno y externo),</t>
    </r>
    <r>
      <rPr>
        <sz val="11"/>
        <rFont val="Arial"/>
        <family val="2"/>
      </rPr>
      <t xml:space="preserve"> </t>
    </r>
    <r>
      <rPr>
        <b/>
        <sz val="11"/>
        <rFont val="Arial"/>
        <family val="2"/>
      </rPr>
      <t>luego específicamente considerar el proceso, su objetivo, alcance, actividades clave</t>
    </r>
    <r>
      <rPr>
        <sz val="11"/>
        <rFont val="Arial"/>
        <family val="2"/>
      </rPr>
      <t xml:space="preserve">, </t>
    </r>
    <r>
      <rPr>
        <b/>
        <sz val="11"/>
        <rFont val="Arial"/>
        <family val="2"/>
      </rPr>
      <t>procedimientos, sistema de información y otras herramientas que componen el Sistema de Gestión y Control de la entidad</t>
    </r>
    <r>
      <rPr>
        <sz val="11"/>
        <rFont val="Arial"/>
        <family val="2"/>
      </rPr>
      <t>, como elementos esenciales para la</t>
    </r>
    <r>
      <rPr>
        <b/>
        <sz val="11"/>
        <color theme="9" tint="-0.249977111117893"/>
        <rFont val="Arial"/>
        <family val="2"/>
      </rPr>
      <t xml:space="preserve"> identificación y descirpción del riesgo.</t>
    </r>
    <r>
      <rPr>
        <sz val="11"/>
        <rFont val="Arial"/>
        <family val="2"/>
      </rPr>
      <t xml:space="preserve">
En la etapa de </t>
    </r>
    <r>
      <rPr>
        <b/>
        <sz val="11"/>
        <color theme="9" tint="-0.249977111117893"/>
        <rFont val="Arial"/>
        <family val="2"/>
      </rPr>
      <t>análisis de riesgo inherente,</t>
    </r>
    <r>
      <rPr>
        <sz val="11"/>
        <rFont val="Arial"/>
        <family val="2"/>
      </rPr>
      <t xml:space="preserve"> donde se establece la probabilidad e impacto y zona de severidad del riesgo, se deberán atender los lineamientos para su definición (tablas y matriz) establecidos por la entidad, propuestas en la guía y que deberán adaptarse y ajustarse si es del caso en la estructura de la matriz en la hoja </t>
    </r>
    <r>
      <rPr>
        <b/>
        <sz val="11"/>
        <color theme="9" tint="-0.249977111117893"/>
        <rFont val="Arial"/>
        <family val="2"/>
      </rPr>
      <t>FÓRMULAS.</t>
    </r>
    <r>
      <rPr>
        <sz val="11"/>
        <rFont val="Arial"/>
        <family val="2"/>
      </rPr>
      <t xml:space="preserve">
En la etapa de </t>
    </r>
    <r>
      <rPr>
        <b/>
        <sz val="11"/>
        <color theme="9" tint="-0.249977111117893"/>
        <rFont val="Arial"/>
        <family val="2"/>
      </rPr>
      <t>diseño y análisis de controles</t>
    </r>
    <r>
      <rPr>
        <sz val="11"/>
        <rFont val="Arial"/>
        <family val="2"/>
      </rPr>
      <t xml:space="preserve">, se establecen los controles (preventivos, detectivos, correctivos), aplicando la estructura para su redacción y la incorporación de los atributos de eficiencia e informativos.
Finalmente en la etapa de </t>
    </r>
    <r>
      <rPr>
        <b/>
        <sz val="11"/>
        <color theme="9" tint="-0.249977111117893"/>
        <rFont val="Arial"/>
        <family val="2"/>
      </rPr>
      <t>valoracion del riesgo residual</t>
    </r>
    <r>
      <rPr>
        <sz val="11"/>
        <rFont val="Arial"/>
        <family val="2"/>
      </rPr>
      <t xml:space="preserve">, se define la efectividad en la aplicación de los controles. </t>
    </r>
  </si>
  <si>
    <r>
      <t>Causa  principal  o básica, corresponde a las razones por la cuales se puede presentar  el riesgo, redacte de la forma más concreta posible.
(Iniciar con</t>
    </r>
    <r>
      <rPr>
        <b/>
        <sz val="9"/>
        <rFont val="Arial"/>
        <family val="2"/>
      </rPr>
      <t xml:space="preserve"> debido a </t>
    </r>
    <r>
      <rPr>
        <sz val="9"/>
        <rFont val="Arial"/>
        <family val="2"/>
      </rPr>
      <t>o</t>
    </r>
    <r>
      <rPr>
        <b/>
        <sz val="9"/>
        <rFont val="Arial"/>
        <family val="2"/>
      </rPr>
      <t xml:space="preserve"> a causa de</t>
    </r>
    <r>
      <rPr>
        <sz val="9"/>
        <rFont val="Arial"/>
        <family val="2"/>
      </rPr>
      <t>)</t>
    </r>
  </si>
  <si>
    <t>SELECCIONE FUENTE GENERADORA DEL EVENTO</t>
  </si>
  <si>
    <t>FACTOR DEL RIESGO / SELECCIONE FUENTE GENERADORA DEL EVENTO</t>
  </si>
  <si>
    <t>Una vez seleccione el Factor de Riesgo, debe definir la fuente generadora de la lista desplegable.</t>
  </si>
  <si>
    <t>DESCRIPCIÓN DEL FACTOR RIESGO</t>
  </si>
  <si>
    <t>Se genera automáticamente según lo seleccinado de FACTOR DEL RIESGO</t>
  </si>
  <si>
    <r>
      <t xml:space="preserve">Defina el número de veces que se ejecuta la actividad durante el año, (Recuerde la probabilidad e ocurrencia del riesgo se define como el No. de veces que se pasa por el punto de riesgo en el periodo de 1 año). La matriz automáticamente hará el cálculo para el nivel de probabilidad inherente.
</t>
    </r>
    <r>
      <rPr>
        <b/>
        <sz val="9"/>
        <rFont val="Arial"/>
        <family val="2"/>
      </rPr>
      <t>La matriz calcula automáticamente:</t>
    </r>
    <r>
      <rPr>
        <sz val="9"/>
        <rFont val="Arial"/>
        <family val="2"/>
      </rPr>
      <t xml:space="preserve">
Frecuencia de la Actividad
% Probabilidad
Nivel Probabilidad</t>
    </r>
  </si>
  <si>
    <r>
      <t>5 VALORACIÓN DEL CONTROL:</t>
    </r>
    <r>
      <rPr>
        <sz val="11"/>
        <rFont val="Arial"/>
        <family val="2"/>
      </rPr>
      <t xml:space="preserve"> Para efecto de poder hacer los cálculos de forma acumulativa, tal como lo señala la metodología, se requiere hacer el análisis con los controles Preventivos y Detectivos que afectan la PROBABILIDAD de ocurrencia del riesgo (Diligenciar HOJA VALORACIÓN CONTROL PROBABILIDAD). Si se cuenta con controles Correctivos que afectan el IMPACTO del riesgo en caso de materialización (Diligenciar HOJA VALORACIÓN CONTROL IMPACTO). A partir de estos 2 análisis se contará con el cálculo de riesgo residual.</t>
    </r>
  </si>
  <si>
    <t>Se calcula automáticamente según lo seleccionado en Implementación:
Manual
Automático</t>
  </si>
  <si>
    <t>Atributos de formalización del control</t>
  </si>
  <si>
    <r>
      <t xml:space="preserve">Debe seleccionar de listas desplegables
</t>
    </r>
    <r>
      <rPr>
        <b/>
        <sz val="9"/>
        <rFont val="Arial"/>
        <family val="2"/>
      </rPr>
      <t>Documentación</t>
    </r>
    <r>
      <rPr>
        <sz val="9"/>
        <rFont val="Arial"/>
        <family val="2"/>
      </rPr>
      <t xml:space="preserve">: Procedimientos, Sistemas de Información, Otros esquemas, Combinación estructuras documentales y sistemas de información.
</t>
    </r>
    <r>
      <rPr>
        <b/>
        <sz val="9"/>
        <rFont val="Arial"/>
        <family val="2"/>
      </rPr>
      <t>Frecuencia:</t>
    </r>
    <r>
      <rPr>
        <sz val="9"/>
        <rFont val="Arial"/>
        <family val="2"/>
      </rPr>
      <t xml:space="preserve"> Siempre que se ejecuta la actividad, Periódicamente (diario, mensual, bimestral, trimestral, semestral).
</t>
    </r>
    <r>
      <rPr>
        <b/>
        <sz val="9"/>
        <rFont val="Arial"/>
        <family val="2"/>
      </rPr>
      <t xml:space="preserve">Evidencia: </t>
    </r>
    <r>
      <rPr>
        <sz val="9"/>
        <rFont val="Arial"/>
        <family val="2"/>
      </rPr>
      <t xml:space="preserve">Con registro manual, Con registro electrónico, Combinado (manual y electrónico).
</t>
    </r>
    <r>
      <rPr>
        <b/>
        <sz val="9"/>
        <rFont val="Arial"/>
        <family val="2"/>
      </rPr>
      <t>Ejecución</t>
    </r>
    <r>
      <rPr>
        <sz val="9"/>
        <rFont val="Arial"/>
        <family val="2"/>
      </rPr>
      <t>: Interna, Externa, Mixta.</t>
    </r>
  </si>
  <si>
    <t>Se calcula automáticamente de acuerdo con el número de controles definidos (de forma acumulativa). Una vez calcule el último control en % Probabilidad Residual digite el valor final, automáticamente se refleja la colorimetría correspondiente.</t>
  </si>
  <si>
    <t>Se calcula automáticamente de acuerdo con el número de controles definidos (de forma acumulativa). Una vez calcule el último control en % Impacto Residual digite el valor final, automáticamente se refleja la colorimetría correspondiente.</t>
  </si>
  <si>
    <r>
      <t>8 PERFIL DE RIESGO:</t>
    </r>
    <r>
      <rPr>
        <sz val="11"/>
        <rFont val="Arial"/>
        <family val="2"/>
      </rPr>
      <t xml:space="preserve"> Resumen calcula el nivel de riesgo del proceso (En esta hoja no se ingresan datos)</t>
    </r>
  </si>
  <si>
    <r>
      <t>9 CONTROL DE CAMBIOS:</t>
    </r>
    <r>
      <rPr>
        <sz val="11"/>
        <rFont val="Arial"/>
        <family val="2"/>
      </rPr>
      <t xml:space="preserve"> En ella se debe registrar los cambios al formato y al contenido del mismo</t>
    </r>
  </si>
  <si>
    <r>
      <t>10 FORMULAS:</t>
    </r>
    <r>
      <rPr>
        <sz val="11"/>
        <rFont val="Arial"/>
        <family val="2"/>
      </rPr>
      <t xml:space="preserve"> La información que contiene se utiliza para realizar operaciones en las demás hojas (En esta hoja no se ingresan datos). Utilicela en caso de requerir incluir ajustes en los descriptores de las tablas de probabilidad e impacto. </t>
    </r>
    <r>
      <rPr>
        <b/>
        <sz val="11"/>
        <color theme="9" tint="-0.249977111117893"/>
        <rFont val="Arial"/>
        <family val="2"/>
      </rPr>
      <t>NOTA:</t>
    </r>
    <r>
      <rPr>
        <sz val="11"/>
        <rFont val="Arial"/>
        <family val="2"/>
      </rPr>
      <t xml:space="preserve"> La hoja se encuentra oculta para evitar que se borren los datos, será posible hacerla visible con la opción mostrar (clic derecho sobre alguna de las pestañas).</t>
    </r>
  </si>
  <si>
    <t xml:space="preserve">Zona Riesgo Moderada </t>
  </si>
  <si>
    <t>Zona Riesgo Baja</t>
  </si>
  <si>
    <t>Zona Riesgo Alta</t>
  </si>
  <si>
    <t>Zona Riesgo Extrema</t>
  </si>
  <si>
    <t>Se debe ingresar información solo en las celdas identificadas con color NARANJA CLARO, las demás contienen formulas de autollenado, la matriz no se encuentra protegida, por lo que, es necesario validar que no se afecten para evitar errores o análisis incorrectos. Revise comentarios orientadores.</t>
  </si>
  <si>
    <t>UAERMV</t>
  </si>
  <si>
    <t>Vigencia: 2026</t>
  </si>
  <si>
    <t>Menor a 130 SMLMV</t>
  </si>
  <si>
    <t>Entre 130 y 650 SMLMV</t>
  </si>
  <si>
    <t>Entre 650 y 1300 SMLMV</t>
  </si>
  <si>
    <t>Entre 1300 y 6500 SMLMV</t>
  </si>
  <si>
    <t>Mayor a 6500 SMLMV</t>
  </si>
  <si>
    <t>Cuatrmestral</t>
  </si>
  <si>
    <t>Responsable
(Cargo o Rol)</t>
  </si>
  <si>
    <t>Producto - Evidencia</t>
  </si>
  <si>
    <t>Acción</t>
  </si>
  <si>
    <t>Producto</t>
  </si>
  <si>
    <t>Complemento (Periodicidad - Observaciones o Desviaciones y evidencia)</t>
  </si>
  <si>
    <t>TRATAMIENTO DEL RIESGO -PLAN DE ACCIÓN</t>
  </si>
  <si>
    <t>ACCIÓN DE CONTIGENCIA</t>
  </si>
  <si>
    <t>1. Direccionamiento Estratégico</t>
  </si>
  <si>
    <t>2. Comunicaciones Estratégicas</t>
  </si>
  <si>
    <t>3. Servicio A La Ciudadanía Y Relacionamiento Con Partes Interesadas</t>
  </si>
  <si>
    <t>4. Estrategia Y Gobierno De TI</t>
  </si>
  <si>
    <t>5. Planificación de la Conservación de la infraestructura</t>
  </si>
  <si>
    <t>6. Gestión De Laboratorio</t>
  </si>
  <si>
    <t>7. Producción De Mezcla</t>
  </si>
  <si>
    <t>8. Logística Y Manejo De Maquinaria Y Equipo</t>
  </si>
  <si>
    <t>9. Intervención De Infraestructura</t>
  </si>
  <si>
    <t>10. Desarrollo Misional Y Comercialización</t>
  </si>
  <si>
    <t>11. Gestión Jurídica</t>
  </si>
  <si>
    <t>12. Gestión Financiera</t>
  </si>
  <si>
    <t>13. Gestión De Recursos Físicos</t>
  </si>
  <si>
    <t>14. Gestión Ambiental</t>
  </si>
  <si>
    <t>15. Gestión Contractual</t>
  </si>
  <si>
    <t>16. Gestión Documental</t>
  </si>
  <si>
    <t>17. Gestión De Talento Humano</t>
  </si>
  <si>
    <t>18. Control Disciplinario Interno</t>
  </si>
  <si>
    <t>19. Control y Evaluación Institucional</t>
  </si>
  <si>
    <t>20. Seguimiento y Monitoreo De Calidad Técnica</t>
  </si>
  <si>
    <t>FORMATO MAPA DE RIESGOS INTEGRAL</t>
  </si>
  <si>
    <t>FECHA DE APLICACIÓN: ENERO 2026</t>
  </si>
  <si>
    <t>8081 Conservación de la red vial y red de Ciclo infraestructura</t>
  </si>
  <si>
    <t xml:space="preserve">8055 Conservación de la red de infraestructura peatonal </t>
  </si>
  <si>
    <t xml:space="preserve">8095 Fortalecimiento de la gestión institucional de la UAERMV </t>
  </si>
  <si>
    <t xml:space="preserve">8089 Fortalecimiento de los Componentes tecnológicos para garantizar la demanda en la operación de la UAERMV </t>
  </si>
  <si>
    <t xml:space="preserve">8208 Fortalecimiento de la atención y participación ciudadana con enfoques de género, diferencial y territorial </t>
  </si>
  <si>
    <t>VERSIÓN DEL MAPA DE RIESGOS:</t>
  </si>
  <si>
    <t>MAPA DE RIESGOS INTEGRAL</t>
  </si>
  <si>
    <t>CÓDIGO: DES-DI-008</t>
  </si>
  <si>
    <r>
      <t>¿CÓMO?
CAUSA INMEDIATA 
(</t>
    </r>
    <r>
      <rPr>
        <sz val="11"/>
        <rFont val="Arial"/>
        <family val="2"/>
      </rPr>
      <t xml:space="preserve">Iniciar con la palabra </t>
    </r>
    <r>
      <rPr>
        <b/>
        <sz val="11"/>
        <rFont val="Arial"/>
        <family val="2"/>
      </rPr>
      <t>por)</t>
    </r>
  </si>
  <si>
    <t xml:space="preserve"> retrasos en la atención de las solicitudes de pago</t>
  </si>
  <si>
    <t>desactualización normativa en la aplicación de los criterios de decisión del liquidador en la generación de la Orden de pago, por manualidad en la operación del sistema de información financiera</t>
  </si>
  <si>
    <t>El Funcionario o Colaborador designado</t>
  </si>
  <si>
    <t>El Técnico Operativo o Colaborador designado</t>
  </si>
  <si>
    <t xml:space="preserve">cada vez que Contabilidad recibe una orden de pago para su causación, su completitud  para efectuar su registro contable en el sistema financiero. En caso de encontrar inconsistencias en la orden de pago liquidada, se deshabilita en el sistema y se devuelve al liquidador para efectuar los ajustes requeridos. La evidencia de la verificación y causación se observa en el registro de la contabilización en el sistema de información financiera y en el listado Consolidado Ordenes de pago en las columnas ID LIMAY CAUSACION y USUARIO CONTABILIZO. </t>
  </si>
  <si>
    <t>Realizar las modificaciones en el de sistema de información financiero o en la documentación relacionada por los cambios normativos</t>
  </si>
  <si>
    <t>Profesional Especializado de Financiera</t>
  </si>
  <si>
    <t>Solicitudes a mesa de ayuda y/o nuevo(s) documento(s) o versiones actualizadas</t>
  </si>
  <si>
    <t>De acuerdo al requerimiento normativo</t>
  </si>
  <si>
    <t>Elaborar directriz o lineamiento para la atención del caso definiendo la aplicación correcta del criterio de decisión por la aplicación de la nueva norma en la liquidación de la solicitud de pago</t>
  </si>
  <si>
    <t>Instrucción por memorando o correo al grupo financiero informando la novedad a tener en cuenta para la atención de los casos similares</t>
  </si>
  <si>
    <t>Gerente Administrativo y Financiero</t>
  </si>
  <si>
    <t xml:space="preserve"> aplicación de sanciones y llamados de atención (hallazgos) de entes de control y entidades guía del tema contable por presentación de información no confiable y  no oportuna</t>
  </si>
  <si>
    <t>Inoportunidad y/o imprecisión en la entrega de la información por parte de las áreas que intervienen en el proceso contable</t>
  </si>
  <si>
    <t>El Colaborador designado previamente por el líder del área contable</t>
  </si>
  <si>
    <t>verifica</t>
  </si>
  <si>
    <t>El Profesional Especializado o Colaborador designado</t>
  </si>
  <si>
    <t xml:space="preserve">trimestralmente, la entrega de la información por las dependencias, según lo establecido en la circular "Procedimiento para la presentación de la información contable". En caso de no haber recibido la información en la fecha establecida, por medio de correo electrónico se reitera el cumplimiento de las fechas de reporte establecidas en la circular para la presentación de la información contable. La información presentada tardíamente se registrará en el siguiente mes. Como evidencia se conservan los correos y la circular anual de presentación de la información contable. </t>
  </si>
  <si>
    <t xml:space="preserve">Registrar la información no reportada en el siguiente mes </t>
  </si>
  <si>
    <t>Profesional Especializado Contabilidad</t>
  </si>
  <si>
    <t>Estados Financieros</t>
  </si>
  <si>
    <t xml:space="preserve">Cuando se presente </t>
  </si>
  <si>
    <t>Realizar la corrección de la información contable reportada y cargarla nuevamente en los aplicativos de la Contaduría General de la Nación y Bogotá Consolida</t>
  </si>
  <si>
    <t>Información corregida cargada en los aplicativos</t>
  </si>
  <si>
    <t xml:space="preserve"> liquidación y aprobación de una cuenta de cobro sin la totalidad de los requisitos</t>
  </si>
  <si>
    <t>la radicación incompleta de los documentos y la manualidad en las actividades de revisión, liquidación, elaboración y aprobación de la orden de pago</t>
  </si>
  <si>
    <t>valida</t>
  </si>
  <si>
    <t>cada vez que recibe un informe de actividades o factura para su revisión y liquidación, el aplicativo por el cual se realizó la radicación y la completitud de los requisitos establecidos en la Circular Interna Calendario de pagos, con el propósito de identificar si se presentan inconsistencias o no conformidades que requieran la devolución de la solicitud o en caso contrario, continuar con la liquidación de la orden de pago. La evidencia de la verificación se registra en el historial del sistema de Gestión Documental con la devolución de la solicitud o la continuación de la actividad por la liquidación de la orden de pago, que aparece relacionada en el listado de ordenes de pago generadas en el período.</t>
  </si>
  <si>
    <t>Remitir lista de verificación de los puntos clave a tener en cuenta en la elaboración y revisión de los soportes para la revisión, liquidación y aprobación de las solicitudes de pago</t>
  </si>
  <si>
    <t>Lista de verificación de los puntos clave a tener en cuenta en la elaboración y revisión de los soportes para la revisión, liquidación y aprobación de las solicitudes de pago</t>
  </si>
  <si>
    <t>Trimestral o cuando se presenten novedades</t>
  </si>
  <si>
    <t>Elaborar directriz o lineamiento para la atención del caso</t>
  </si>
  <si>
    <t>Instrucción por memorando o correo al grupo financiero informando la novedad a tener en cuenta para la atención del caso</t>
  </si>
  <si>
    <t>La Auxiliar Administrativa, Técnico Operativo o Colaborador Designado</t>
  </si>
  <si>
    <t xml:space="preserve">que para cada solicitud de pago recibida a través del sistema de correspondencia Orfeo, se presente la documentación requerida para la atención de una solicitud de pago, definida en la Circular Interna Calendario de pagos expedida en la vigencia, para proceder a efectuar la liquidación y generación de la Orden de pago, continuando con su cargue en Orfeo y remisión a Contabilidad para su causación. En caso que la solicitud no cumpla con los requisitos, se realiza la devolución a persona que radicó la solicitud en el aplicativo Orfeo, con la respectiva observación para que se realicen las modificaciones o ajustes a que haya lugar, que será atendida en su nuevo orden de llegada. La evidencia de la recepción y liquidación o en caso de persona jurídica, su traslado para liquidación, según sea el caso, o de la devolución de la solicitud de pago, por falta de requisitos, se encuentra en el sistema Orfeo en el historial de radicación de la solicitud de pago. </t>
  </si>
  <si>
    <t>El Técnico Operativo o Colaborador Designado</t>
  </si>
  <si>
    <t xml:space="preserve">cada vez que Contabilidad recibe una orden de pago para su causación, la completitud de los requisitos de la solicitud de pago, y en caso, de corresponder con los requisitos y descuentos se efectúa su registro contable en el sistema financiero. En caso de encontrar inconsistencias en la orden de pago generada o en los requisitos presentados, se deshabilita en el sistema y se devuelve al liquidador para efectuar los ajustes requeridos. La evidencia de la causación se observa en el registro de la contabilización en el sistema de información financiero y en el listado Consolidado Ordenes de pago en las columnas ID LIMAY CAUSACION y USUARIO CONTABILIZO. </t>
  </si>
  <si>
    <t xml:space="preserve">1. Proyectar una circular a todos los servidores de la UAERMV donde se informe la documentación requerida para la radicación de las solicitudes de pago, estableciendo  las fechas de radicación y las fechas posible de pago de las cuentas.
2. Efectuar la revisión conjunta por el grupo financiero de la primera cuenta de persona jurídica por contrato, identificando la imputación tributaria y deducciones para definir el modelo de atención contable de las siguientes solicitudes de pago </t>
  </si>
  <si>
    <t>1. Circular
2. Revisión Tributaria Primera Cuenta Persona Jurídica</t>
  </si>
  <si>
    <t>1. Anualmente
2. Cada vez que se registre la primera cuenta de un contrato de persona jurídica</t>
  </si>
  <si>
    <t>Realizar el reporte correspondiente para dar inicio a las investigaciones a que hubiera lugar</t>
  </si>
  <si>
    <t>Reporte del caso a Control Interno Disciplinario para tomar las medidas pertinentes</t>
  </si>
  <si>
    <t>registro de información incorrecta en el sistema</t>
  </si>
  <si>
    <t xml:space="preserve"> compromiso de la información financiera</t>
  </si>
  <si>
    <t>El Profesional o Colaborador designado</t>
  </si>
  <si>
    <t>mensualmente o cada vez que se requiera, en reunión de seguimiento al aplicativo financiero vigente, las necesidades de actualización y/o parametrización, como de los avances en los diferentes requerimientos, con el propósito de contar con información confiable y veraz, dejando como evidencia las respectivas citaciones y/o notas de la reunión.</t>
  </si>
  <si>
    <t>El Técnico Operativo o Contratista designado</t>
  </si>
  <si>
    <t>coteja</t>
  </si>
  <si>
    <t>cada vez que recibe una orden de pago liquidada para su revisión y aprobación, el consecutivo del informe, el valor del informe versus el valor de la orden de pago, la depuración de la base de retención en la fuente, la base de retención de ICA y las cuentas contables afectadas, para determinar si la orden se liquidó correctamente. En caso de encontrar inconsistencias, se realiza la devolución al colaborador que realizó el proceso para su corrección. La evidencia de la aprobación se registra en el historial de la solicitud del Sistema de Gestión Documental y en el número de la planilla de radicación en tesorería, que aparece relacionada en el listado de ordenes de pago generadas en el período.</t>
  </si>
  <si>
    <t xml:space="preserve">cada vez que se recibe la documentación para su causación contable, realiza la contabilización correcta de la información para evidenciar las inconsistencias presentadas, dejando como soporte las conciliaciones bancarias, de almacén, de las cuentas recíprocas, de SIPROJ y de la Cuenta Única Distrital - CUD, según corresponda. En caso de evidenciarse inconsistencias en la información registrada se solicita a través de correo electrónico, comunicación escrita y/o mesa de ayuda, la realización de los respectivos ajustes y/o modificaciones, quedando como evidencia las comunicaciones de solicitud de ajuste y los reportes de trazabilidad del sistema. </t>
  </si>
  <si>
    <t xml:space="preserve">Realizar el seguimiento del desarrollo e implementación de los requerimientos solicitados en la reunión de seguimiento al sistema de información financiero </t>
  </si>
  <si>
    <t>Profesional Especializado de Financiera, Ingeniero de soporte de Sistema de Información y tecnología</t>
  </si>
  <si>
    <t>Actas de reunión, solicitudes mesa de ayuda o notas de reunión</t>
  </si>
  <si>
    <t>Mensualmente</t>
  </si>
  <si>
    <t>Mensualmente o cada vez que se requiera revisar un nuevo desarrollo o fallo en el sistema</t>
  </si>
  <si>
    <t>Reporte a mesa de ayuda de la novedad presentada con relación a la funcionalidad del sistema financiero vigente</t>
  </si>
  <si>
    <t xml:space="preserve">Reporte de mesa de ayuda </t>
  </si>
  <si>
    <t>El Colaborador designado por Tesorería</t>
  </si>
  <si>
    <t>diariamente los movimientos reflejados en las reportes de la Cuenta Única Distrital - CUD, identificando los ingresos y elaborando las actas de legalización registrando su respectiva justificación. En caso que no se establezca la procedencia de los ingresos se debe elaborar una partida conciliatoria, con el propósito de definir la procedencia del ingreso.</t>
  </si>
  <si>
    <t xml:space="preserve">Realizar mensualmente la conciliación y su reporte a los entes de control en las revelaciones a los estados financieros </t>
  </si>
  <si>
    <t>Tesorero General y Profesional Especializado Contabilidad</t>
  </si>
  <si>
    <t>Conciliación CUD y revelaciones a los estados financieros</t>
  </si>
  <si>
    <t>Reportar el caso al Oficial de Cumplimiento</t>
  </si>
  <si>
    <t>Reporte del caso</t>
  </si>
  <si>
    <t>mensualmente, en el portal de nueva normatividad o en los correos informativos relacionados con nueva reglamentación, en caso de evidenciar que se ha expedido nueva normatividad que afecte las actividades del proceso, revisa la fecha de aplicación y sus implicaciones para evitar su no aplicación, pasando a remitir por correo informativo la nueva norma y las recomendaciones de aplicación para el conocimiento del grupo de colaboradores del proceso. Si se evidencia que en un período no se expidió nueva normatividad, se debe remitir un correo informativo referenciando esta novedad. Al detectar la no aplicación de una norma previamente expedida, se realiza una reunión informativa con los responsables de los subprocesos y en caso de aplicar, se efectuarán los reprocesos o el ajuste de los documentos correspondientes. Los correos informativos, las normas analizadas, las actas o las notas de la reunión si aplican, las actualizaciones documentales relacionadas y/o el soporte de la aplicación de las normas, si procede, se conservarán como evidencia de la aplicación del control.</t>
  </si>
  <si>
    <t>mensualmente, en la información reportada por las dependencias, las cuentas contables y conceptos utilizados en cada uno de los documentos remitidos para su contabilización, de acuerdo con lo establecido en la circular "Procedimiento para la presentación de la información contable", con el propósito de evidenciar posibles inconsistencias, que en caso de presentarse, se informa a la dependencia para que realicen los ajustes o correcciones pertinentes. La evidencia de la verificación se observa en el seguimiento de la entrega de la información, en los correos y/o radicados de correspondencia con que se recibe o se solicita el ajuste de la información.</t>
  </si>
  <si>
    <t>Descripción de la acción basado en el análisis de causas</t>
  </si>
  <si>
    <t xml:space="preserve">Periodicidad o fecha de finalización </t>
  </si>
  <si>
    <t>Se adopta la primera versión del GEFI-MR-001 Mapa de riesgos del proceso Gestión Financiero - GEFI  para la vigencia 2026, en aplicación de la aprobación de la Política de la Gestión Integral de Riesgos de la UAERMV, actualizada en función de la nueva versión (versión 7) de la Guía para la Gestión Integral del Riesgo en Entidades Públicas del Departamento Administrativo de la Función Pública reflejado en la nueva versión del formato Mapa de Riesgos Integral de la UAERMV.</t>
  </si>
  <si>
    <t>Coordinar y asegurar la administración eficiente, transparente y adecuada de los recursos financieros de la Unidad Administrativa Especial de Rehabilitación y Mantenimiento Vial, involucrando la planificación, ejecución, registro, control y reporte del presupuesto institucional, con la respectiva afectación de la gestión contable y tesoral, en cumplimiento del marco normativo distrital, procurando garantizar la disponibilidad y adecuada utilización de los recursos públicos en pro del cumplimiento de las obligaciones económicas; así como de la generación de la información financiera confiable que respalde la toma de decisiones estratégicas por parte de la dirección de la Entidad.</t>
  </si>
  <si>
    <t>liquidar y aprobar una solicitud de pago, sin el cumplimiento total de los requisitos</t>
  </si>
  <si>
    <t xml:space="preserve"> soborno entrante al aceptar o solicitar una ventaja indebida en un pago a favor de un tercero</t>
  </si>
  <si>
    <t xml:space="preserve">  usar la entidad para dar apariencia de legalidad a los activos provenientes de actividades delictivas, para canalizar recursos hacia la realización de actividades terroristas o la proliferación de armas de destrucción masiva</t>
  </si>
  <si>
    <t>fallas u omisiones en el registros de ingresos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</si>
</sst>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64" x14ac:knownFonts="1">
    <font>
      <sz val="11"/>
      <color theme="1"/>
      <name val="Calibri"/>
      <family val="2"/>
      <scheme val="minor"/>
    </font>
    <font>
      <sz val="11"/>
      <color indexed="8"/>
      <name val="Calibri"/>
      <family val="2"/>
    </font>
    <font>
      <sz val="10"/>
      <name val="Arial"/>
      <family val="2"/>
    </font>
    <font>
      <sz val="10"/>
      <name val="Tahoma"/>
      <family val="2"/>
    </font>
    <font>
      <sz val="11"/>
      <name val="Tahoma"/>
      <family val="2"/>
    </font>
    <font>
      <b/>
      <sz val="11"/>
      <name val="Tahoma"/>
      <family val="2"/>
    </font>
    <font>
      <sz val="11"/>
      <name val="Arial"/>
      <family val="2"/>
    </font>
    <font>
      <b/>
      <sz val="12"/>
      <name val="Tahoma"/>
      <family val="2"/>
    </font>
    <font>
      <b/>
      <sz val="11"/>
      <color theme="1"/>
      <name val="Calibri"/>
      <family val="2"/>
      <scheme val="minor"/>
    </font>
    <font>
      <sz val="12"/>
      <name val="Tahoma"/>
      <family val="2"/>
    </font>
    <font>
      <sz val="10"/>
      <name val="Tahoma"/>
      <family val="2"/>
    </font>
    <font>
      <sz val="11"/>
      <name val="Tahoma"/>
      <family val="2"/>
    </font>
    <font>
      <b/>
      <sz val="11"/>
      <name val="Arial"/>
      <family val="2"/>
    </font>
    <font>
      <b/>
      <sz val="10"/>
      <name val="Arial"/>
      <family val="2"/>
    </font>
    <font>
      <sz val="11"/>
      <name val="Calibri"/>
      <family val="2"/>
      <scheme val="minor"/>
    </font>
    <font>
      <sz val="14"/>
      <name val="Arial"/>
      <family val="2"/>
    </font>
    <font>
      <sz val="8"/>
      <name val="Calibri"/>
      <family val="2"/>
      <scheme val="minor"/>
    </font>
    <font>
      <b/>
      <sz val="11"/>
      <name val="Calibri"/>
      <family val="2"/>
      <scheme val="minor"/>
    </font>
    <font>
      <sz val="11"/>
      <color rgb="FFFF0000"/>
      <name val="Calibri"/>
      <family val="2"/>
      <scheme val="minor"/>
    </font>
    <font>
      <sz val="16"/>
      <color theme="1"/>
      <name val="Calibri"/>
      <family val="2"/>
      <scheme val="minor"/>
    </font>
    <font>
      <b/>
      <sz val="12"/>
      <color theme="1"/>
      <name val="Arial"/>
      <family val="2"/>
    </font>
    <font>
      <sz val="12"/>
      <color theme="1"/>
      <name val="Arial"/>
      <family val="2"/>
    </font>
    <font>
      <sz val="10"/>
      <color theme="1"/>
      <name val="Arial"/>
      <family val="2"/>
    </font>
    <font>
      <sz val="10"/>
      <color rgb="FF202124"/>
      <name val="Arial"/>
      <family val="2"/>
    </font>
    <font>
      <b/>
      <sz val="10"/>
      <color theme="1"/>
      <name val="Arial"/>
      <family val="2"/>
    </font>
    <font>
      <sz val="10"/>
      <color rgb="FFFF0000"/>
      <name val="Arial"/>
      <family val="2"/>
    </font>
    <font>
      <b/>
      <sz val="10"/>
      <color rgb="FF000000"/>
      <name val="Arial"/>
      <family val="2"/>
    </font>
    <font>
      <sz val="10"/>
      <color indexed="8"/>
      <name val="Arial"/>
      <family val="2"/>
    </font>
    <font>
      <sz val="10"/>
      <color rgb="FF000000"/>
      <name val="Arial"/>
      <family val="2"/>
    </font>
    <font>
      <b/>
      <sz val="10"/>
      <color rgb="FF7030A0"/>
      <name val="Arial"/>
      <family val="2"/>
    </font>
    <font>
      <b/>
      <sz val="10"/>
      <color indexed="8"/>
      <name val="Arial"/>
      <family val="2"/>
    </font>
    <font>
      <sz val="10"/>
      <color rgb="FF7030A0"/>
      <name val="Arial"/>
      <family val="2"/>
    </font>
    <font>
      <b/>
      <sz val="10"/>
      <name val="Tahoma"/>
      <family val="2"/>
    </font>
    <font>
      <sz val="8"/>
      <name val="Arial"/>
      <family val="2"/>
    </font>
    <font>
      <sz val="12"/>
      <name val="Times New Roman"/>
      <family val="1"/>
    </font>
    <font>
      <b/>
      <sz val="8"/>
      <name val="Tahoma"/>
      <family val="2"/>
    </font>
    <font>
      <b/>
      <sz val="12"/>
      <color rgb="FFFF0000"/>
      <name val="Tahoma"/>
      <family val="2"/>
    </font>
    <font>
      <sz val="11"/>
      <color theme="1"/>
      <name val="Helvetica"/>
      <family val="2"/>
    </font>
    <font>
      <sz val="11"/>
      <color rgb="FF000000"/>
      <name val="Helvetica"/>
      <family val="2"/>
    </font>
    <font>
      <sz val="11"/>
      <color theme="1"/>
      <name val="Calibri"/>
      <family val="2"/>
      <scheme val="minor"/>
    </font>
    <font>
      <b/>
      <sz val="9"/>
      <color rgb="FFFFFFFF"/>
      <name val="Arial"/>
      <family val="2"/>
    </font>
    <font>
      <b/>
      <sz val="9"/>
      <color rgb="FF4D4D4D"/>
      <name val="Arial"/>
      <family val="2"/>
    </font>
    <font>
      <sz val="9"/>
      <color rgb="FF4D4D4D"/>
      <name val="Arial"/>
      <family val="2"/>
    </font>
    <font>
      <sz val="7"/>
      <color rgb="FF4D4D4D"/>
      <name val="Arial"/>
      <family val="2"/>
    </font>
    <font>
      <b/>
      <sz val="24"/>
      <name val="Arial"/>
      <family val="2"/>
    </font>
    <font>
      <b/>
      <sz val="9"/>
      <name val="Arial"/>
      <family val="2"/>
    </font>
    <font>
      <sz val="9"/>
      <name val="Arial"/>
      <family val="2"/>
    </font>
    <font>
      <sz val="9"/>
      <name val="Tahoma"/>
      <family val="2"/>
    </font>
    <font>
      <sz val="11"/>
      <color theme="1"/>
      <name val="Arial"/>
      <family val="2"/>
    </font>
    <font>
      <b/>
      <sz val="14"/>
      <name val="Arial"/>
      <family val="2"/>
    </font>
    <font>
      <b/>
      <sz val="10"/>
      <color theme="9" tint="-0.249977111117893"/>
      <name val="Arial"/>
      <family val="2"/>
    </font>
    <font>
      <b/>
      <u/>
      <sz val="11"/>
      <name val="Arial"/>
      <family val="2"/>
    </font>
    <font>
      <b/>
      <sz val="11"/>
      <color theme="9" tint="-0.249977111117893"/>
      <name val="Arial"/>
      <family val="2"/>
    </font>
    <font>
      <b/>
      <sz val="9"/>
      <color theme="9" tint="-0.249977111117893"/>
      <name val="Arial"/>
      <family val="2"/>
    </font>
    <font>
      <b/>
      <sz val="8"/>
      <name val="Arial"/>
      <family val="2"/>
    </font>
    <font>
      <b/>
      <sz val="8"/>
      <color theme="0"/>
      <name val="Arial"/>
      <family val="2"/>
    </font>
    <font>
      <sz val="9"/>
      <color indexed="81"/>
      <name val="Tahoma"/>
      <family val="2"/>
    </font>
    <font>
      <b/>
      <sz val="9"/>
      <color indexed="81"/>
      <name val="Tahoma"/>
      <family val="2"/>
    </font>
    <font>
      <sz val="9"/>
      <color indexed="81"/>
      <name val="Tahoma"/>
      <charset val="1"/>
    </font>
    <font>
      <b/>
      <sz val="9"/>
      <color indexed="81"/>
      <name val="Tahoma"/>
      <charset val="1"/>
    </font>
    <font>
      <sz val="12"/>
      <name val="Arial"/>
      <family val="2"/>
    </font>
    <font>
      <sz val="12"/>
      <name val="Arial"/>
      <family val="2"/>
      <charset val="1"/>
    </font>
    <font>
      <b/>
      <sz val="11"/>
      <color theme="1"/>
      <name val="Arial"/>
      <family val="2"/>
    </font>
    <font>
      <sz val="11"/>
      <color theme="5" tint="-0.249977111117893"/>
      <name val="Arial"/>
      <family val="2"/>
    </font>
  </fonts>
  <fills count="23">
    <fill>
      <patternFill patternType="none"/>
    </fill>
    <fill>
      <patternFill patternType="gray125"/>
    </fill>
    <fill>
      <patternFill patternType="solid">
        <fgColor indexed="9"/>
        <bgColor indexed="64"/>
      </patternFill>
    </fill>
    <fill>
      <patternFill patternType="solid">
        <fgColor theme="9"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rgb="FF92D050"/>
        <bgColor indexed="64"/>
      </patternFill>
    </fill>
    <fill>
      <patternFill patternType="solid">
        <fgColor rgb="FFFF0000"/>
        <bgColor indexed="64"/>
      </patternFill>
    </fill>
    <fill>
      <patternFill patternType="solid">
        <fgColor rgb="FFFFC000"/>
        <bgColor indexed="64"/>
      </patternFill>
    </fill>
    <fill>
      <patternFill patternType="solid">
        <fgColor rgb="FFFF6600"/>
        <bgColor indexed="64"/>
      </patternFill>
    </fill>
    <fill>
      <patternFill patternType="solid">
        <fgColor rgb="FFFFFF66"/>
        <bgColor indexed="64"/>
      </patternFill>
    </fill>
    <fill>
      <patternFill patternType="solid">
        <fgColor rgb="FF00B0F0"/>
        <bgColor indexed="64"/>
      </patternFill>
    </fill>
    <fill>
      <patternFill patternType="solid">
        <fgColor rgb="FFADDB7B"/>
        <bgColor indexed="64"/>
      </patternFill>
    </fill>
    <fill>
      <patternFill patternType="solid">
        <fgColor rgb="FF01B150"/>
        <bgColor indexed="64"/>
      </patternFill>
    </fill>
    <fill>
      <patternFill patternType="solid">
        <fgColor rgb="FFFFFC66"/>
        <bgColor indexed="64"/>
      </patternFill>
    </fill>
    <fill>
      <patternFill patternType="solid">
        <fgColor rgb="FFFF2500"/>
        <bgColor indexed="64"/>
      </patternFill>
    </fill>
    <fill>
      <patternFill patternType="solid">
        <fgColor theme="4" tint="0.79998168889431442"/>
        <bgColor theme="4" tint="0.79998168889431442"/>
      </patternFill>
    </fill>
    <fill>
      <patternFill patternType="solid">
        <fgColor rgb="FF4F81BD"/>
        <bgColor indexed="64"/>
      </patternFill>
    </fill>
    <fill>
      <patternFill patternType="solid">
        <fgColor theme="4" tint="0.39997558519241921"/>
        <bgColor indexed="64"/>
      </patternFill>
    </fill>
    <fill>
      <patternFill patternType="solid">
        <fgColor rgb="FFFFFF00"/>
        <bgColor indexed="64"/>
      </patternFill>
    </fill>
    <fill>
      <patternFill patternType="solid">
        <fgColor theme="9" tint="-0.249977111117893"/>
        <bgColor indexed="64"/>
      </patternFill>
    </fill>
    <fill>
      <patternFill patternType="solid">
        <fgColor rgb="FFC00000"/>
        <bgColor indexed="64"/>
      </patternFill>
    </fill>
    <fill>
      <patternFill patternType="solid">
        <fgColor theme="9" tint="0.59999389629810485"/>
        <bgColor indexed="64"/>
      </patternFill>
    </fill>
  </fills>
  <borders count="79">
    <border>
      <left/>
      <right/>
      <top/>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top/>
      <bottom style="medium">
        <color indexed="64"/>
      </bottom>
      <diagonal/>
    </border>
    <border>
      <left style="medium">
        <color indexed="64"/>
      </left>
      <right/>
      <top style="thin">
        <color indexed="64"/>
      </top>
      <bottom/>
      <diagonal/>
    </border>
    <border>
      <left/>
      <right/>
      <top style="thin">
        <color auto="1"/>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double">
        <color indexed="64"/>
      </left>
      <right/>
      <top style="double">
        <color indexed="64"/>
      </top>
      <bottom/>
      <diagonal/>
    </border>
    <border>
      <left/>
      <right style="thin">
        <color theme="0"/>
      </right>
      <top style="double">
        <color indexed="64"/>
      </top>
      <bottom/>
      <diagonal/>
    </border>
    <border>
      <left style="thin">
        <color theme="0"/>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double">
        <color indexed="64"/>
      </right>
      <top style="thin">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auto="1"/>
      </left>
      <right/>
      <top style="hair">
        <color auto="1"/>
      </top>
      <bottom style="hair">
        <color auto="1"/>
      </bottom>
      <diagonal/>
    </border>
    <border>
      <left/>
      <right style="double">
        <color indexed="64"/>
      </right>
      <top style="hair">
        <color indexed="64"/>
      </top>
      <bottom style="hair">
        <color indexed="64"/>
      </bottom>
      <diagonal/>
    </border>
    <border>
      <left style="double">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dotted">
        <color rgb="FF1F497D"/>
      </left>
      <right/>
      <top style="dotted">
        <color rgb="FF1F497D"/>
      </top>
      <bottom style="dotted">
        <color rgb="FF1F497D"/>
      </bottom>
      <diagonal/>
    </border>
    <border>
      <left/>
      <right style="dotted">
        <color rgb="FF1F497D"/>
      </right>
      <top style="dotted">
        <color rgb="FF1F497D"/>
      </top>
      <bottom style="dotted">
        <color rgb="FF1F497D"/>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diagonal/>
    </border>
    <border>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hair">
        <color theme="6" tint="-0.499984740745262"/>
      </right>
      <top style="hair">
        <color theme="6" tint="-0.499984740745262"/>
      </top>
      <bottom style="hair">
        <color theme="6" tint="-0.499984740745262"/>
      </bottom>
      <diagonal/>
    </border>
  </borders>
  <cellStyleXfs count="7">
    <xf numFmtId="0" fontId="0" fillId="0" borderId="0"/>
    <xf numFmtId="0" fontId="2" fillId="0" borderId="0"/>
    <xf numFmtId="0" fontId="2" fillId="0" borderId="0"/>
    <xf numFmtId="0" fontId="1" fillId="0" borderId="0"/>
    <xf numFmtId="0" fontId="2" fillId="0" borderId="0"/>
    <xf numFmtId="0" fontId="34" fillId="0" borderId="0"/>
    <xf numFmtId="9" fontId="39" fillId="0" borderId="0" applyFont="0" applyFill="0" applyBorder="0" applyAlignment="0" applyProtection="0"/>
  </cellStyleXfs>
  <cellXfs count="633">
    <xf numFmtId="0" fontId="0" fillId="0" borderId="0" xfId="0"/>
    <xf numFmtId="0" fontId="6" fillId="3" borderId="1" xfId="2" applyFont="1" applyFill="1" applyBorder="1" applyAlignment="1" applyProtection="1">
      <alignment horizontal="center" vertical="center" wrapText="1"/>
      <protection locked="0"/>
    </xf>
    <xf numFmtId="0" fontId="6" fillId="3" borderId="1" xfId="2" applyFont="1" applyFill="1" applyBorder="1" applyAlignment="1" applyProtection="1">
      <alignment horizontal="left" vertical="center" wrapText="1"/>
      <protection locked="0"/>
    </xf>
    <xf numFmtId="0" fontId="3" fillId="2" borderId="0" xfId="2" applyFont="1" applyFill="1"/>
    <xf numFmtId="0" fontId="4" fillId="0" borderId="0" xfId="2" applyFont="1" applyAlignment="1">
      <alignment vertical="center" wrapText="1"/>
    </xf>
    <xf numFmtId="0" fontId="4" fillId="0" borderId="0" xfId="2" applyFont="1" applyAlignment="1">
      <alignment horizontal="justify" vertical="top" wrapText="1"/>
    </xf>
    <xf numFmtId="0" fontId="9" fillId="0" borderId="0" xfId="2" applyFont="1" applyAlignment="1">
      <alignment vertical="center" wrapText="1"/>
    </xf>
    <xf numFmtId="0" fontId="6" fillId="0" borderId="0" xfId="2" applyFont="1" applyAlignment="1">
      <alignment horizontal="center" vertical="center" wrapText="1"/>
    </xf>
    <xf numFmtId="0" fontId="15" fillId="0" borderId="0" xfId="0" applyFont="1" applyAlignment="1">
      <alignment horizontal="left" vertical="center" wrapText="1"/>
    </xf>
    <xf numFmtId="0" fontId="2" fillId="0" borderId="0" xfId="0" applyFont="1" applyAlignment="1">
      <alignment vertical="center" wrapText="1"/>
    </xf>
    <xf numFmtId="0" fontId="4" fillId="2" borderId="0" xfId="2" applyFont="1" applyFill="1" applyAlignment="1">
      <alignment vertical="center" wrapText="1"/>
    </xf>
    <xf numFmtId="0" fontId="6" fillId="0" borderId="1" xfId="0" applyFont="1" applyBorder="1" applyAlignment="1" applyProtection="1">
      <alignment horizontal="left" vertical="center" wrapText="1"/>
      <protection locked="0"/>
    </xf>
    <xf numFmtId="0" fontId="12" fillId="0" borderId="1" xfId="2" applyFont="1" applyBorder="1" applyAlignment="1">
      <alignment vertical="center" wrapText="1"/>
    </xf>
    <xf numFmtId="9" fontId="2" fillId="0" borderId="0" xfId="0" applyNumberFormat="1" applyFont="1" applyAlignment="1">
      <alignment horizontal="left" vertical="center" wrapText="1"/>
    </xf>
    <xf numFmtId="9" fontId="4" fillId="0" borderId="0" xfId="2" applyNumberFormat="1" applyFont="1" applyAlignment="1">
      <alignment vertical="center" wrapText="1"/>
    </xf>
    <xf numFmtId="0" fontId="7" fillId="0" borderId="0" xfId="2" applyFont="1" applyAlignment="1">
      <alignment horizontal="center" vertical="center"/>
    </xf>
    <xf numFmtId="0" fontId="13" fillId="0" borderId="0" xfId="0" applyFont="1" applyAlignment="1">
      <alignment vertical="center" wrapText="1"/>
    </xf>
    <xf numFmtId="0" fontId="5" fillId="0" borderId="34" xfId="2" applyFont="1" applyBorder="1" applyAlignment="1">
      <alignment vertical="center" wrapText="1"/>
    </xf>
    <xf numFmtId="0" fontId="5" fillId="0" borderId="36" xfId="2" applyFont="1" applyBorder="1" applyAlignment="1">
      <alignment vertical="center" wrapText="1"/>
    </xf>
    <xf numFmtId="0" fontId="5" fillId="0" borderId="0" xfId="2" applyFont="1" applyAlignment="1">
      <alignment vertical="center" wrapText="1"/>
    </xf>
    <xf numFmtId="0" fontId="5" fillId="0" borderId="1" xfId="2" applyFont="1" applyBorder="1" applyAlignment="1">
      <alignment vertical="center" wrapText="1"/>
    </xf>
    <xf numFmtId="0" fontId="20" fillId="0" borderId="3" xfId="0" applyFont="1" applyBorder="1" applyAlignment="1">
      <alignment horizontal="center" vertical="center" wrapText="1"/>
    </xf>
    <xf numFmtId="0" fontId="20" fillId="0" borderId="1" xfId="0" applyFont="1" applyBorder="1" applyAlignment="1">
      <alignment horizontal="center" vertical="center" wrapText="1"/>
    </xf>
    <xf numFmtId="0" fontId="20" fillId="0" borderId="26" xfId="0" applyFont="1" applyBorder="1" applyAlignment="1">
      <alignment horizontal="center" vertical="center" wrapText="1"/>
    </xf>
    <xf numFmtId="0" fontId="6" fillId="0" borderId="3" xfId="2" applyFont="1" applyBorder="1" applyAlignment="1">
      <alignment horizontal="center" vertical="center" wrapText="1"/>
    </xf>
    <xf numFmtId="9" fontId="0" fillId="0" borderId="33" xfId="0" applyNumberFormat="1" applyBorder="1" applyAlignment="1">
      <alignment horizontal="center" vertical="center" wrapText="1"/>
    </xf>
    <xf numFmtId="0" fontId="21" fillId="0" borderId="1" xfId="0" applyFont="1" applyBorder="1" applyAlignment="1">
      <alignment vertical="center" wrapText="1"/>
    </xf>
    <xf numFmtId="9" fontId="21" fillId="0" borderId="26" xfId="0" applyNumberFormat="1" applyFont="1" applyBorder="1" applyAlignment="1">
      <alignment horizontal="center" vertical="center" wrapText="1"/>
    </xf>
    <xf numFmtId="9" fontId="21" fillId="0" borderId="1" xfId="0" applyNumberFormat="1" applyFont="1" applyBorder="1" applyAlignment="1">
      <alignment horizontal="center" vertical="center" wrapText="1"/>
    </xf>
    <xf numFmtId="0" fontId="21" fillId="0" borderId="33" xfId="0" applyFont="1" applyBorder="1" applyAlignment="1">
      <alignment vertical="center" wrapText="1"/>
    </xf>
    <xf numFmtId="0" fontId="21" fillId="0" borderId="1" xfId="0" applyFont="1" applyBorder="1" applyAlignment="1">
      <alignment horizontal="justify" vertical="center" wrapText="1"/>
    </xf>
    <xf numFmtId="0" fontId="21" fillId="0" borderId="26" xfId="0" applyFont="1" applyBorder="1" applyAlignment="1">
      <alignment vertical="center" wrapText="1"/>
    </xf>
    <xf numFmtId="0" fontId="21" fillId="8" borderId="3" xfId="0" applyFont="1" applyFill="1" applyBorder="1" applyAlignment="1">
      <alignment horizontal="center" vertical="center" wrapText="1"/>
    </xf>
    <xf numFmtId="0" fontId="4" fillId="0" borderId="27" xfId="2" applyFont="1" applyBorder="1" applyAlignment="1">
      <alignment vertical="center" wrapText="1"/>
    </xf>
    <xf numFmtId="0" fontId="4" fillId="0" borderId="28" xfId="2" applyFont="1" applyBorder="1" applyAlignment="1">
      <alignment vertical="center" wrapText="1"/>
    </xf>
    <xf numFmtId="0" fontId="4" fillId="0" borderId="29" xfId="2" applyFont="1" applyBorder="1" applyAlignment="1">
      <alignment vertical="center" wrapText="1"/>
    </xf>
    <xf numFmtId="0" fontId="6" fillId="0" borderId="27" xfId="2" applyFont="1" applyBorder="1" applyAlignment="1">
      <alignment horizontal="center" vertical="center" wrapText="1"/>
    </xf>
    <xf numFmtId="9" fontId="0" fillId="0" borderId="35" xfId="0" applyNumberFormat="1" applyBorder="1" applyAlignment="1">
      <alignment horizontal="center" vertical="center" wrapText="1"/>
    </xf>
    <xf numFmtId="0" fontId="4" fillId="0" borderId="0" xfId="2" applyFont="1" applyAlignment="1">
      <alignment horizontal="center" vertical="center" wrapText="1"/>
    </xf>
    <xf numFmtId="0" fontId="13" fillId="0" borderId="1" xfId="0" applyFont="1" applyBorder="1" applyAlignment="1">
      <alignment horizontal="left" vertical="center" wrapText="1"/>
    </xf>
    <xf numFmtId="0" fontId="10" fillId="2" borderId="0" xfId="2" applyFont="1" applyFill="1" applyAlignment="1">
      <alignment horizontal="center" vertical="center" wrapText="1"/>
    </xf>
    <xf numFmtId="0" fontId="13" fillId="0" borderId="0" xfId="0" applyFont="1" applyAlignment="1">
      <alignment horizontal="left" vertical="center" wrapText="1"/>
    </xf>
    <xf numFmtId="0" fontId="9" fillId="0" borderId="0" xfId="2" applyFont="1" applyAlignment="1">
      <alignment vertical="center"/>
    </xf>
    <xf numFmtId="9" fontId="9" fillId="0" borderId="0" xfId="2" applyNumberFormat="1" applyFont="1" applyAlignment="1">
      <alignment vertical="center"/>
    </xf>
    <xf numFmtId="0" fontId="11" fillId="0" borderId="0" xfId="2" applyFont="1" applyAlignment="1">
      <alignment horizontal="center" vertical="center" wrapText="1"/>
    </xf>
    <xf numFmtId="0" fontId="7" fillId="0" borderId="0" xfId="2" applyFont="1" applyAlignment="1">
      <alignment vertical="center"/>
    </xf>
    <xf numFmtId="9" fontId="7" fillId="0" borderId="0" xfId="2" applyNumberFormat="1" applyFont="1" applyAlignment="1">
      <alignment vertical="center"/>
    </xf>
    <xf numFmtId="0" fontId="3" fillId="0" borderId="0" xfId="2" applyFont="1" applyAlignment="1">
      <alignment vertical="center" wrapText="1"/>
    </xf>
    <xf numFmtId="0" fontId="10" fillId="0" borderId="0" xfId="2" applyFont="1" applyAlignment="1">
      <alignment horizontal="center" vertical="center" wrapText="1"/>
    </xf>
    <xf numFmtId="0" fontId="5" fillId="0" borderId="5" xfId="2" applyFont="1" applyBorder="1" applyAlignment="1">
      <alignment vertical="center" wrapText="1"/>
    </xf>
    <xf numFmtId="9" fontId="5" fillId="0" borderId="5" xfId="2" applyNumberFormat="1" applyFont="1" applyBorder="1" applyAlignment="1">
      <alignment horizontal="center" vertical="center" wrapText="1"/>
    </xf>
    <xf numFmtId="9" fontId="11" fillId="0" borderId="0" xfId="2" applyNumberFormat="1" applyFont="1" applyAlignment="1">
      <alignment horizontal="center" vertical="center" wrapText="1"/>
    </xf>
    <xf numFmtId="0" fontId="4" fillId="3" borderId="6" xfId="2" applyFont="1" applyFill="1" applyBorder="1" applyAlignment="1" applyProtection="1">
      <alignment horizontal="left" vertical="center" wrapText="1"/>
      <protection locked="0"/>
    </xf>
    <xf numFmtId="0" fontId="2" fillId="0" borderId="1" xfId="2" applyBorder="1" applyAlignment="1" applyProtection="1">
      <alignment horizontal="justify" vertical="center" wrapText="1"/>
      <protection locked="0"/>
    </xf>
    <xf numFmtId="0" fontId="6" fillId="4" borderId="0" xfId="2" applyFont="1" applyFill="1" applyAlignment="1">
      <alignment vertical="center" wrapText="1"/>
    </xf>
    <xf numFmtId="0" fontId="13" fillId="0" borderId="1" xfId="2" applyFont="1" applyBorder="1" applyAlignment="1">
      <alignment vertical="center"/>
    </xf>
    <xf numFmtId="0" fontId="2" fillId="2" borderId="0" xfId="2" applyFill="1"/>
    <xf numFmtId="0" fontId="2" fillId="2" borderId="0" xfId="2" applyFill="1" applyAlignment="1">
      <alignment horizontal="center" vertical="center"/>
    </xf>
    <xf numFmtId="0" fontId="13" fillId="0" borderId="0" xfId="2" applyFont="1" applyAlignment="1">
      <alignment horizontal="center" vertical="center"/>
    </xf>
    <xf numFmtId="0" fontId="13" fillId="0" borderId="0" xfId="2" applyFont="1" applyAlignment="1">
      <alignment vertical="center"/>
    </xf>
    <xf numFmtId="0" fontId="2" fillId="2" borderId="0" xfId="2" applyFill="1" applyAlignment="1">
      <alignment horizontal="center"/>
    </xf>
    <xf numFmtId="0" fontId="2" fillId="2" borderId="18" xfId="2" applyFill="1" applyBorder="1"/>
    <xf numFmtId="0" fontId="2" fillId="2" borderId="17" xfId="2" applyFill="1" applyBorder="1"/>
    <xf numFmtId="0" fontId="13" fillId="0" borderId="24" xfId="2" applyFont="1" applyBorder="1" applyAlignment="1">
      <alignment vertical="center" wrapText="1"/>
    </xf>
    <xf numFmtId="0" fontId="13" fillId="0" borderId="4" xfId="2" applyFont="1" applyBorder="1" applyAlignment="1">
      <alignment vertical="center" wrapText="1"/>
    </xf>
    <xf numFmtId="0" fontId="13" fillId="0" borderId="0" xfId="2" applyFont="1" applyAlignment="1">
      <alignment horizontal="center" vertical="center" wrapText="1"/>
    </xf>
    <xf numFmtId="0" fontId="2" fillId="0" borderId="18" xfId="2" applyBorder="1" applyAlignment="1">
      <alignment vertical="center" wrapText="1"/>
    </xf>
    <xf numFmtId="0" fontId="2" fillId="0" borderId="17" xfId="2" applyBorder="1" applyAlignment="1">
      <alignment vertical="center" wrapText="1"/>
    </xf>
    <xf numFmtId="0" fontId="2" fillId="0" borderId="0" xfId="2" applyAlignment="1">
      <alignment vertical="center" wrapText="1"/>
    </xf>
    <xf numFmtId="0" fontId="2" fillId="0" borderId="15" xfId="2" applyBorder="1" applyAlignment="1">
      <alignment vertical="center" wrapText="1"/>
    </xf>
    <xf numFmtId="9" fontId="2" fillId="0" borderId="1" xfId="2" applyNumberFormat="1" applyBorder="1" applyAlignment="1">
      <alignment horizontal="center" vertical="center" wrapText="1"/>
    </xf>
    <xf numFmtId="9" fontId="2" fillId="0" borderId="26" xfId="2" applyNumberFormat="1" applyBorder="1" applyAlignment="1">
      <alignment horizontal="center" vertical="center" wrapText="1"/>
    </xf>
    <xf numFmtId="0" fontId="25" fillId="0" borderId="0" xfId="2" applyFont="1" applyAlignment="1">
      <alignment vertical="center" wrapText="1"/>
    </xf>
    <xf numFmtId="0" fontId="2" fillId="0" borderId="0" xfId="2" applyAlignment="1">
      <alignment horizontal="center" vertical="center" wrapText="1"/>
    </xf>
    <xf numFmtId="0" fontId="13" fillId="0" borderId="24" xfId="2" applyFont="1" applyBorder="1" applyAlignment="1">
      <alignment horizontal="center" vertical="center" wrapText="1"/>
    </xf>
    <xf numFmtId="0" fontId="13" fillId="0" borderId="4" xfId="2" applyFont="1" applyBorder="1" applyAlignment="1">
      <alignment horizontal="center" vertical="center" wrapText="1"/>
    </xf>
    <xf numFmtId="0" fontId="13" fillId="0" borderId="1" xfId="2" applyFont="1" applyBorder="1" applyAlignment="1">
      <alignment horizontal="center" vertical="center" wrapText="1"/>
    </xf>
    <xf numFmtId="0" fontId="13" fillId="0" borderId="8" xfId="2" applyFont="1" applyBorder="1" applyAlignment="1">
      <alignment horizontal="center" vertical="center" wrapText="1"/>
    </xf>
    <xf numFmtId="0" fontId="13" fillId="0" borderId="1" xfId="2" applyFont="1" applyBorder="1" applyAlignment="1">
      <alignment vertical="center" wrapText="1"/>
    </xf>
    <xf numFmtId="0" fontId="26" fillId="0" borderId="1" xfId="0" applyFont="1" applyBorder="1" applyAlignment="1">
      <alignment horizontal="center" vertical="center" wrapText="1" readingOrder="1"/>
    </xf>
    <xf numFmtId="0" fontId="26" fillId="0" borderId="26" xfId="0" applyFont="1" applyBorder="1" applyAlignment="1">
      <alignment horizontal="center" vertical="center" wrapText="1" readingOrder="1"/>
    </xf>
    <xf numFmtId="0" fontId="2" fillId="0" borderId="1" xfId="2" applyBorder="1" applyAlignment="1">
      <alignment vertical="center" wrapText="1"/>
    </xf>
    <xf numFmtId="0" fontId="2" fillId="0" borderId="1" xfId="0" applyFont="1" applyBorder="1" applyAlignment="1">
      <alignment horizontal="center" vertical="center" wrapText="1" readingOrder="1"/>
    </xf>
    <xf numFmtId="0" fontId="2" fillId="0" borderId="26" xfId="0" applyFont="1" applyBorder="1" applyAlignment="1">
      <alignment horizontal="center" vertical="center" wrapText="1" readingOrder="1"/>
    </xf>
    <xf numFmtId="0" fontId="27" fillId="0" borderId="0" xfId="3" applyFont="1"/>
    <xf numFmtId="0" fontId="2" fillId="0" borderId="3" xfId="2" applyBorder="1" applyAlignment="1">
      <alignment horizontal="center" vertical="center" wrapText="1"/>
    </xf>
    <xf numFmtId="0" fontId="2" fillId="0" borderId="1" xfId="2" applyBorder="1" applyAlignment="1">
      <alignment horizontal="justify" vertical="center" wrapText="1"/>
    </xf>
    <xf numFmtId="9" fontId="22" fillId="0" borderId="4" xfId="0" applyNumberFormat="1" applyFont="1" applyBorder="1" applyAlignment="1">
      <alignment horizontal="center" vertical="center" wrapText="1"/>
    </xf>
    <xf numFmtId="0" fontId="2" fillId="0" borderId="0" xfId="2" applyAlignment="1">
      <alignment horizontal="justify" vertical="center" wrapText="1"/>
    </xf>
    <xf numFmtId="0" fontId="28" fillId="9" borderId="1" xfId="0" applyFont="1" applyFill="1" applyBorder="1" applyAlignment="1">
      <alignment horizontal="center" vertical="center" wrapText="1" readingOrder="1"/>
    </xf>
    <xf numFmtId="0" fontId="2" fillId="7" borderId="26" xfId="0" applyFont="1" applyFill="1" applyBorder="1" applyAlignment="1">
      <alignment horizontal="center" vertical="center" wrapText="1" readingOrder="1"/>
    </xf>
    <xf numFmtId="9" fontId="2" fillId="0" borderId="3" xfId="2" applyNumberFormat="1" applyBorder="1" applyAlignment="1">
      <alignment horizontal="center" vertical="center" wrapText="1"/>
    </xf>
    <xf numFmtId="0" fontId="27" fillId="0" borderId="0" xfId="3" applyFont="1" applyAlignment="1">
      <alignment horizontal="center" vertical="center"/>
    </xf>
    <xf numFmtId="0" fontId="28" fillId="10" borderId="1" xfId="0" applyFont="1" applyFill="1" applyBorder="1" applyAlignment="1">
      <alignment horizontal="center" vertical="center" wrapText="1" readingOrder="1"/>
    </xf>
    <xf numFmtId="0" fontId="29" fillId="0" borderId="0" xfId="3" applyFont="1" applyAlignment="1">
      <alignment vertical="center" textRotation="90" wrapText="1"/>
    </xf>
    <xf numFmtId="0" fontId="30" fillId="0" borderId="0" xfId="3" applyFont="1" applyAlignment="1">
      <alignment horizontal="center" vertical="center" wrapText="1"/>
    </xf>
    <xf numFmtId="0" fontId="27" fillId="0" borderId="0" xfId="3" applyFont="1" applyAlignment="1">
      <alignment horizontal="center" vertical="center" wrapText="1"/>
    </xf>
    <xf numFmtId="0" fontId="28" fillId="6" borderId="1" xfId="0" applyFont="1" applyFill="1" applyBorder="1" applyAlignment="1">
      <alignment horizontal="center" vertical="center" wrapText="1" readingOrder="1"/>
    </xf>
    <xf numFmtId="0" fontId="26" fillId="0" borderId="28" xfId="0" applyFont="1" applyBorder="1" applyAlignment="1">
      <alignment horizontal="center" vertical="center" wrapText="1" readingOrder="1"/>
    </xf>
    <xf numFmtId="0" fontId="28" fillId="6" borderId="28" xfId="0" applyFont="1" applyFill="1" applyBorder="1" applyAlignment="1">
      <alignment horizontal="center" vertical="center" wrapText="1" readingOrder="1"/>
    </xf>
    <xf numFmtId="0" fontId="28" fillId="10" borderId="28" xfId="0" applyFont="1" applyFill="1" applyBorder="1" applyAlignment="1">
      <alignment horizontal="center" vertical="center" wrapText="1" readingOrder="1"/>
    </xf>
    <xf numFmtId="0" fontId="28" fillId="9" borderId="28" xfId="0" applyFont="1" applyFill="1" applyBorder="1" applyAlignment="1">
      <alignment horizontal="center" vertical="center" wrapText="1" readingOrder="1"/>
    </xf>
    <xf numFmtId="0" fontId="2" fillId="7" borderId="29" xfId="0" applyFont="1" applyFill="1" applyBorder="1" applyAlignment="1">
      <alignment horizontal="center" vertical="center" wrapText="1" readingOrder="1"/>
    </xf>
    <xf numFmtId="9" fontId="2" fillId="0" borderId="27" xfId="2" applyNumberFormat="1" applyBorder="1" applyAlignment="1">
      <alignment horizontal="center" vertical="center" wrapText="1"/>
    </xf>
    <xf numFmtId="0" fontId="2" fillId="0" borderId="28" xfId="0" applyFont="1" applyBorder="1" applyAlignment="1">
      <alignment horizontal="center" vertical="center" wrapText="1" readingOrder="1"/>
    </xf>
    <xf numFmtId="0" fontId="27" fillId="0" borderId="0" xfId="3" applyFont="1" applyAlignment="1">
      <alignment vertical="center"/>
    </xf>
    <xf numFmtId="0" fontId="2" fillId="7" borderId="1" xfId="0" applyFont="1" applyFill="1" applyBorder="1" applyAlignment="1">
      <alignment horizontal="center" vertical="center" wrapText="1" readingOrder="1"/>
    </xf>
    <xf numFmtId="0" fontId="25" fillId="0" borderId="0" xfId="0" applyFont="1" applyAlignment="1">
      <alignment vertical="center" readingOrder="1"/>
    </xf>
    <xf numFmtId="0" fontId="31" fillId="0" borderId="0" xfId="3" applyFont="1"/>
    <xf numFmtId="0" fontId="2" fillId="0" borderId="0" xfId="0" applyFont="1" applyAlignment="1">
      <alignment vertical="center"/>
    </xf>
    <xf numFmtId="0" fontId="2" fillId="0" borderId="0" xfId="0" applyFont="1" applyAlignment="1">
      <alignment vertical="center" readingOrder="1"/>
    </xf>
    <xf numFmtId="0" fontId="2" fillId="0" borderId="0" xfId="3" applyFont="1" applyAlignment="1">
      <alignment vertical="center"/>
    </xf>
    <xf numFmtId="0" fontId="13" fillId="0" borderId="1" xfId="0" applyFont="1" applyBorder="1" applyAlignment="1">
      <alignment horizontal="center" vertical="center" wrapText="1"/>
    </xf>
    <xf numFmtId="0" fontId="13" fillId="0" borderId="0" xfId="2" applyFont="1" applyAlignment="1">
      <alignment horizontal="left" vertical="center"/>
    </xf>
    <xf numFmtId="0" fontId="13" fillId="0" borderId="0" xfId="2" applyFont="1" applyAlignment="1">
      <alignment vertical="center" wrapText="1"/>
    </xf>
    <xf numFmtId="9" fontId="2" fillId="0" borderId="4" xfId="2" applyNumberFormat="1" applyBorder="1" applyAlignment="1">
      <alignment horizontal="center" vertical="center" wrapText="1"/>
    </xf>
    <xf numFmtId="0" fontId="2" fillId="0" borderId="0" xfId="2" applyAlignment="1">
      <alignment horizontal="left" vertical="center" wrapText="1"/>
    </xf>
    <xf numFmtId="0" fontId="4" fillId="4" borderId="0" xfId="2" applyFont="1" applyFill="1" applyAlignment="1">
      <alignment vertical="center" wrapText="1"/>
    </xf>
    <xf numFmtId="0" fontId="5" fillId="4" borderId="0" xfId="2" applyFont="1" applyFill="1" applyAlignment="1">
      <alignment vertical="center" wrapText="1"/>
    </xf>
    <xf numFmtId="0" fontId="0" fillId="4" borderId="0" xfId="0" applyFill="1" applyAlignment="1">
      <alignment vertical="top" wrapText="1"/>
    </xf>
    <xf numFmtId="0" fontId="8" fillId="0" borderId="1" xfId="0" applyFont="1" applyBorder="1"/>
    <xf numFmtId="0" fontId="8" fillId="0" borderId="0" xfId="0" applyFont="1"/>
    <xf numFmtId="0" fontId="0" fillId="0" borderId="1" xfId="0" applyBorder="1"/>
    <xf numFmtId="0" fontId="0" fillId="0" borderId="1" xfId="0" applyBorder="1" applyAlignment="1">
      <alignment horizontal="center"/>
    </xf>
    <xf numFmtId="9" fontId="0" fillId="0" borderId="1" xfId="0" applyNumberFormat="1" applyBorder="1" applyAlignment="1">
      <alignment horizontal="center"/>
    </xf>
    <xf numFmtId="0" fontId="0" fillId="0" borderId="0" xfId="0" applyAlignment="1">
      <alignment horizontal="center" vertical="center"/>
    </xf>
    <xf numFmtId="0" fontId="8" fillId="0" borderId="1" xfId="0" applyFont="1" applyBorder="1" applyAlignment="1">
      <alignment horizontal="center" vertical="center"/>
    </xf>
    <xf numFmtId="0" fontId="19" fillId="0" borderId="1" xfId="0" applyFont="1" applyBorder="1" applyAlignment="1">
      <alignment horizontal="center" vertical="center"/>
    </xf>
    <xf numFmtId="0" fontId="22" fillId="0" borderId="0" xfId="0" applyFont="1" applyAlignment="1">
      <alignment wrapText="1"/>
    </xf>
    <xf numFmtId="0" fontId="24" fillId="0" borderId="1" xfId="0" applyFont="1" applyBorder="1" applyAlignment="1">
      <alignment wrapText="1"/>
    </xf>
    <xf numFmtId="0" fontId="22" fillId="0" borderId="1" xfId="0" applyFont="1" applyBorder="1" applyAlignment="1">
      <alignment wrapText="1"/>
    </xf>
    <xf numFmtId="0" fontId="24" fillId="0" borderId="4" xfId="0" applyFont="1" applyBorder="1" applyAlignment="1">
      <alignment wrapText="1"/>
    </xf>
    <xf numFmtId="9" fontId="22" fillId="0" borderId="1" xfId="0" applyNumberFormat="1" applyFont="1" applyBorder="1" applyAlignment="1">
      <alignment wrapText="1"/>
    </xf>
    <xf numFmtId="0" fontId="22" fillId="0" borderId="4" xfId="0" applyFont="1" applyBorder="1" applyAlignment="1">
      <alignment wrapText="1"/>
    </xf>
    <xf numFmtId="0" fontId="12" fillId="0" borderId="1" xfId="2" applyFont="1" applyBorder="1" applyAlignment="1">
      <alignment horizontal="center" vertical="center" wrapText="1"/>
    </xf>
    <xf numFmtId="0" fontId="24" fillId="0" borderId="1" xfId="0" applyFont="1" applyBorder="1" applyAlignment="1">
      <alignment horizontal="center" wrapText="1"/>
    </xf>
    <xf numFmtId="0" fontId="5" fillId="0" borderId="5" xfId="2" applyFont="1" applyBorder="1" applyAlignment="1">
      <alignment horizontal="center" vertical="center" wrapText="1"/>
    </xf>
    <xf numFmtId="0" fontId="5" fillId="0" borderId="0" xfId="2" applyFont="1" applyAlignment="1">
      <alignment horizontal="center" vertical="center" wrapText="1"/>
    </xf>
    <xf numFmtId="0" fontId="6" fillId="0" borderId="1" xfId="0" applyFont="1" applyBorder="1" applyAlignment="1">
      <alignment horizontal="left" vertical="center" wrapText="1"/>
    </xf>
    <xf numFmtId="0" fontId="22" fillId="0" borderId="8" xfId="0" applyFont="1" applyBorder="1" applyAlignment="1">
      <alignment wrapText="1"/>
    </xf>
    <xf numFmtId="0" fontId="24" fillId="0" borderId="0" xfId="0" applyFont="1" applyAlignment="1">
      <alignment wrapText="1"/>
    </xf>
    <xf numFmtId="0" fontId="22" fillId="0" borderId="11" xfId="0" applyFont="1" applyBorder="1" applyAlignment="1">
      <alignment wrapText="1"/>
    </xf>
    <xf numFmtId="0" fontId="22" fillId="0" borderId="34" xfId="0" applyFont="1" applyBorder="1" applyAlignment="1">
      <alignment wrapText="1"/>
    </xf>
    <xf numFmtId="0" fontId="22" fillId="0" borderId="3" xfId="0" applyFont="1" applyBorder="1" applyAlignment="1">
      <alignment wrapText="1"/>
    </xf>
    <xf numFmtId="0" fontId="22" fillId="0" borderId="26" xfId="0" applyFont="1" applyBorder="1" applyAlignment="1">
      <alignment wrapText="1"/>
    </xf>
    <xf numFmtId="0" fontId="2" fillId="2" borderId="3" xfId="2" applyFill="1" applyBorder="1" applyAlignment="1">
      <alignment wrapText="1"/>
    </xf>
    <xf numFmtId="0" fontId="22" fillId="0" borderId="27" xfId="0" applyFont="1" applyBorder="1" applyAlignment="1">
      <alignment wrapText="1"/>
    </xf>
    <xf numFmtId="0" fontId="22" fillId="0" borderId="29" xfId="0" applyFont="1" applyBorder="1" applyAlignment="1">
      <alignment wrapText="1"/>
    </xf>
    <xf numFmtId="0" fontId="22" fillId="0" borderId="24" xfId="0" applyFont="1" applyBorder="1" applyAlignment="1">
      <alignment wrapText="1"/>
    </xf>
    <xf numFmtId="0" fontId="22" fillId="0" borderId="33" xfId="0" applyFont="1" applyBorder="1" applyAlignment="1">
      <alignment wrapText="1"/>
    </xf>
    <xf numFmtId="0" fontId="2" fillId="2" borderId="27" xfId="2" applyFill="1" applyBorder="1" applyAlignment="1">
      <alignment wrapText="1"/>
    </xf>
    <xf numFmtId="0" fontId="23" fillId="0" borderId="29" xfId="0" applyFont="1" applyBorder="1" applyAlignment="1">
      <alignment horizontal="left" vertical="center" wrapText="1"/>
    </xf>
    <xf numFmtId="0" fontId="4" fillId="0" borderId="1" xfId="2" applyFont="1" applyBorder="1" applyAlignment="1">
      <alignment horizontal="justify" vertical="center" wrapText="1"/>
    </xf>
    <xf numFmtId="0" fontId="2" fillId="0" borderId="25" xfId="0" applyFont="1" applyBorder="1" applyAlignment="1">
      <alignment wrapText="1"/>
    </xf>
    <xf numFmtId="0" fontId="2" fillId="0" borderId="29" xfId="0" applyFont="1" applyBorder="1" applyAlignment="1">
      <alignment horizontal="left" vertical="center" wrapText="1"/>
    </xf>
    <xf numFmtId="0" fontId="2" fillId="0" borderId="33" xfId="0" applyFont="1" applyBorder="1" applyAlignment="1">
      <alignment wrapText="1"/>
    </xf>
    <xf numFmtId="0" fontId="20" fillId="0" borderId="8" xfId="0" applyFont="1" applyBorder="1" applyAlignment="1">
      <alignment horizontal="center" vertical="center" wrapText="1"/>
    </xf>
    <xf numFmtId="0" fontId="21" fillId="0" borderId="8" xfId="0" applyFont="1" applyBorder="1" applyAlignment="1">
      <alignment horizontal="center" vertical="center" wrapText="1"/>
    </xf>
    <xf numFmtId="0" fontId="4" fillId="0" borderId="37" xfId="2" applyFont="1" applyBorder="1" applyAlignment="1">
      <alignment horizontal="center" vertical="center" wrapText="1"/>
    </xf>
    <xf numFmtId="0" fontId="3" fillId="2" borderId="0" xfId="2" applyFont="1" applyFill="1" applyAlignment="1">
      <alignment horizontal="center" vertical="center"/>
    </xf>
    <xf numFmtId="0" fontId="33" fillId="0" borderId="19" xfId="2" applyFont="1" applyBorder="1" applyAlignment="1">
      <alignment horizontal="center" vertical="center" wrapText="1"/>
    </xf>
    <xf numFmtId="9" fontId="0" fillId="0" borderId="11" xfId="0" applyNumberFormat="1" applyBorder="1" applyAlignment="1">
      <alignment horizontal="center" vertical="center" wrapText="1"/>
    </xf>
    <xf numFmtId="9" fontId="0" fillId="0" borderId="40" xfId="0" applyNumberFormat="1" applyBorder="1" applyAlignment="1">
      <alignment horizontal="center" vertical="center" wrapText="1"/>
    </xf>
    <xf numFmtId="9" fontId="0" fillId="0" borderId="1" xfId="0" applyNumberFormat="1" applyBorder="1" applyAlignment="1">
      <alignment horizontal="center" vertical="center" wrapText="1"/>
    </xf>
    <xf numFmtId="9" fontId="5" fillId="0" borderId="34" xfId="2" applyNumberFormat="1" applyFont="1" applyBorder="1" applyAlignment="1">
      <alignment horizontal="center" vertical="center" wrapText="1"/>
    </xf>
    <xf numFmtId="9" fontId="5" fillId="0" borderId="6" xfId="2" applyNumberFormat="1" applyFont="1" applyBorder="1" applyAlignment="1">
      <alignment horizontal="center" vertical="center" wrapText="1"/>
    </xf>
    <xf numFmtId="9" fontId="5" fillId="0" borderId="25" xfId="2" applyNumberFormat="1" applyFont="1" applyBorder="1" applyAlignment="1">
      <alignment horizontal="center" vertical="center" wrapText="1"/>
    </xf>
    <xf numFmtId="9" fontId="0" fillId="0" borderId="28" xfId="0" applyNumberFormat="1" applyBorder="1" applyAlignment="1">
      <alignment horizontal="center" vertical="center" wrapText="1"/>
    </xf>
    <xf numFmtId="9" fontId="5" fillId="0" borderId="36" xfId="2" applyNumberFormat="1" applyFont="1" applyBorder="1" applyAlignment="1">
      <alignment horizontal="center" vertical="center" wrapText="1"/>
    </xf>
    <xf numFmtId="9" fontId="0" fillId="0" borderId="8" xfId="0" applyNumberFormat="1" applyBorder="1" applyAlignment="1">
      <alignment horizontal="center" vertical="center" wrapText="1"/>
    </xf>
    <xf numFmtId="9" fontId="0" fillId="0" borderId="37" xfId="0" applyNumberFormat="1" applyBorder="1" applyAlignment="1">
      <alignment horizontal="center" vertical="center" wrapText="1"/>
    </xf>
    <xf numFmtId="9" fontId="0" fillId="3" borderId="3" xfId="0" applyNumberFormat="1" applyFill="1" applyBorder="1" applyAlignment="1" applyProtection="1">
      <alignment horizontal="center" vertical="center" wrapText="1"/>
      <protection locked="0"/>
    </xf>
    <xf numFmtId="9" fontId="0" fillId="3" borderId="27" xfId="0" applyNumberFormat="1" applyFill="1" applyBorder="1" applyAlignment="1" applyProtection="1">
      <alignment horizontal="center" vertical="center" wrapText="1"/>
      <protection locked="0"/>
    </xf>
    <xf numFmtId="0" fontId="33" fillId="0" borderId="38" xfId="2" applyFont="1" applyBorder="1" applyAlignment="1">
      <alignment horizontal="center" vertical="center" wrapText="1"/>
    </xf>
    <xf numFmtId="0" fontId="5" fillId="0" borderId="8" xfId="2" applyFont="1" applyBorder="1" applyAlignment="1">
      <alignment horizontal="center" vertical="center" wrapText="1"/>
    </xf>
    <xf numFmtId="0" fontId="5" fillId="0" borderId="3" xfId="2" applyFont="1" applyBorder="1" applyAlignment="1">
      <alignment horizontal="center" vertical="center" wrapText="1"/>
    </xf>
    <xf numFmtId="0" fontId="2" fillId="0" borderId="1" xfId="0" applyFont="1" applyBorder="1" applyAlignment="1">
      <alignment wrapText="1"/>
    </xf>
    <xf numFmtId="9" fontId="2" fillId="0" borderId="0" xfId="2" applyNumberFormat="1" applyAlignment="1">
      <alignment horizontal="center" vertical="center" wrapText="1"/>
    </xf>
    <xf numFmtId="9" fontId="22" fillId="0" borderId="0" xfId="0" applyNumberFormat="1" applyFont="1" applyAlignment="1">
      <alignment horizontal="center" vertical="center" wrapText="1"/>
    </xf>
    <xf numFmtId="9" fontId="22" fillId="0" borderId="0" xfId="0" applyNumberFormat="1" applyFont="1" applyAlignment="1">
      <alignment horizontal="left" vertical="center" wrapText="1"/>
    </xf>
    <xf numFmtId="0" fontId="6" fillId="0" borderId="8" xfId="2" applyFont="1" applyBorder="1" applyAlignment="1">
      <alignment horizontal="justify" vertical="center" wrapText="1"/>
    </xf>
    <xf numFmtId="3" fontId="6" fillId="3" borderId="3" xfId="2" applyNumberFormat="1" applyFont="1" applyFill="1" applyBorder="1" applyAlignment="1" applyProtection="1">
      <alignment horizontal="center" vertical="center" wrapText="1"/>
      <protection locked="0"/>
    </xf>
    <xf numFmtId="0" fontId="6" fillId="3" borderId="3" xfId="2" applyFont="1" applyFill="1" applyBorder="1" applyAlignment="1" applyProtection="1">
      <alignment horizontal="center" vertical="center" wrapText="1"/>
      <protection locked="0"/>
    </xf>
    <xf numFmtId="0" fontId="6" fillId="3" borderId="27" xfId="2" applyFont="1" applyFill="1" applyBorder="1" applyAlignment="1" applyProtection="1">
      <alignment horizontal="center" vertical="center" wrapText="1"/>
      <protection locked="0"/>
    </xf>
    <xf numFmtId="0" fontId="5" fillId="0" borderId="24" xfId="2" applyFont="1" applyBorder="1" applyAlignment="1">
      <alignment horizontal="center" vertical="center" wrapText="1"/>
    </xf>
    <xf numFmtId="0" fontId="5" fillId="0" borderId="60" xfId="2" applyFont="1" applyBorder="1" applyAlignment="1">
      <alignment horizontal="center" vertical="center" wrapText="1"/>
    </xf>
    <xf numFmtId="9" fontId="5" fillId="0" borderId="11" xfId="2" applyNumberFormat="1" applyFont="1" applyBorder="1" applyAlignment="1">
      <alignment horizontal="center" vertical="center" wrapText="1"/>
    </xf>
    <xf numFmtId="0" fontId="5" fillId="0" borderId="33" xfId="2" applyFont="1" applyBorder="1" applyAlignment="1">
      <alignment horizontal="center" vertical="center" wrapText="1"/>
    </xf>
    <xf numFmtId="9" fontId="13" fillId="0" borderId="0" xfId="0" applyNumberFormat="1" applyFont="1" applyAlignment="1">
      <alignment horizontal="left" vertical="center" wrapText="1"/>
    </xf>
    <xf numFmtId="9" fontId="8" fillId="0" borderId="3" xfId="0" applyNumberFormat="1" applyFont="1" applyBorder="1" applyAlignment="1">
      <alignment horizontal="center" vertical="center" wrapText="1"/>
    </xf>
    <xf numFmtId="9" fontId="8" fillId="0" borderId="26" xfId="0" applyNumberFormat="1" applyFont="1" applyBorder="1" applyAlignment="1">
      <alignment horizontal="center" vertical="center" wrapText="1"/>
    </xf>
    <xf numFmtId="9" fontId="8" fillId="0" borderId="27" xfId="0" applyNumberFormat="1" applyFont="1" applyBorder="1" applyAlignment="1">
      <alignment horizontal="center" vertical="center" wrapText="1"/>
    </xf>
    <xf numFmtId="9" fontId="8" fillId="0" borderId="29" xfId="0" applyNumberFormat="1" applyFont="1" applyBorder="1" applyAlignment="1">
      <alignment horizontal="center" vertical="center" wrapText="1"/>
    </xf>
    <xf numFmtId="9" fontId="5" fillId="0" borderId="0" xfId="2" applyNumberFormat="1" applyFont="1" applyAlignment="1">
      <alignment vertical="center" wrapText="1"/>
    </xf>
    <xf numFmtId="0" fontId="4" fillId="3" borderId="1" xfId="2" applyFont="1" applyFill="1" applyBorder="1" applyAlignment="1" applyProtection="1">
      <alignment horizontal="left" vertical="center" wrapText="1"/>
      <protection locked="0"/>
    </xf>
    <xf numFmtId="0" fontId="4" fillId="3" borderId="28" xfId="2" applyFont="1" applyFill="1" applyBorder="1" applyAlignment="1" applyProtection="1">
      <alignment horizontal="left" vertical="center" wrapText="1"/>
      <protection locked="0"/>
    </xf>
    <xf numFmtId="0" fontId="0" fillId="0" borderId="0" xfId="0" applyAlignment="1">
      <alignment horizontal="center"/>
    </xf>
    <xf numFmtId="0" fontId="18" fillId="0" borderId="0" xfId="0" applyFont="1"/>
    <xf numFmtId="0" fontId="14" fillId="0" borderId="0" xfId="0" applyFont="1" applyProtection="1">
      <protection locked="0"/>
    </xf>
    <xf numFmtId="14" fontId="2" fillId="0" borderId="0" xfId="0" applyNumberFormat="1" applyFont="1" applyAlignment="1">
      <alignment horizontal="left" vertical="center" wrapText="1"/>
    </xf>
    <xf numFmtId="0" fontId="32" fillId="2" borderId="1" xfId="2" applyFont="1" applyFill="1" applyBorder="1" applyAlignment="1">
      <alignment vertical="center" wrapText="1"/>
    </xf>
    <xf numFmtId="14" fontId="2" fillId="0" borderId="1" xfId="0" applyNumberFormat="1" applyFont="1" applyBorder="1" applyAlignment="1">
      <alignment horizontal="left" vertical="center" wrapText="1"/>
    </xf>
    <xf numFmtId="0" fontId="32" fillId="2" borderId="5" xfId="2" applyFont="1" applyFill="1" applyBorder="1" applyAlignment="1">
      <alignment vertical="center" wrapText="1"/>
    </xf>
    <xf numFmtId="14" fontId="2" fillId="0" borderId="1" xfId="0" applyNumberFormat="1" applyFont="1" applyBorder="1" applyAlignment="1">
      <alignment vertical="center" wrapText="1"/>
    </xf>
    <xf numFmtId="14" fontId="13" fillId="0" borderId="1" xfId="0" applyNumberFormat="1" applyFont="1" applyBorder="1" applyAlignment="1">
      <alignment horizontal="center" vertical="center" wrapText="1"/>
    </xf>
    <xf numFmtId="0" fontId="13" fillId="0" borderId="1" xfId="0" applyFont="1" applyBorder="1" applyAlignment="1">
      <alignment vertical="center" wrapText="1"/>
    </xf>
    <xf numFmtId="0" fontId="13" fillId="0" borderId="0" xfId="0" applyFont="1" applyAlignment="1">
      <alignment horizontal="center" vertical="center" wrapText="1"/>
    </xf>
    <xf numFmtId="0" fontId="12" fillId="0" borderId="0" xfId="2" applyFont="1" applyAlignment="1">
      <alignment horizontal="left" vertical="center" wrapText="1"/>
    </xf>
    <xf numFmtId="0" fontId="6" fillId="4" borderId="0" xfId="2" applyFont="1" applyFill="1" applyAlignment="1">
      <alignment horizontal="left" vertical="center" wrapText="1"/>
    </xf>
    <xf numFmtId="0" fontId="12" fillId="0" borderId="0" xfId="2" applyFont="1" applyAlignment="1">
      <alignment vertical="center" wrapText="1"/>
    </xf>
    <xf numFmtId="0" fontId="6" fillId="0" borderId="0" xfId="2" applyFont="1" applyAlignment="1" applyProtection="1">
      <alignment horizontal="left" vertical="justify" wrapText="1"/>
      <protection locked="0"/>
    </xf>
    <xf numFmtId="0" fontId="12" fillId="0" borderId="0" xfId="2" applyFont="1" applyAlignment="1">
      <alignment horizontal="right" vertical="center" wrapText="1"/>
    </xf>
    <xf numFmtId="14" fontId="6" fillId="0" borderId="0" xfId="2" applyNumberFormat="1" applyFont="1" applyAlignment="1" applyProtection="1">
      <alignment horizontal="center" vertical="center" wrapText="1"/>
      <protection locked="0"/>
    </xf>
    <xf numFmtId="0" fontId="3" fillId="2" borderId="0" xfId="2" applyFont="1" applyFill="1" applyAlignment="1">
      <alignment horizontal="center"/>
    </xf>
    <xf numFmtId="0" fontId="32" fillId="2" borderId="0" xfId="2" applyFont="1" applyFill="1" applyAlignment="1">
      <alignment vertical="center" wrapText="1"/>
    </xf>
    <xf numFmtId="14" fontId="2" fillId="0" borderId="0" xfId="0" applyNumberFormat="1" applyFont="1" applyAlignment="1">
      <alignment horizontal="right" vertical="center" wrapText="1"/>
    </xf>
    <xf numFmtId="14" fontId="2" fillId="0" borderId="1" xfId="0" applyNumberFormat="1" applyFont="1" applyBorder="1" applyAlignment="1">
      <alignment horizontal="right" vertical="center" wrapText="1"/>
    </xf>
    <xf numFmtId="0" fontId="12" fillId="0" borderId="60" xfId="2" applyFont="1" applyBorder="1" applyAlignment="1">
      <alignment vertical="center" wrapText="1"/>
    </xf>
    <xf numFmtId="0" fontId="6" fillId="4" borderId="11" xfId="2" applyFont="1" applyFill="1" applyBorder="1" applyAlignment="1">
      <alignment horizontal="left" vertical="center" wrapText="1"/>
    </xf>
    <xf numFmtId="14" fontId="2" fillId="0" borderId="0" xfId="0" applyNumberFormat="1" applyFont="1" applyAlignment="1">
      <alignment vertical="center" wrapText="1"/>
    </xf>
    <xf numFmtId="14" fontId="13" fillId="0" borderId="0" xfId="0" applyNumberFormat="1" applyFont="1" applyAlignment="1">
      <alignment horizontal="center" vertical="center" wrapText="1"/>
    </xf>
    <xf numFmtId="0" fontId="4" fillId="0" borderId="1" xfId="2" applyFont="1" applyBorder="1" applyAlignment="1">
      <alignment horizontal="left" vertical="center" wrapText="1"/>
    </xf>
    <xf numFmtId="14" fontId="14" fillId="0" borderId="1" xfId="0" applyNumberFormat="1" applyFont="1" applyBorder="1" applyAlignment="1" applyProtection="1">
      <alignment horizontal="right" vertical="center" wrapText="1"/>
      <protection locked="0"/>
    </xf>
    <xf numFmtId="14" fontId="14" fillId="0" borderId="1" xfId="0" applyNumberFormat="1" applyFont="1" applyBorder="1" applyAlignment="1" applyProtection="1">
      <alignment horizontal="right"/>
      <protection locked="0"/>
    </xf>
    <xf numFmtId="14" fontId="14" fillId="0" borderId="0" xfId="0" applyNumberFormat="1" applyFont="1" applyAlignment="1" applyProtection="1">
      <alignment horizontal="right"/>
      <protection locked="0"/>
    </xf>
    <xf numFmtId="14" fontId="0" fillId="0" borderId="0" xfId="0" applyNumberFormat="1" applyAlignment="1">
      <alignment horizontal="right"/>
    </xf>
    <xf numFmtId="9" fontId="36" fillId="0" borderId="0" xfId="2" applyNumberFormat="1" applyFont="1" applyAlignment="1">
      <alignment vertical="center"/>
    </xf>
    <xf numFmtId="49" fontId="9" fillId="0" borderId="0" xfId="2" applyNumberFormat="1" applyFont="1" applyAlignment="1">
      <alignment vertical="center"/>
    </xf>
    <xf numFmtId="0" fontId="21" fillId="0" borderId="0" xfId="0" applyFont="1" applyAlignment="1">
      <alignment horizontal="center" vertical="center" wrapText="1"/>
    </xf>
    <xf numFmtId="9" fontId="21" fillId="0" borderId="0" xfId="0" applyNumberFormat="1" applyFont="1" applyAlignment="1">
      <alignment horizontal="center" vertical="center" wrapText="1"/>
    </xf>
    <xf numFmtId="0" fontId="3" fillId="2" borderId="0" xfId="2" applyFont="1" applyFill="1" applyAlignment="1">
      <alignment horizontal="center" vertical="center" wrapText="1"/>
    </xf>
    <xf numFmtId="9" fontId="3" fillId="0" borderId="0" xfId="2" applyNumberFormat="1" applyFont="1" applyAlignment="1">
      <alignment vertical="center" wrapText="1"/>
    </xf>
    <xf numFmtId="9" fontId="4" fillId="0" borderId="1" xfId="0" applyNumberFormat="1" applyFont="1" applyBorder="1" applyAlignment="1">
      <alignment horizontal="center" vertical="center" wrapText="1"/>
    </xf>
    <xf numFmtId="9" fontId="4" fillId="0" borderId="0" xfId="2" applyNumberFormat="1" applyFont="1" applyAlignment="1">
      <alignment horizontal="center" vertical="center" wrapText="1"/>
    </xf>
    <xf numFmtId="0" fontId="24" fillId="0" borderId="0" xfId="0" applyFont="1" applyAlignment="1">
      <alignment horizontal="center" vertical="center" wrapText="1"/>
    </xf>
    <xf numFmtId="0" fontId="22" fillId="0" borderId="0" xfId="0" applyFont="1" applyAlignment="1">
      <alignment vertical="center" wrapText="1"/>
    </xf>
    <xf numFmtId="0" fontId="22" fillId="0" borderId="1" xfId="0" applyFont="1" applyBorder="1" applyAlignment="1">
      <alignment vertical="center" wrapText="1"/>
    </xf>
    <xf numFmtId="0" fontId="21" fillId="12" borderId="3" xfId="0" applyFont="1" applyFill="1" applyBorder="1" applyAlignment="1">
      <alignment horizontal="center" vertical="center" wrapText="1"/>
    </xf>
    <xf numFmtId="0" fontId="21" fillId="13" borderId="3" xfId="0" applyFont="1" applyFill="1" applyBorder="1" applyAlignment="1">
      <alignment horizontal="center" vertical="center" wrapText="1"/>
    </xf>
    <xf numFmtId="0" fontId="21" fillId="14" borderId="3" xfId="0" applyFont="1" applyFill="1" applyBorder="1" applyAlignment="1">
      <alignment horizontal="center" vertical="center" wrapText="1"/>
    </xf>
    <xf numFmtId="0" fontId="21" fillId="15" borderId="3" xfId="0" applyFont="1" applyFill="1" applyBorder="1" applyAlignment="1">
      <alignment horizontal="center" vertical="center" wrapText="1"/>
    </xf>
    <xf numFmtId="0" fontId="32" fillId="2" borderId="1" xfId="2" applyFont="1" applyFill="1" applyBorder="1" applyAlignment="1">
      <alignment horizontal="center" vertical="center" wrapText="1"/>
    </xf>
    <xf numFmtId="0" fontId="12" fillId="0" borderId="4" xfId="2" applyFont="1" applyBorder="1" applyAlignment="1">
      <alignment vertical="center" wrapText="1"/>
    </xf>
    <xf numFmtId="0" fontId="4" fillId="0" borderId="8" xfId="2" applyFont="1" applyBorder="1" applyAlignment="1">
      <alignment horizontal="justify" vertical="center" wrapText="1"/>
    </xf>
    <xf numFmtId="0" fontId="22" fillId="0" borderId="0" xfId="0" applyFont="1" applyAlignment="1">
      <alignment vertical="top" wrapText="1"/>
    </xf>
    <xf numFmtId="0" fontId="37" fillId="0" borderId="0" xfId="0" applyFont="1" applyAlignment="1">
      <alignment wrapText="1"/>
    </xf>
    <xf numFmtId="0" fontId="38" fillId="0" borderId="1" xfId="0" applyFont="1" applyBorder="1" applyAlignment="1">
      <alignment horizontal="justify" vertical="center" wrapText="1"/>
    </xf>
    <xf numFmtId="0" fontId="38" fillId="4" borderId="1" xfId="0" applyFont="1" applyFill="1" applyBorder="1" applyAlignment="1">
      <alignment horizontal="left" vertical="center" wrapText="1"/>
    </xf>
    <xf numFmtId="0" fontId="38" fillId="4" borderId="1" xfId="0" applyFont="1" applyFill="1" applyBorder="1" applyAlignment="1">
      <alignment horizontal="justify" vertical="center" wrapText="1"/>
    </xf>
    <xf numFmtId="0" fontId="38" fillId="0" borderId="1" xfId="0" applyFont="1" applyBorder="1" applyAlignment="1">
      <alignment horizontal="left" vertical="center"/>
    </xf>
    <xf numFmtId="0" fontId="37" fillId="0" borderId="0" xfId="0" applyFont="1" applyAlignment="1">
      <alignment horizontal="left" vertical="top" wrapText="1"/>
    </xf>
    <xf numFmtId="0" fontId="38" fillId="16" borderId="1" xfId="0" applyFont="1" applyFill="1" applyBorder="1" applyAlignment="1">
      <alignment horizontal="justify" vertical="center" wrapText="1"/>
    </xf>
    <xf numFmtId="0" fontId="40" fillId="17" borderId="68" xfId="0" applyFont="1" applyFill="1" applyBorder="1" applyAlignment="1">
      <alignment horizontal="justify" vertical="center" wrapText="1"/>
    </xf>
    <xf numFmtId="9" fontId="38" fillId="16" borderId="1" xfId="6" applyFont="1" applyFill="1" applyBorder="1" applyAlignment="1">
      <alignment horizontal="justify" vertical="center" wrapText="1"/>
    </xf>
    <xf numFmtId="0" fontId="4" fillId="3" borderId="4" xfId="2" applyFont="1" applyFill="1" applyBorder="1" applyAlignment="1" applyProtection="1">
      <alignment horizontal="left" vertical="center" wrapText="1"/>
      <protection locked="0"/>
    </xf>
    <xf numFmtId="0" fontId="4" fillId="3" borderId="5" xfId="2" applyFont="1" applyFill="1" applyBorder="1" applyAlignment="1" applyProtection="1">
      <alignment horizontal="left" vertical="center" wrapText="1"/>
      <protection locked="0"/>
    </xf>
    <xf numFmtId="0" fontId="40" fillId="17" borderId="68" xfId="0" applyFont="1" applyFill="1" applyBorder="1" applyAlignment="1">
      <alignment horizontal="center" vertical="center" wrapText="1"/>
    </xf>
    <xf numFmtId="0" fontId="4" fillId="3" borderId="60" xfId="2" applyFont="1" applyFill="1" applyBorder="1" applyAlignment="1" applyProtection="1">
      <alignment horizontal="left" vertical="center" wrapText="1"/>
      <protection locked="0"/>
    </xf>
    <xf numFmtId="0" fontId="4" fillId="3" borderId="19" xfId="2" applyFont="1" applyFill="1" applyBorder="1" applyAlignment="1" applyProtection="1">
      <alignment horizontal="left" vertical="center" wrapText="1"/>
      <protection locked="0"/>
    </xf>
    <xf numFmtId="0" fontId="4" fillId="3" borderId="71" xfId="2" applyFont="1" applyFill="1" applyBorder="1" applyAlignment="1" applyProtection="1">
      <alignment horizontal="left" vertical="center" wrapText="1"/>
      <protection locked="0"/>
    </xf>
    <xf numFmtId="0" fontId="4" fillId="3" borderId="20" xfId="2" applyFont="1" applyFill="1" applyBorder="1" applyAlignment="1" applyProtection="1">
      <alignment horizontal="left" vertical="center" wrapText="1"/>
      <protection locked="0"/>
    </xf>
    <xf numFmtId="0" fontId="4" fillId="3" borderId="38" xfId="2" applyFont="1" applyFill="1" applyBorder="1" applyAlignment="1" applyProtection="1">
      <alignment horizontal="left" vertical="center" wrapText="1"/>
      <protection locked="0"/>
    </xf>
    <xf numFmtId="0" fontId="12" fillId="0" borderId="7" xfId="2" applyFont="1" applyBorder="1" applyAlignment="1">
      <alignment horizontal="center" vertical="center" wrapText="1"/>
    </xf>
    <xf numFmtId="0" fontId="6" fillId="0" borderId="1" xfId="2" applyFont="1" applyBorder="1" applyAlignment="1" applyProtection="1">
      <alignment horizontal="center" vertical="center" wrapText="1"/>
      <protection locked="0"/>
    </xf>
    <xf numFmtId="0" fontId="6" fillId="0" borderId="5" xfId="2" applyFont="1" applyBorder="1" applyAlignment="1" applyProtection="1">
      <alignment horizontal="center" vertical="center" wrapText="1"/>
      <protection locked="0"/>
    </xf>
    <xf numFmtId="0" fontId="4" fillId="0" borderId="1" xfId="2" applyFont="1" applyBorder="1" applyAlignment="1">
      <alignment horizontal="justify" vertical="top" wrapText="1"/>
    </xf>
    <xf numFmtId="0" fontId="4" fillId="0" borderId="1" xfId="2" applyFont="1" applyBorder="1" applyAlignment="1">
      <alignment vertical="center" wrapText="1"/>
    </xf>
    <xf numFmtId="0" fontId="9" fillId="0" borderId="1" xfId="2" applyFont="1" applyBorder="1" applyAlignment="1">
      <alignment vertical="center" wrapText="1"/>
    </xf>
    <xf numFmtId="0" fontId="6" fillId="3" borderId="1" xfId="0" applyFont="1" applyFill="1" applyBorder="1" applyAlignment="1">
      <alignment horizontal="left" vertical="center" wrapText="1"/>
    </xf>
    <xf numFmtId="14" fontId="6" fillId="0" borderId="1" xfId="2" applyNumberFormat="1" applyFont="1" applyBorder="1" applyAlignment="1" applyProtection="1">
      <alignment vertical="center" wrapText="1"/>
      <protection locked="0"/>
    </xf>
    <xf numFmtId="14" fontId="6" fillId="0" borderId="19" xfId="2" applyNumberFormat="1" applyFont="1" applyBorder="1" applyAlignment="1" applyProtection="1">
      <alignment vertical="center" wrapText="1"/>
      <protection locked="0"/>
    </xf>
    <xf numFmtId="0" fontId="12" fillId="0" borderId="1" xfId="0" applyFont="1" applyBorder="1" applyAlignment="1" applyProtection="1">
      <alignment vertical="center" wrapText="1"/>
      <protection locked="0"/>
    </xf>
    <xf numFmtId="0" fontId="12" fillId="0" borderId="4" xfId="2" applyFont="1" applyBorder="1" applyAlignment="1">
      <alignment horizontal="center" vertical="center" wrapText="1"/>
    </xf>
    <xf numFmtId="14" fontId="6" fillId="0" borderId="11" xfId="2" applyNumberFormat="1" applyFont="1" applyBorder="1" applyAlignment="1" applyProtection="1">
      <alignment vertical="center" wrapText="1"/>
      <protection locked="0"/>
    </xf>
    <xf numFmtId="14" fontId="12" fillId="0" borderId="4" xfId="2" applyNumberFormat="1" applyFont="1" applyBorder="1" applyAlignment="1" applyProtection="1">
      <alignment horizontal="center" vertical="center" wrapText="1"/>
      <protection locked="0"/>
    </xf>
    <xf numFmtId="0" fontId="3" fillId="2" borderId="0" xfId="2" applyFont="1" applyFill="1" applyAlignment="1">
      <alignment vertical="center" wrapText="1"/>
    </xf>
    <xf numFmtId="9" fontId="3" fillId="2" borderId="0" xfId="2" applyNumberFormat="1" applyFont="1" applyFill="1" applyAlignment="1">
      <alignment vertical="center" wrapText="1"/>
    </xf>
    <xf numFmtId="0" fontId="4" fillId="0" borderId="1" xfId="2" applyFont="1" applyBorder="1" applyAlignment="1">
      <alignment horizontal="center" vertical="center" wrapText="1"/>
    </xf>
    <xf numFmtId="0" fontId="4" fillId="3" borderId="1" xfId="0" applyFont="1" applyFill="1" applyBorder="1" applyAlignment="1" applyProtection="1">
      <alignment horizontal="center" vertical="center" wrapText="1"/>
      <protection locked="0"/>
    </xf>
    <xf numFmtId="9" fontId="4" fillId="3" borderId="1" xfId="0" applyNumberFormat="1" applyFont="1" applyFill="1" applyBorder="1" applyAlignment="1" applyProtection="1">
      <alignment horizontal="center" vertical="center" wrapText="1"/>
      <protection locked="0"/>
    </xf>
    <xf numFmtId="0" fontId="4" fillId="0" borderId="28" xfId="2" applyFont="1" applyBorder="1" applyAlignment="1">
      <alignment horizontal="center" vertical="center" wrapText="1"/>
    </xf>
    <xf numFmtId="0" fontId="4" fillId="0" borderId="4" xfId="2" applyFont="1" applyBorder="1" applyAlignment="1">
      <alignment horizontal="center" vertical="center" wrapText="1"/>
    </xf>
    <xf numFmtId="9" fontId="4" fillId="3" borderId="1" xfId="0" applyNumberFormat="1" applyFont="1" applyFill="1" applyBorder="1" applyAlignment="1">
      <alignment horizontal="center" vertical="center" wrapText="1"/>
    </xf>
    <xf numFmtId="0" fontId="47" fillId="0" borderId="1" xfId="2" applyFont="1" applyBorder="1" applyAlignment="1">
      <alignment horizontal="left" vertical="center" wrapText="1"/>
    </xf>
    <xf numFmtId="0" fontId="47" fillId="3" borderId="19" xfId="2" applyFont="1" applyFill="1" applyBorder="1" applyAlignment="1" applyProtection="1">
      <alignment horizontal="left" vertical="center" wrapText="1"/>
      <protection locked="0"/>
    </xf>
    <xf numFmtId="0" fontId="47" fillId="3" borderId="1" xfId="2" applyFont="1" applyFill="1" applyBorder="1" applyAlignment="1" applyProtection="1">
      <alignment horizontal="left" vertical="center" wrapText="1"/>
      <protection locked="0"/>
    </xf>
    <xf numFmtId="0" fontId="47" fillId="3" borderId="38" xfId="2" applyFont="1" applyFill="1" applyBorder="1" applyAlignment="1" applyProtection="1">
      <alignment horizontal="left" vertical="center" wrapText="1"/>
      <protection locked="0"/>
    </xf>
    <xf numFmtId="0" fontId="47" fillId="3" borderId="28" xfId="2" applyFont="1" applyFill="1" applyBorder="1" applyAlignment="1" applyProtection="1">
      <alignment horizontal="left" vertical="center" wrapText="1"/>
      <protection locked="0"/>
    </xf>
    <xf numFmtId="0" fontId="48" fillId="4" borderId="0" xfId="0" applyFont="1" applyFill="1" applyAlignment="1">
      <alignment wrapText="1"/>
    </xf>
    <xf numFmtId="0" fontId="2" fillId="4" borderId="41" xfId="4" applyFill="1" applyBorder="1" applyAlignment="1">
      <alignment wrapText="1"/>
    </xf>
    <xf numFmtId="0" fontId="2" fillId="4" borderId="42" xfId="4" applyFill="1" applyBorder="1" applyAlignment="1">
      <alignment wrapText="1"/>
    </xf>
    <xf numFmtId="0" fontId="2" fillId="4" borderId="43" xfId="4" applyFill="1" applyBorder="1" applyAlignment="1">
      <alignment wrapText="1"/>
    </xf>
    <xf numFmtId="0" fontId="6" fillId="4" borderId="41" xfId="4" quotePrefix="1" applyFont="1" applyFill="1" applyBorder="1" applyAlignment="1">
      <alignment horizontal="left" vertical="top" wrapText="1"/>
    </xf>
    <xf numFmtId="0" fontId="6" fillId="4" borderId="42" xfId="4" quotePrefix="1" applyFont="1" applyFill="1" applyBorder="1" applyAlignment="1">
      <alignment horizontal="left" vertical="top" wrapText="1"/>
    </xf>
    <xf numFmtId="0" fontId="6" fillId="4" borderId="43" xfId="4" quotePrefix="1" applyFont="1" applyFill="1" applyBorder="1" applyAlignment="1">
      <alignment horizontal="left" vertical="top" wrapText="1"/>
    </xf>
    <xf numFmtId="0" fontId="48" fillId="0" borderId="0" xfId="0" applyFont="1" applyAlignment="1">
      <alignment wrapText="1"/>
    </xf>
    <xf numFmtId="0" fontId="51" fillId="4" borderId="41" xfId="4" quotePrefix="1" applyFont="1" applyFill="1" applyBorder="1" applyAlignment="1">
      <alignment horizontal="left" vertical="top" wrapText="1"/>
    </xf>
    <xf numFmtId="0" fontId="51" fillId="4" borderId="42" xfId="4" quotePrefix="1" applyFont="1" applyFill="1" applyBorder="1" applyAlignment="1">
      <alignment horizontal="left" vertical="top" wrapText="1"/>
    </xf>
    <xf numFmtId="0" fontId="51" fillId="4" borderId="43" xfId="4" quotePrefix="1" applyFont="1" applyFill="1" applyBorder="1" applyAlignment="1">
      <alignment horizontal="left" vertical="top" wrapText="1"/>
    </xf>
    <xf numFmtId="0" fontId="51" fillId="4" borderId="15" xfId="4" quotePrefix="1" applyFont="1" applyFill="1" applyBorder="1" applyAlignment="1">
      <alignment horizontal="left" vertical="top" wrapText="1"/>
    </xf>
    <xf numFmtId="0" fontId="51" fillId="4" borderId="0" xfId="4" quotePrefix="1" applyFont="1" applyFill="1" applyAlignment="1">
      <alignment horizontal="left" vertical="top" wrapText="1"/>
    </xf>
    <xf numFmtId="0" fontId="51" fillId="4" borderId="2" xfId="4" quotePrefix="1" applyFont="1" applyFill="1" applyBorder="1" applyAlignment="1">
      <alignment horizontal="left" vertical="top" wrapText="1"/>
    </xf>
    <xf numFmtId="0" fontId="2" fillId="4" borderId="15" xfId="4" applyFill="1" applyBorder="1" applyAlignment="1">
      <alignment wrapText="1"/>
    </xf>
    <xf numFmtId="0" fontId="2" fillId="4" borderId="0" xfId="4" applyFill="1" applyAlignment="1">
      <alignment wrapText="1"/>
    </xf>
    <xf numFmtId="0" fontId="2" fillId="4" borderId="2" xfId="4" applyFill="1" applyBorder="1" applyAlignment="1">
      <alignment wrapText="1"/>
    </xf>
    <xf numFmtId="0" fontId="45" fillId="4" borderId="42" xfId="5" applyFont="1" applyFill="1" applyBorder="1" applyAlignment="1">
      <alignment horizontal="left" vertical="top" wrapText="1" readingOrder="1"/>
    </xf>
    <xf numFmtId="0" fontId="46" fillId="4" borderId="42" xfId="4" applyFont="1" applyFill="1" applyBorder="1" applyAlignment="1">
      <alignment horizontal="justify" vertical="center" wrapText="1"/>
    </xf>
    <xf numFmtId="0" fontId="51" fillId="4" borderId="15" xfId="4" quotePrefix="1" applyFont="1" applyFill="1" applyBorder="1" applyAlignment="1">
      <alignment vertical="top" wrapText="1"/>
    </xf>
    <xf numFmtId="0" fontId="51" fillId="4" borderId="0" xfId="4" quotePrefix="1" applyFont="1" applyFill="1" applyAlignment="1">
      <alignment vertical="top" wrapText="1"/>
    </xf>
    <xf numFmtId="0" fontId="51" fillId="4" borderId="2" xfId="4" quotePrefix="1" applyFont="1" applyFill="1" applyBorder="1" applyAlignment="1">
      <alignment vertical="top" wrapText="1"/>
    </xf>
    <xf numFmtId="0" fontId="51" fillId="4" borderId="41" xfId="4" quotePrefix="1" applyFont="1" applyFill="1" applyBorder="1" applyAlignment="1">
      <alignment vertical="top" wrapText="1"/>
    </xf>
    <xf numFmtId="0" fontId="51" fillId="4" borderId="42" xfId="4" quotePrefix="1" applyFont="1" applyFill="1" applyBorder="1" applyAlignment="1">
      <alignment vertical="top" wrapText="1"/>
    </xf>
    <xf numFmtId="0" fontId="51" fillId="4" borderId="43" xfId="4" quotePrefix="1" applyFont="1" applyFill="1" applyBorder="1" applyAlignment="1">
      <alignment vertical="top" wrapText="1"/>
    </xf>
    <xf numFmtId="0" fontId="51" fillId="4" borderId="61" xfId="4" quotePrefix="1" applyFont="1" applyFill="1" applyBorder="1" applyAlignment="1">
      <alignment horizontal="left" vertical="top" wrapText="1"/>
    </xf>
    <xf numFmtId="0" fontId="51" fillId="4" borderId="10" xfId="4" quotePrefix="1" applyFont="1" applyFill="1" applyBorder="1" applyAlignment="1">
      <alignment horizontal="left" vertical="top" wrapText="1"/>
    </xf>
    <xf numFmtId="0" fontId="51" fillId="4" borderId="63" xfId="4" quotePrefix="1" applyFont="1" applyFill="1" applyBorder="1" applyAlignment="1">
      <alignment horizontal="left" vertical="top" wrapText="1"/>
    </xf>
    <xf numFmtId="0" fontId="2" fillId="4" borderId="14" xfId="4" applyFill="1" applyBorder="1" applyAlignment="1">
      <alignment wrapText="1"/>
    </xf>
    <xf numFmtId="0" fontId="2" fillId="4" borderId="13" xfId="4" applyFill="1" applyBorder="1" applyAlignment="1">
      <alignment wrapText="1"/>
    </xf>
    <xf numFmtId="0" fontId="2" fillId="4" borderId="12" xfId="4" applyFill="1" applyBorder="1" applyAlignment="1">
      <alignment wrapText="1"/>
    </xf>
    <xf numFmtId="0" fontId="54" fillId="6" borderId="74" xfId="2" applyFont="1" applyFill="1" applyBorder="1" applyAlignment="1">
      <alignment horizontal="center" vertical="center"/>
    </xf>
    <xf numFmtId="0" fontId="54" fillId="19" borderId="74" xfId="2" applyFont="1" applyFill="1" applyBorder="1" applyAlignment="1">
      <alignment horizontal="center" vertical="center" wrapText="1"/>
    </xf>
    <xf numFmtId="0" fontId="54" fillId="20" borderId="74" xfId="2" applyFont="1" applyFill="1" applyBorder="1" applyAlignment="1">
      <alignment horizontal="center" vertical="center" wrapText="1"/>
    </xf>
    <xf numFmtId="0" fontId="55" fillId="21" borderId="74" xfId="2" applyFont="1" applyFill="1" applyBorder="1" applyAlignment="1">
      <alignment horizontal="center" vertical="center" wrapText="1"/>
    </xf>
    <xf numFmtId="9" fontId="5" fillId="3" borderId="5" xfId="2" applyNumberFormat="1" applyFont="1" applyFill="1" applyBorder="1" applyAlignment="1">
      <alignment horizontal="center" vertical="center" wrapText="1"/>
    </xf>
    <xf numFmtId="0" fontId="4" fillId="11" borderId="0" xfId="2" applyFont="1" applyFill="1" applyAlignment="1">
      <alignment vertical="center" wrapText="1"/>
    </xf>
    <xf numFmtId="0" fontId="3" fillId="11" borderId="0" xfId="2" applyFont="1" applyFill="1"/>
    <xf numFmtId="0" fontId="5" fillId="11" borderId="0" xfId="2" applyFont="1" applyFill="1" applyAlignment="1">
      <alignment vertical="center" wrapText="1"/>
    </xf>
    <xf numFmtId="0" fontId="5" fillId="11" borderId="0" xfId="2" applyFont="1" applyFill="1" applyAlignment="1">
      <alignment horizontal="center" vertical="center" wrapText="1"/>
    </xf>
    <xf numFmtId="0" fontId="60" fillId="3" borderId="1" xfId="0" applyFont="1" applyFill="1" applyBorder="1" applyAlignment="1">
      <alignment horizontal="center" vertical="center" wrapText="1"/>
    </xf>
    <xf numFmtId="0" fontId="60" fillId="3" borderId="1" xfId="0" applyFont="1" applyFill="1" applyBorder="1" applyAlignment="1">
      <alignment horizontal="center" vertical="center"/>
    </xf>
    <xf numFmtId="0" fontId="4" fillId="0" borderId="5" xfId="2" applyFont="1" applyBorder="1" applyAlignment="1">
      <alignment horizontal="center" vertical="center" wrapText="1"/>
    </xf>
    <xf numFmtId="0" fontId="4" fillId="0" borderId="5" xfId="2" applyFont="1" applyBorder="1" applyAlignment="1">
      <alignment horizontal="left" vertical="center" wrapText="1"/>
    </xf>
    <xf numFmtId="9" fontId="4" fillId="0" borderId="5" xfId="0" applyNumberFormat="1" applyFont="1" applyBorder="1" applyAlignment="1">
      <alignment horizontal="center" vertical="center" wrapText="1"/>
    </xf>
    <xf numFmtId="0" fontId="4" fillId="3" borderId="5" xfId="0" applyFont="1" applyFill="1" applyBorder="1" applyAlignment="1" applyProtection="1">
      <alignment horizontal="center" vertical="center" wrapText="1"/>
      <protection locked="0"/>
    </xf>
    <xf numFmtId="9" fontId="4" fillId="3" borderId="5" xfId="0" applyNumberFormat="1" applyFont="1" applyFill="1" applyBorder="1" applyAlignment="1" applyProtection="1">
      <alignment horizontal="center" vertical="center" wrapText="1"/>
      <protection locked="0"/>
    </xf>
    <xf numFmtId="0" fontId="4" fillId="0" borderId="4" xfId="2" applyFont="1" applyBorder="1" applyAlignment="1">
      <alignment horizontal="left" vertical="center" wrapText="1"/>
    </xf>
    <xf numFmtId="9" fontId="4" fillId="0" borderId="4" xfId="0" applyNumberFormat="1" applyFont="1" applyBorder="1" applyAlignment="1">
      <alignment horizontal="center" vertical="center" wrapText="1"/>
    </xf>
    <xf numFmtId="0" fontId="4" fillId="3" borderId="4" xfId="0" applyFont="1" applyFill="1" applyBorder="1" applyAlignment="1" applyProtection="1">
      <alignment horizontal="center" vertical="center" wrapText="1"/>
      <protection locked="0"/>
    </xf>
    <xf numFmtId="9" fontId="4" fillId="3" borderId="4" xfId="0" applyNumberFormat="1" applyFont="1" applyFill="1" applyBorder="1" applyAlignment="1" applyProtection="1">
      <alignment horizontal="center" vertical="center" wrapText="1"/>
      <protection locked="0"/>
    </xf>
    <xf numFmtId="0" fontId="4" fillId="0" borderId="6" xfId="2" applyFont="1" applyBorder="1" applyAlignment="1">
      <alignment horizontal="center" vertical="center" wrapText="1"/>
    </xf>
    <xf numFmtId="0" fontId="4" fillId="0" borderId="6" xfId="2" applyFont="1" applyBorder="1" applyAlignment="1">
      <alignment horizontal="left" vertical="center" wrapText="1"/>
    </xf>
    <xf numFmtId="9" fontId="4" fillId="0" borderId="6" xfId="0" applyNumberFormat="1" applyFont="1" applyBorder="1" applyAlignment="1">
      <alignment horizontal="center" vertical="center" wrapText="1"/>
    </xf>
    <xf numFmtId="0" fontId="4" fillId="3" borderId="6" xfId="0" applyFont="1" applyFill="1" applyBorder="1" applyAlignment="1" applyProtection="1">
      <alignment horizontal="center" vertical="center" wrapText="1"/>
      <protection locked="0"/>
    </xf>
    <xf numFmtId="9" fontId="4" fillId="3" borderId="6" xfId="0" applyNumberFormat="1" applyFont="1" applyFill="1" applyBorder="1" applyAlignment="1" applyProtection="1">
      <alignment horizontal="center" vertical="center" wrapText="1"/>
      <protection locked="0"/>
    </xf>
    <xf numFmtId="0" fontId="4" fillId="0" borderId="28" xfId="2" applyFont="1" applyBorder="1" applyAlignment="1">
      <alignment horizontal="left" vertical="center" wrapText="1"/>
    </xf>
    <xf numFmtId="9" fontId="4" fillId="0" borderId="28" xfId="0" applyNumberFormat="1" applyFont="1" applyBorder="1" applyAlignment="1">
      <alignment horizontal="center" vertical="center" wrapText="1"/>
    </xf>
    <xf numFmtId="0" fontId="4" fillId="3" borderId="28" xfId="0" applyFont="1" applyFill="1" applyBorder="1" applyAlignment="1" applyProtection="1">
      <alignment horizontal="center" vertical="center" wrapText="1"/>
      <protection locked="0"/>
    </xf>
    <xf numFmtId="9" fontId="4" fillId="3" borderId="28" xfId="0" applyNumberFormat="1" applyFont="1" applyFill="1" applyBorder="1" applyAlignment="1" applyProtection="1">
      <alignment horizontal="center" vertical="center" wrapText="1"/>
      <protection locked="0"/>
    </xf>
    <xf numFmtId="0" fontId="60" fillId="3" borderId="6" xfId="0" applyFont="1" applyFill="1" applyBorder="1" applyAlignment="1">
      <alignment horizontal="center" vertical="center" wrapText="1"/>
    </xf>
    <xf numFmtId="0" fontId="47" fillId="0" borderId="6" xfId="2" applyFont="1" applyBorder="1" applyAlignment="1">
      <alignment horizontal="left" vertical="center" wrapText="1"/>
    </xf>
    <xf numFmtId="9" fontId="5" fillId="19" borderId="5" xfId="2" applyNumberFormat="1" applyFont="1" applyFill="1" applyBorder="1" applyAlignment="1">
      <alignment horizontal="center" vertical="center" wrapText="1"/>
    </xf>
    <xf numFmtId="0" fontId="2" fillId="0" borderId="8" xfId="0" applyFont="1" applyBorder="1" applyAlignment="1">
      <alignment horizontal="center" vertical="center" wrapText="1" readingOrder="1"/>
    </xf>
    <xf numFmtId="0" fontId="2" fillId="7" borderId="8" xfId="0" applyFont="1" applyFill="1" applyBorder="1" applyAlignment="1">
      <alignment horizontal="center" vertical="center" wrapText="1" readingOrder="1"/>
    </xf>
    <xf numFmtId="0" fontId="2" fillId="7" borderId="37" xfId="0" applyFont="1" applyFill="1" applyBorder="1" applyAlignment="1">
      <alignment horizontal="center" vertical="center" wrapText="1" readingOrder="1"/>
    </xf>
    <xf numFmtId="0" fontId="25" fillId="0" borderId="1" xfId="2" applyFont="1" applyBorder="1" applyAlignment="1">
      <alignment vertical="center" wrapText="1"/>
    </xf>
    <xf numFmtId="0" fontId="27" fillId="0" borderId="1" xfId="3" applyFont="1" applyBorder="1"/>
    <xf numFmtId="0" fontId="27" fillId="0" borderId="1" xfId="3" applyFont="1" applyBorder="1" applyAlignment="1">
      <alignment horizontal="center" vertical="center"/>
    </xf>
    <xf numFmtId="0" fontId="29" fillId="0" borderId="1" xfId="3" applyFont="1" applyBorder="1" applyAlignment="1">
      <alignment vertical="center" textRotation="90" wrapText="1"/>
    </xf>
    <xf numFmtId="0" fontId="30" fillId="0" borderId="1" xfId="3" applyFont="1" applyBorder="1" applyAlignment="1">
      <alignment horizontal="center" vertical="center" wrapText="1"/>
    </xf>
    <xf numFmtId="0" fontId="25" fillId="0" borderId="1" xfId="0" applyFont="1" applyBorder="1" applyAlignment="1">
      <alignment vertical="center" readingOrder="1"/>
    </xf>
    <xf numFmtId="0" fontId="31" fillId="0" borderId="1" xfId="3" applyFont="1" applyBorder="1"/>
    <xf numFmtId="0" fontId="27" fillId="0" borderId="1" xfId="3" applyFont="1" applyBorder="1" applyAlignment="1">
      <alignment vertical="center"/>
    </xf>
    <xf numFmtId="0" fontId="2" fillId="0" borderId="1" xfId="3" applyFont="1" applyBorder="1" applyAlignment="1">
      <alignment vertical="center"/>
    </xf>
    <xf numFmtId="0" fontId="2" fillId="0" borderId="1" xfId="2" applyBorder="1" applyAlignment="1">
      <alignment horizontal="center" vertical="center" wrapText="1"/>
    </xf>
    <xf numFmtId="0" fontId="2" fillId="22" borderId="1" xfId="2" applyFill="1" applyBorder="1" applyAlignment="1">
      <alignment horizontal="center" vertical="center" wrapText="1"/>
    </xf>
    <xf numFmtId="0" fontId="25" fillId="22" borderId="1" xfId="2" applyFont="1" applyFill="1" applyBorder="1" applyAlignment="1">
      <alignment horizontal="center" vertical="center" wrapText="1"/>
    </xf>
    <xf numFmtId="0" fontId="25" fillId="22" borderId="1" xfId="0" applyFont="1" applyFill="1" applyBorder="1" applyAlignment="1">
      <alignment horizontal="center" vertical="center" readingOrder="1"/>
    </xf>
    <xf numFmtId="0" fontId="32" fillId="2" borderId="5" xfId="2" applyFont="1" applyFill="1" applyBorder="1" applyAlignment="1">
      <alignment horizontal="center" vertical="center" wrapText="1"/>
    </xf>
    <xf numFmtId="0" fontId="6" fillId="4" borderId="0" xfId="2" applyFont="1" applyFill="1" applyAlignment="1">
      <alignment horizontal="center" vertical="center" wrapText="1"/>
    </xf>
    <xf numFmtId="0" fontId="2" fillId="2" borderId="0" xfId="2" applyFill="1" applyAlignment="1">
      <alignment vertical="center"/>
    </xf>
    <xf numFmtId="0" fontId="2" fillId="2" borderId="18" xfId="2" applyFill="1" applyBorder="1" applyAlignment="1">
      <alignment vertical="center"/>
    </xf>
    <xf numFmtId="0" fontId="2" fillId="2" borderId="17" xfId="2" applyFill="1" applyBorder="1" applyAlignment="1">
      <alignment vertical="center"/>
    </xf>
    <xf numFmtId="0" fontId="12" fillId="0" borderId="1" xfId="0" applyFont="1" applyBorder="1" applyAlignment="1" applyProtection="1">
      <alignment horizontal="center" vertical="center" wrapText="1"/>
      <protection locked="0"/>
    </xf>
    <xf numFmtId="9" fontId="4" fillId="3" borderId="4" xfId="0" applyNumberFormat="1" applyFont="1" applyFill="1" applyBorder="1" applyAlignment="1">
      <alignment horizontal="center" vertical="center" wrapText="1"/>
    </xf>
    <xf numFmtId="0" fontId="47" fillId="3" borderId="71" xfId="2" applyFont="1" applyFill="1" applyBorder="1" applyAlignment="1" applyProtection="1">
      <alignment horizontal="left" vertical="center" wrapText="1"/>
      <protection locked="0"/>
    </xf>
    <xf numFmtId="0" fontId="47" fillId="3" borderId="6" xfId="2" applyFont="1" applyFill="1" applyBorder="1" applyAlignment="1" applyProtection="1">
      <alignment horizontal="left" vertical="center" wrapText="1"/>
      <protection locked="0"/>
    </xf>
    <xf numFmtId="9" fontId="4" fillId="3" borderId="6" xfId="0" applyNumberFormat="1" applyFont="1" applyFill="1" applyBorder="1" applyAlignment="1">
      <alignment horizontal="center" vertical="center" wrapText="1"/>
    </xf>
    <xf numFmtId="9" fontId="4" fillId="3" borderId="28" xfId="0" applyNumberFormat="1" applyFont="1" applyFill="1" applyBorder="1" applyAlignment="1">
      <alignment horizontal="center" vertical="center" wrapText="1"/>
    </xf>
    <xf numFmtId="14" fontId="14" fillId="0" borderId="1" xfId="0" applyNumberFormat="1" applyFont="1" applyBorder="1" applyAlignment="1" applyProtection="1">
      <alignment horizontal="center" vertical="center" wrapText="1"/>
      <protection locked="0"/>
    </xf>
    <xf numFmtId="14" fontId="8" fillId="5" borderId="1" xfId="0" applyNumberFormat="1" applyFont="1" applyFill="1" applyBorder="1" applyAlignment="1">
      <alignment horizontal="center" vertical="center"/>
    </xf>
    <xf numFmtId="0" fontId="62" fillId="4" borderId="26" xfId="0" applyFont="1" applyFill="1" applyBorder="1" applyAlignment="1">
      <alignment wrapText="1"/>
    </xf>
    <xf numFmtId="0" fontId="60" fillId="3" borderId="6" xfId="0" applyFont="1" applyFill="1" applyBorder="1" applyAlignment="1">
      <alignment horizontal="justify" vertical="center" wrapText="1"/>
    </xf>
    <xf numFmtId="0" fontId="27" fillId="0" borderId="1" xfId="3" applyFont="1" applyBorder="1" applyAlignment="1">
      <alignment wrapText="1"/>
    </xf>
    <xf numFmtId="0" fontId="27" fillId="0" borderId="1" xfId="3" applyFont="1" applyBorder="1" applyAlignment="1">
      <alignment vertical="center" wrapText="1"/>
    </xf>
    <xf numFmtId="0" fontId="27" fillId="0" borderId="1" xfId="3" applyFont="1" applyBorder="1" applyAlignment="1">
      <alignment horizontal="center" vertical="center" wrapText="1"/>
    </xf>
    <xf numFmtId="0" fontId="47" fillId="3" borderId="20" xfId="2" applyFont="1" applyFill="1" applyBorder="1" applyAlignment="1" applyProtection="1">
      <alignment horizontal="left" vertical="center" wrapText="1"/>
      <protection locked="0"/>
    </xf>
    <xf numFmtId="0" fontId="47" fillId="3" borderId="5" xfId="2" applyFont="1" applyFill="1" applyBorder="1" applyAlignment="1" applyProtection="1">
      <alignment horizontal="left" vertical="center" wrapText="1"/>
      <protection locked="0"/>
    </xf>
    <xf numFmtId="0" fontId="60" fillId="3" borderId="78" xfId="0" applyFont="1" applyFill="1" applyBorder="1" applyAlignment="1">
      <alignment horizontal="center" vertical="center" wrapText="1"/>
    </xf>
    <xf numFmtId="0" fontId="4" fillId="0" borderId="6" xfId="2" applyFont="1" applyBorder="1" applyAlignment="1">
      <alignment horizontal="left" vertical="top" wrapText="1"/>
    </xf>
    <xf numFmtId="0" fontId="4" fillId="3" borderId="6" xfId="2" applyFont="1" applyFill="1" applyBorder="1" applyAlignment="1" applyProtection="1">
      <alignment horizontal="justify" vertical="top" wrapText="1"/>
      <protection locked="0"/>
    </xf>
    <xf numFmtId="0" fontId="61" fillId="3" borderId="1" xfId="0" applyFont="1" applyFill="1" applyBorder="1" applyAlignment="1">
      <alignment horizontal="center" vertical="center" wrapText="1"/>
    </xf>
    <xf numFmtId="0" fontId="61" fillId="3" borderId="1" xfId="0" applyFont="1" applyFill="1" applyBorder="1" applyAlignment="1">
      <alignment horizontal="center" vertical="center"/>
    </xf>
    <xf numFmtId="0" fontId="47" fillId="0" borderId="6" xfId="2" applyFont="1" applyBorder="1" applyAlignment="1">
      <alignment horizontal="justify" vertical="center" wrapText="1"/>
    </xf>
    <xf numFmtId="0" fontId="47" fillId="0" borderId="1" xfId="2" applyFont="1" applyBorder="1" applyAlignment="1">
      <alignment horizontal="justify" vertical="center" wrapText="1"/>
    </xf>
    <xf numFmtId="0" fontId="60" fillId="3" borderId="6" xfId="0" applyFont="1" applyFill="1" applyBorder="1" applyAlignment="1">
      <alignment horizontal="justify" vertical="top" wrapText="1"/>
    </xf>
    <xf numFmtId="0" fontId="60" fillId="3" borderId="4" xfId="2" applyFont="1" applyFill="1" applyBorder="1" applyAlignment="1" applyProtection="1">
      <alignment horizontal="justify" vertical="center" wrapText="1"/>
      <protection locked="0"/>
    </xf>
    <xf numFmtId="0" fontId="60" fillId="3" borderId="60" xfId="2" applyFont="1" applyFill="1" applyBorder="1" applyAlignment="1" applyProtection="1">
      <alignment horizontal="left" vertical="center" wrapText="1"/>
      <protection locked="0"/>
    </xf>
    <xf numFmtId="0" fontId="60" fillId="3" borderId="4" xfId="2" applyFont="1" applyFill="1" applyBorder="1" applyAlignment="1" applyProtection="1">
      <alignment horizontal="center" vertical="center" wrapText="1"/>
      <protection locked="0"/>
    </xf>
    <xf numFmtId="0" fontId="47" fillId="0" borderId="6" xfId="2" applyFont="1" applyBorder="1" applyAlignment="1">
      <alignment horizontal="justify" vertical="top" wrapText="1"/>
    </xf>
    <xf numFmtId="0" fontId="47" fillId="0" borderId="4" xfId="2" applyFont="1" applyBorder="1" applyAlignment="1">
      <alignment horizontal="justify" vertical="center" wrapText="1"/>
    </xf>
    <xf numFmtId="0" fontId="60" fillId="3" borderId="71" xfId="2" applyFont="1" applyFill="1" applyBorder="1" applyAlignment="1" applyProtection="1">
      <alignment horizontal="left" vertical="center" wrapText="1"/>
      <protection locked="0"/>
    </xf>
    <xf numFmtId="0" fontId="60" fillId="3" borderId="6" xfId="2" applyFont="1" applyFill="1" applyBorder="1" applyAlignment="1" applyProtection="1">
      <alignment horizontal="left" vertical="center" wrapText="1"/>
      <protection locked="0"/>
    </xf>
    <xf numFmtId="0" fontId="60" fillId="3" borderId="6" xfId="2" applyFont="1" applyFill="1" applyBorder="1" applyAlignment="1" applyProtection="1">
      <alignment horizontal="justify" vertical="center" wrapText="1"/>
      <protection locked="0"/>
    </xf>
    <xf numFmtId="9" fontId="14" fillId="3" borderId="3" xfId="0" applyNumberFormat="1" applyFont="1" applyFill="1" applyBorder="1" applyAlignment="1" applyProtection="1">
      <alignment horizontal="center" vertical="center" wrapText="1"/>
      <protection locked="0"/>
    </xf>
    <xf numFmtId="0" fontId="63" fillId="0" borderId="1" xfId="2" applyFont="1" applyBorder="1" applyAlignment="1" applyProtection="1">
      <alignment horizontal="center" vertical="center" wrapText="1"/>
      <protection locked="0"/>
    </xf>
    <xf numFmtId="0" fontId="51" fillId="4" borderId="61" xfId="4" quotePrefix="1" applyFont="1" applyFill="1" applyBorder="1" applyAlignment="1">
      <alignment horizontal="left" vertical="top" wrapText="1"/>
    </xf>
    <xf numFmtId="0" fontId="51" fillId="4" borderId="10" xfId="4" quotePrefix="1" applyFont="1" applyFill="1" applyBorder="1" applyAlignment="1">
      <alignment horizontal="left" vertical="top" wrapText="1"/>
    </xf>
    <xf numFmtId="0" fontId="51" fillId="4" borderId="63" xfId="4" quotePrefix="1" applyFont="1" applyFill="1" applyBorder="1" applyAlignment="1">
      <alignment horizontal="left" vertical="top" wrapText="1"/>
    </xf>
    <xf numFmtId="0" fontId="45" fillId="4" borderId="54" xfId="0" applyFont="1" applyFill="1" applyBorder="1" applyAlignment="1">
      <alignment horizontal="left" vertical="center" wrapText="1"/>
    </xf>
    <xf numFmtId="0" fontId="45" fillId="4" borderId="55" xfId="0" applyFont="1" applyFill="1" applyBorder="1" applyAlignment="1">
      <alignment horizontal="left" vertical="center" wrapText="1"/>
    </xf>
    <xf numFmtId="0" fontId="46" fillId="4" borderId="56" xfId="4" applyFont="1" applyFill="1" applyBorder="1" applyAlignment="1">
      <alignment horizontal="justify" vertical="center" wrapText="1"/>
    </xf>
    <xf numFmtId="0" fontId="46" fillId="4" borderId="57" xfId="4" applyFont="1" applyFill="1" applyBorder="1" applyAlignment="1">
      <alignment horizontal="justify" vertical="center" wrapText="1"/>
    </xf>
    <xf numFmtId="0" fontId="51" fillId="4" borderId="3" xfId="4" quotePrefix="1" applyFont="1" applyFill="1" applyBorder="1" applyAlignment="1">
      <alignment horizontal="left" vertical="top" wrapText="1"/>
    </xf>
    <xf numFmtId="0" fontId="51" fillId="4" borderId="1" xfId="4" quotePrefix="1" applyFont="1" applyFill="1" applyBorder="1" applyAlignment="1">
      <alignment horizontal="left" vertical="top" wrapText="1"/>
    </xf>
    <xf numFmtId="0" fontId="51" fillId="4" borderId="26" xfId="4" quotePrefix="1" applyFont="1" applyFill="1" applyBorder="1" applyAlignment="1">
      <alignment horizontal="left" vertical="top" wrapText="1"/>
    </xf>
    <xf numFmtId="0" fontId="45" fillId="4" borderId="58" xfId="0" applyFont="1" applyFill="1" applyBorder="1" applyAlignment="1">
      <alignment horizontal="left" vertical="center" wrapText="1"/>
    </xf>
    <xf numFmtId="0" fontId="45" fillId="4" borderId="59" xfId="0" applyFont="1" applyFill="1" applyBorder="1" applyAlignment="1">
      <alignment horizontal="left" vertical="center" wrapText="1"/>
    </xf>
    <xf numFmtId="0" fontId="45" fillId="11" borderId="46" xfId="5" applyFont="1" applyFill="1" applyBorder="1" applyAlignment="1">
      <alignment horizontal="center" vertical="center" wrapText="1"/>
    </xf>
    <xf numFmtId="0" fontId="45" fillId="11" borderId="47" xfId="5" applyFont="1" applyFill="1" applyBorder="1" applyAlignment="1">
      <alignment horizontal="center" vertical="center" wrapText="1"/>
    </xf>
    <xf numFmtId="0" fontId="45" fillId="11" borderId="48" xfId="4" applyFont="1" applyFill="1" applyBorder="1" applyAlignment="1">
      <alignment horizontal="center" vertical="center" wrapText="1"/>
    </xf>
    <xf numFmtId="0" fontId="45" fillId="11" borderId="49" xfId="4" applyFont="1" applyFill="1" applyBorder="1" applyAlignment="1">
      <alignment horizontal="center" vertical="center" wrapText="1"/>
    </xf>
    <xf numFmtId="0" fontId="51" fillId="4" borderId="15" xfId="4" quotePrefix="1" applyFont="1" applyFill="1" applyBorder="1" applyAlignment="1">
      <alignment horizontal="left" vertical="top" wrapText="1"/>
    </xf>
    <xf numFmtId="0" fontId="51" fillId="4" borderId="0" xfId="4" quotePrefix="1" applyFont="1" applyFill="1" applyAlignment="1">
      <alignment horizontal="left" vertical="top" wrapText="1"/>
    </xf>
    <xf numFmtId="0" fontId="51" fillId="4" borderId="2" xfId="4" quotePrefix="1" applyFont="1" applyFill="1" applyBorder="1" applyAlignment="1">
      <alignment horizontal="left" vertical="top" wrapText="1"/>
    </xf>
    <xf numFmtId="0" fontId="51" fillId="4" borderId="41" xfId="4" quotePrefix="1" applyFont="1" applyFill="1" applyBorder="1" applyAlignment="1">
      <alignment horizontal="left" vertical="top" wrapText="1"/>
    </xf>
    <xf numFmtId="0" fontId="51" fillId="4" borderId="42" xfId="4" quotePrefix="1" applyFont="1" applyFill="1" applyBorder="1" applyAlignment="1">
      <alignment horizontal="left" vertical="top" wrapText="1"/>
    </xf>
    <xf numFmtId="0" fontId="51" fillId="4" borderId="43" xfId="4" quotePrefix="1" applyFont="1" applyFill="1" applyBorder="1" applyAlignment="1">
      <alignment horizontal="left" vertical="top" wrapText="1"/>
    </xf>
    <xf numFmtId="0" fontId="51" fillId="4" borderId="41" xfId="4" quotePrefix="1" applyFont="1" applyFill="1" applyBorder="1" applyAlignment="1">
      <alignment horizontal="justify" vertical="top" wrapText="1"/>
    </xf>
    <xf numFmtId="0" fontId="51" fillId="4" borderId="42" xfId="4" quotePrefix="1" applyFont="1" applyFill="1" applyBorder="1" applyAlignment="1">
      <alignment horizontal="justify" vertical="top" wrapText="1"/>
    </xf>
    <xf numFmtId="0" fontId="51" fillId="4" borderId="43" xfId="4" quotePrefix="1" applyFont="1" applyFill="1" applyBorder="1" applyAlignment="1">
      <alignment horizontal="justify" vertical="top" wrapText="1"/>
    </xf>
    <xf numFmtId="0" fontId="45" fillId="4" borderId="50" xfId="5" applyFont="1" applyFill="1" applyBorder="1" applyAlignment="1">
      <alignment horizontal="left" vertical="top" wrapText="1" readingOrder="1"/>
    </xf>
    <xf numFmtId="0" fontId="45" fillId="4" borderId="51" xfId="5" applyFont="1" applyFill="1" applyBorder="1" applyAlignment="1">
      <alignment horizontal="left" vertical="top" wrapText="1" readingOrder="1"/>
    </xf>
    <xf numFmtId="0" fontId="46" fillId="4" borderId="52" xfId="4" applyFont="1" applyFill="1" applyBorder="1" applyAlignment="1">
      <alignment horizontal="justify" vertical="center" wrapText="1"/>
    </xf>
    <xf numFmtId="0" fontId="46" fillId="4" borderId="53" xfId="4" applyFont="1" applyFill="1" applyBorder="1" applyAlignment="1">
      <alignment horizontal="justify" vertical="center" wrapText="1"/>
    </xf>
    <xf numFmtId="0" fontId="45" fillId="18" borderId="46" xfId="5" applyFont="1" applyFill="1" applyBorder="1" applyAlignment="1">
      <alignment horizontal="center" vertical="center" wrapText="1"/>
    </xf>
    <xf numFmtId="0" fontId="45" fillId="18" borderId="47" xfId="5" applyFont="1" applyFill="1" applyBorder="1" applyAlignment="1">
      <alignment horizontal="center" vertical="center" wrapText="1"/>
    </xf>
    <xf numFmtId="0" fontId="45" fillId="18" borderId="48" xfId="4" applyFont="1" applyFill="1" applyBorder="1" applyAlignment="1">
      <alignment horizontal="center" vertical="center" wrapText="1"/>
    </xf>
    <xf numFmtId="0" fontId="45" fillId="18" borderId="49" xfId="4" applyFont="1" applyFill="1" applyBorder="1" applyAlignment="1">
      <alignment horizontal="center" vertical="center" wrapText="1"/>
    </xf>
    <xf numFmtId="0" fontId="2" fillId="0" borderId="15" xfId="4" quotePrefix="1" applyBorder="1" applyAlignment="1">
      <alignment horizontal="justify" vertical="center" wrapText="1"/>
    </xf>
    <xf numFmtId="0" fontId="2" fillId="0" borderId="0" xfId="4" quotePrefix="1" applyAlignment="1">
      <alignment horizontal="justify" vertical="center" wrapText="1"/>
    </xf>
    <xf numFmtId="0" fontId="2" fillId="0" borderId="2" xfId="4" quotePrefix="1" applyBorder="1" applyAlignment="1">
      <alignment horizontal="justify" vertical="center" wrapText="1"/>
    </xf>
    <xf numFmtId="0" fontId="2" fillId="0" borderId="44" xfId="4" quotePrefix="1" applyBorder="1" applyAlignment="1">
      <alignment horizontal="justify" vertical="center" wrapText="1"/>
    </xf>
    <xf numFmtId="0" fontId="2" fillId="0" borderId="9" xfId="4" quotePrefix="1" applyBorder="1" applyAlignment="1">
      <alignment horizontal="justify" vertical="center" wrapText="1"/>
    </xf>
    <xf numFmtId="0" fontId="2" fillId="0" borderId="45" xfId="4" quotePrefix="1" applyBorder="1" applyAlignment="1">
      <alignment horizontal="justify" vertical="center" wrapText="1"/>
    </xf>
    <xf numFmtId="0" fontId="12" fillId="4" borderId="42" xfId="4" quotePrefix="1" applyFont="1" applyFill="1" applyBorder="1" applyAlignment="1">
      <alignment horizontal="left" vertical="top" wrapText="1"/>
    </xf>
    <xf numFmtId="0" fontId="12" fillId="4" borderId="43" xfId="4" quotePrefix="1" applyFont="1" applyFill="1" applyBorder="1" applyAlignment="1">
      <alignment horizontal="left" vertical="top" wrapText="1"/>
    </xf>
    <xf numFmtId="0" fontId="6" fillId="4" borderId="44" xfId="4" quotePrefix="1" applyFont="1" applyFill="1" applyBorder="1" applyAlignment="1">
      <alignment horizontal="justify" vertical="center" wrapText="1"/>
    </xf>
    <xf numFmtId="0" fontId="6" fillId="4" borderId="9" xfId="4" quotePrefix="1" applyFont="1" applyFill="1" applyBorder="1" applyAlignment="1">
      <alignment horizontal="justify" vertical="center" wrapText="1"/>
    </xf>
    <xf numFmtId="0" fontId="6" fillId="4" borderId="45" xfId="4" quotePrefix="1" applyFont="1" applyFill="1" applyBorder="1" applyAlignment="1">
      <alignment horizontal="justify" vertical="center" wrapText="1"/>
    </xf>
    <xf numFmtId="0" fontId="6" fillId="3" borderId="41" xfId="4" quotePrefix="1" applyFont="1" applyFill="1" applyBorder="1" applyAlignment="1">
      <alignment horizontal="left" vertical="top" wrapText="1"/>
    </xf>
    <xf numFmtId="0" fontId="6" fillId="3" borderId="42" xfId="4" quotePrefix="1" applyFont="1" applyFill="1" applyBorder="1" applyAlignment="1">
      <alignment horizontal="left" vertical="top" wrapText="1"/>
    </xf>
    <xf numFmtId="0" fontId="6" fillId="3" borderId="43" xfId="4" quotePrefix="1" applyFont="1" applyFill="1" applyBorder="1" applyAlignment="1">
      <alignment horizontal="left" vertical="top" wrapText="1"/>
    </xf>
    <xf numFmtId="0" fontId="6" fillId="0" borderId="61" xfId="4" quotePrefix="1" applyFont="1" applyBorder="1" applyAlignment="1">
      <alignment horizontal="center" vertical="top" wrapText="1"/>
    </xf>
    <xf numFmtId="0" fontId="6" fillId="0" borderId="10" xfId="4" quotePrefix="1" applyFont="1" applyBorder="1" applyAlignment="1">
      <alignment horizontal="center" vertical="top" wrapText="1"/>
    </xf>
    <xf numFmtId="0" fontId="6" fillId="0" borderId="63" xfId="4" quotePrefix="1" applyFont="1" applyBorder="1" applyAlignment="1">
      <alignment horizontal="center" vertical="top" wrapText="1"/>
    </xf>
    <xf numFmtId="0" fontId="48" fillId="4" borderId="75" xfId="0" applyFont="1" applyFill="1" applyBorder="1" applyAlignment="1">
      <alignment horizontal="center" wrapText="1"/>
    </xf>
    <xf numFmtId="0" fontId="48" fillId="4" borderId="76" xfId="0" applyFont="1" applyFill="1" applyBorder="1" applyAlignment="1">
      <alignment horizontal="center" wrapText="1"/>
    </xf>
    <xf numFmtId="0" fontId="48" fillId="4" borderId="77" xfId="0" applyFont="1" applyFill="1" applyBorder="1" applyAlignment="1">
      <alignment horizontal="center" wrapText="1"/>
    </xf>
    <xf numFmtId="0" fontId="62" fillId="4" borderId="8" xfId="0" applyFont="1" applyFill="1" applyBorder="1" applyAlignment="1">
      <alignment horizontal="left" vertical="center" wrapText="1"/>
    </xf>
    <xf numFmtId="0" fontId="62" fillId="4" borderId="10" xfId="0" applyFont="1" applyFill="1" applyBorder="1" applyAlignment="1">
      <alignment horizontal="left" vertical="center" wrapText="1"/>
    </xf>
    <xf numFmtId="0" fontId="62" fillId="4" borderId="19" xfId="0" applyFont="1" applyFill="1" applyBorder="1" applyAlignment="1">
      <alignment horizontal="left" vertical="center" wrapText="1"/>
    </xf>
    <xf numFmtId="0" fontId="12" fillId="0" borderId="6" xfId="2" applyFont="1" applyBorder="1" applyAlignment="1" applyProtection="1">
      <alignment horizontal="center" vertical="center"/>
      <protection locked="0"/>
    </xf>
    <xf numFmtId="0" fontId="12" fillId="0" borderId="25" xfId="2" applyFont="1" applyBorder="1" applyAlignment="1" applyProtection="1">
      <alignment horizontal="center" vertical="center"/>
      <protection locked="0"/>
    </xf>
    <xf numFmtId="0" fontId="62" fillId="4" borderId="28" xfId="0" applyFont="1" applyFill="1" applyBorder="1" applyAlignment="1">
      <alignment horizontal="left" vertical="center" wrapText="1"/>
    </xf>
    <xf numFmtId="0" fontId="62" fillId="4" borderId="29" xfId="0" applyFont="1" applyFill="1" applyBorder="1" applyAlignment="1">
      <alignment horizontal="left" vertical="center" wrapText="1"/>
    </xf>
    <xf numFmtId="0" fontId="49" fillId="18" borderId="44" xfId="4" applyFont="1" applyFill="1" applyBorder="1" applyAlignment="1">
      <alignment horizontal="center" vertical="center" wrapText="1"/>
    </xf>
    <xf numFmtId="0" fontId="49" fillId="18" borderId="9" xfId="4" applyFont="1" applyFill="1" applyBorder="1" applyAlignment="1">
      <alignment horizontal="center" vertical="center" wrapText="1"/>
    </xf>
    <xf numFmtId="0" fontId="49" fillId="18" borderId="45" xfId="4" applyFont="1" applyFill="1" applyBorder="1" applyAlignment="1">
      <alignment horizontal="center" vertical="center" wrapText="1"/>
    </xf>
    <xf numFmtId="0" fontId="12" fillId="0" borderId="8" xfId="0" applyFont="1" applyBorder="1" applyAlignment="1" applyProtection="1">
      <alignment horizontal="center" vertical="center" wrapText="1"/>
      <protection locked="0"/>
    </xf>
    <xf numFmtId="0" fontId="12" fillId="0" borderId="10" xfId="0" applyFont="1" applyBorder="1" applyAlignment="1" applyProtection="1">
      <alignment horizontal="center" vertical="center" wrapText="1"/>
      <protection locked="0"/>
    </xf>
    <xf numFmtId="0" fontId="12" fillId="0" borderId="19" xfId="0" applyFont="1" applyBorder="1" applyAlignment="1" applyProtection="1">
      <alignment horizontal="center" vertical="center" wrapText="1"/>
      <protection locked="0"/>
    </xf>
    <xf numFmtId="0" fontId="12" fillId="0" borderId="1" xfId="2" applyFont="1" applyBorder="1" applyAlignment="1">
      <alignment horizontal="center" vertical="center" wrapText="1"/>
    </xf>
    <xf numFmtId="0" fontId="12" fillId="0" borderId="8" xfId="2" applyFont="1" applyBorder="1" applyAlignment="1" applyProtection="1">
      <alignment horizontal="center" vertical="center"/>
      <protection locked="0"/>
    </xf>
    <xf numFmtId="0" fontId="12" fillId="0" borderId="10" xfId="2" applyFont="1" applyBorder="1" applyAlignment="1" applyProtection="1">
      <alignment horizontal="center" vertical="center"/>
      <protection locked="0"/>
    </xf>
    <xf numFmtId="0" fontId="12" fillId="0" borderId="19" xfId="2" applyFont="1" applyBorder="1" applyAlignment="1" applyProtection="1">
      <alignment horizontal="center" vertical="center"/>
      <protection locked="0"/>
    </xf>
    <xf numFmtId="0" fontId="12" fillId="0" borderId="8" xfId="2" applyFont="1" applyBorder="1" applyAlignment="1">
      <alignment horizontal="center" vertical="center"/>
    </xf>
    <xf numFmtId="0" fontId="12" fillId="0" borderId="10" xfId="2" applyFont="1" applyBorder="1" applyAlignment="1">
      <alignment horizontal="center" vertical="center"/>
    </xf>
    <xf numFmtId="0" fontId="12" fillId="0" borderId="19" xfId="2" applyFont="1" applyBorder="1" applyAlignment="1">
      <alignment horizontal="center" vertical="center"/>
    </xf>
    <xf numFmtId="0" fontId="12" fillId="0" borderId="8" xfId="2" applyFont="1" applyBorder="1" applyAlignment="1">
      <alignment horizontal="center" vertical="center" wrapText="1"/>
    </xf>
    <xf numFmtId="0" fontId="12" fillId="0" borderId="10" xfId="2" applyFont="1" applyBorder="1" applyAlignment="1">
      <alignment horizontal="center" vertical="center" wrapText="1"/>
    </xf>
    <xf numFmtId="0" fontId="12" fillId="0" borderId="19" xfId="2" applyFont="1" applyBorder="1" applyAlignment="1">
      <alignment horizontal="center" vertical="center" wrapText="1"/>
    </xf>
    <xf numFmtId="0" fontId="46" fillId="0" borderId="8" xfId="2" applyFont="1" applyBorder="1" applyAlignment="1">
      <alignment horizontal="justify" vertical="center" wrapText="1"/>
    </xf>
    <xf numFmtId="0" fontId="46" fillId="0" borderId="10" xfId="2" applyFont="1" applyBorder="1" applyAlignment="1">
      <alignment horizontal="justify" vertical="center" wrapText="1"/>
    </xf>
    <xf numFmtId="0" fontId="46" fillId="0" borderId="19" xfId="2" applyFont="1" applyBorder="1" applyAlignment="1">
      <alignment horizontal="justify" vertical="center" wrapText="1"/>
    </xf>
    <xf numFmtId="0" fontId="5" fillId="22" borderId="8" xfId="2" applyFont="1" applyFill="1" applyBorder="1" applyAlignment="1">
      <alignment horizontal="center" vertical="center" wrapText="1"/>
    </xf>
    <xf numFmtId="0" fontId="5" fillId="22" borderId="10" xfId="2" applyFont="1" applyFill="1" applyBorder="1" applyAlignment="1">
      <alignment horizontal="center" vertical="center" wrapText="1"/>
    </xf>
    <xf numFmtId="0" fontId="5" fillId="22" borderId="19" xfId="2" applyFont="1" applyFill="1" applyBorder="1" applyAlignment="1">
      <alignment horizontal="center" vertical="center" wrapText="1"/>
    </xf>
    <xf numFmtId="14" fontId="6" fillId="0" borderId="8" xfId="2" applyNumberFormat="1" applyFont="1" applyBorder="1" applyAlignment="1" applyProtection="1">
      <alignment horizontal="center" vertical="center" wrapText="1"/>
      <protection locked="0"/>
    </xf>
    <xf numFmtId="14" fontId="6" fillId="0" borderId="19" xfId="2" applyNumberFormat="1" applyFont="1" applyBorder="1" applyAlignment="1" applyProtection="1">
      <alignment horizontal="center" vertical="center" wrapText="1"/>
      <protection locked="0"/>
    </xf>
    <xf numFmtId="0" fontId="40" fillId="17" borderId="67" xfId="0" applyFont="1" applyFill="1" applyBorder="1" applyAlignment="1">
      <alignment horizontal="center" vertical="center" wrapText="1"/>
    </xf>
    <xf numFmtId="0" fontId="40" fillId="17" borderId="68" xfId="0" applyFont="1" applyFill="1" applyBorder="1" applyAlignment="1">
      <alignment horizontal="center" vertical="center" wrapText="1"/>
    </xf>
    <xf numFmtId="0" fontId="38" fillId="0" borderId="5" xfId="0" applyFont="1" applyBorder="1" applyAlignment="1">
      <alignment horizontal="center" vertical="center" wrapText="1"/>
    </xf>
    <xf numFmtId="0" fontId="38" fillId="0" borderId="7" xfId="0" applyFont="1" applyBorder="1" applyAlignment="1">
      <alignment horizontal="center" vertical="center" wrapText="1"/>
    </xf>
    <xf numFmtId="0" fontId="38" fillId="0" borderId="4" xfId="0" applyFont="1" applyBorder="1" applyAlignment="1">
      <alignment horizontal="center" vertical="center" wrapText="1"/>
    </xf>
    <xf numFmtId="0" fontId="24" fillId="0" borderId="1" xfId="0" applyFont="1" applyBorder="1" applyAlignment="1">
      <alignment horizontal="center" wrapText="1"/>
    </xf>
    <xf numFmtId="0" fontId="24" fillId="0" borderId="9" xfId="0" applyFont="1" applyBorder="1" applyAlignment="1">
      <alignment horizontal="center" wrapText="1"/>
    </xf>
    <xf numFmtId="0" fontId="22" fillId="0" borderId="0" xfId="0" applyFont="1" applyAlignment="1">
      <alignment horizontal="center" wrapText="1"/>
    </xf>
    <xf numFmtId="0" fontId="38" fillId="16" borderId="5" xfId="0" applyFont="1" applyFill="1" applyBorder="1" applyAlignment="1">
      <alignment horizontal="center" vertical="center" wrapText="1"/>
    </xf>
    <xf numFmtId="0" fontId="38" fillId="16" borderId="7" xfId="0" applyFont="1" applyFill="1" applyBorder="1" applyAlignment="1">
      <alignment horizontal="center" vertical="center" wrapText="1"/>
    </xf>
    <xf numFmtId="0" fontId="38" fillId="16" borderId="4" xfId="0" applyFont="1" applyFill="1" applyBorder="1" applyAlignment="1">
      <alignment horizontal="center" vertical="center" wrapText="1"/>
    </xf>
    <xf numFmtId="0" fontId="20" fillId="0" borderId="30" xfId="0" applyFont="1" applyBorder="1" applyAlignment="1">
      <alignment horizontal="center" vertical="center" wrapText="1"/>
    </xf>
    <xf numFmtId="0" fontId="20" fillId="0" borderId="31" xfId="0" applyFont="1" applyBorder="1" applyAlignment="1">
      <alignment horizontal="center" vertical="center" wrapText="1"/>
    </xf>
    <xf numFmtId="0" fontId="20" fillId="0" borderId="32" xfId="0" applyFont="1" applyBorder="1" applyAlignment="1">
      <alignment horizontal="center" vertical="center" wrapText="1"/>
    </xf>
    <xf numFmtId="0" fontId="20" fillId="0" borderId="34" xfId="0" applyFont="1" applyBorder="1" applyAlignment="1">
      <alignment horizontal="center" vertical="center" wrapText="1"/>
    </xf>
    <xf numFmtId="0" fontId="20" fillId="0" borderId="6" xfId="0" applyFont="1" applyBorder="1" applyAlignment="1">
      <alignment horizontal="center" vertical="center" wrapText="1"/>
    </xf>
    <xf numFmtId="0" fontId="20" fillId="0" borderId="36" xfId="0" applyFont="1" applyBorder="1" applyAlignment="1">
      <alignment horizontal="center" vertical="center" wrapText="1"/>
    </xf>
    <xf numFmtId="0" fontId="20" fillId="0" borderId="25" xfId="0" applyFont="1" applyBorder="1" applyAlignment="1">
      <alignment horizontal="center" vertical="center" wrapText="1"/>
    </xf>
    <xf numFmtId="0" fontId="3" fillId="2" borderId="1" xfId="2" applyFont="1" applyFill="1" applyBorder="1" applyAlignment="1">
      <alignment horizontal="center"/>
    </xf>
    <xf numFmtId="0" fontId="7" fillId="0" borderId="1" xfId="2" applyFont="1" applyBorder="1" applyAlignment="1">
      <alignment horizontal="center" vertical="center"/>
    </xf>
    <xf numFmtId="0" fontId="6" fillId="4" borderId="1" xfId="2" applyFont="1" applyFill="1" applyBorder="1" applyAlignment="1">
      <alignment horizontal="left" vertical="center" wrapText="1"/>
    </xf>
    <xf numFmtId="0" fontId="6" fillId="4" borderId="4" xfId="2" applyFont="1" applyFill="1" applyBorder="1" applyAlignment="1">
      <alignment horizontal="left" vertical="center" wrapText="1"/>
    </xf>
    <xf numFmtId="0" fontId="13" fillId="0" borderId="21" xfId="0" applyFont="1" applyBorder="1" applyAlignment="1">
      <alignment horizontal="center" vertical="center" wrapText="1"/>
    </xf>
    <xf numFmtId="0" fontId="13" fillId="0" borderId="22" xfId="0" applyFont="1" applyBorder="1" applyAlignment="1">
      <alignment horizontal="center" vertical="center" wrapText="1"/>
    </xf>
    <xf numFmtId="0" fontId="13" fillId="0" borderId="23" xfId="0" applyFont="1" applyBorder="1" applyAlignment="1">
      <alignment horizontal="center" vertical="center" wrapText="1"/>
    </xf>
    <xf numFmtId="0" fontId="5" fillId="0" borderId="21" xfId="2" applyFont="1" applyBorder="1" applyAlignment="1">
      <alignment horizontal="center" vertical="center" wrapText="1"/>
    </xf>
    <xf numFmtId="0" fontId="5" fillId="0" borderId="22" xfId="2" applyFont="1" applyBorder="1" applyAlignment="1">
      <alignment horizontal="center" vertical="center" wrapText="1"/>
    </xf>
    <xf numFmtId="0" fontId="5" fillId="0" borderId="23" xfId="2" applyFont="1" applyBorder="1" applyAlignment="1">
      <alignment horizontal="center" vertical="center" wrapText="1"/>
    </xf>
    <xf numFmtId="0" fontId="13" fillId="0" borderId="8" xfId="0" applyFont="1" applyBorder="1" applyAlignment="1">
      <alignment horizontal="center" vertical="center" wrapText="1"/>
    </xf>
    <xf numFmtId="0" fontId="13" fillId="0" borderId="19" xfId="0" applyFont="1" applyBorder="1" applyAlignment="1">
      <alignment horizontal="center" vertical="center" wrapText="1"/>
    </xf>
    <xf numFmtId="0" fontId="6" fillId="4" borderId="8" xfId="2" applyFont="1" applyFill="1" applyBorder="1" applyAlignment="1">
      <alignment horizontal="left" vertical="center" wrapText="1"/>
    </xf>
    <xf numFmtId="0" fontId="6" fillId="4" borderId="10" xfId="2" applyFont="1" applyFill="1" applyBorder="1" applyAlignment="1">
      <alignment horizontal="left" vertical="center" wrapText="1"/>
    </xf>
    <xf numFmtId="0" fontId="6" fillId="4" borderId="19" xfId="2" applyFont="1" applyFill="1" applyBorder="1" applyAlignment="1">
      <alignment horizontal="left" vertical="center" wrapText="1"/>
    </xf>
    <xf numFmtId="0" fontId="13" fillId="0" borderId="6" xfId="2" applyFont="1" applyBorder="1" applyAlignment="1">
      <alignment horizontal="center" vertical="center" wrapText="1"/>
    </xf>
    <xf numFmtId="0" fontId="13" fillId="0" borderId="25" xfId="2" applyFont="1" applyBorder="1" applyAlignment="1">
      <alignment horizontal="center" vertical="center" wrapText="1"/>
    </xf>
    <xf numFmtId="0" fontId="2" fillId="2" borderId="1" xfId="2" applyFill="1" applyBorder="1" applyAlignment="1">
      <alignment horizontal="center"/>
    </xf>
    <xf numFmtId="0" fontId="13" fillId="0" borderId="1" xfId="2" applyFont="1" applyBorder="1" applyAlignment="1">
      <alignment horizontal="center" vertical="center" wrapText="1"/>
    </xf>
    <xf numFmtId="0" fontId="13" fillId="0" borderId="61" xfId="2" applyFont="1" applyBorder="1" applyAlignment="1">
      <alignment horizontal="center" vertical="center" textRotation="90" wrapText="1"/>
    </xf>
    <xf numFmtId="0" fontId="13" fillId="0" borderId="62" xfId="2" applyFont="1" applyBorder="1" applyAlignment="1">
      <alignment horizontal="center" vertical="center" textRotation="90" wrapText="1"/>
    </xf>
    <xf numFmtId="0" fontId="13" fillId="0" borderId="3" xfId="2" applyFont="1" applyBorder="1" applyAlignment="1">
      <alignment horizontal="center" vertical="center" textRotation="90" wrapText="1"/>
    </xf>
    <xf numFmtId="0" fontId="13" fillId="0" borderId="27" xfId="2" applyFont="1" applyBorder="1" applyAlignment="1">
      <alignment horizontal="center" vertical="center" textRotation="90" wrapText="1"/>
    </xf>
    <xf numFmtId="0" fontId="13" fillId="0" borderId="1" xfId="2" applyFont="1" applyBorder="1" applyAlignment="1">
      <alignment horizontal="center" vertical="center"/>
    </xf>
    <xf numFmtId="0" fontId="13" fillId="2" borderId="21" xfId="2" applyFont="1" applyFill="1" applyBorder="1" applyAlignment="1">
      <alignment horizontal="center"/>
    </xf>
    <xf numFmtId="0" fontId="13" fillId="2" borderId="22" xfId="2" applyFont="1" applyFill="1" applyBorder="1" applyAlignment="1">
      <alignment horizontal="center"/>
    </xf>
    <xf numFmtId="0" fontId="13" fillId="2" borderId="23" xfId="2" applyFont="1" applyFill="1" applyBorder="1" applyAlignment="1">
      <alignment horizontal="center"/>
    </xf>
    <xf numFmtId="0" fontId="7" fillId="0" borderId="5" xfId="2" applyFont="1" applyBorder="1" applyAlignment="1">
      <alignment horizontal="center" vertical="center"/>
    </xf>
    <xf numFmtId="0" fontId="7" fillId="0" borderId="4" xfId="2" applyFont="1" applyBorder="1" applyAlignment="1">
      <alignment horizontal="center" vertical="center"/>
    </xf>
    <xf numFmtId="0" fontId="5" fillId="0" borderId="1" xfId="2" applyFont="1" applyBorder="1" applyAlignment="1">
      <alignment horizontal="center" vertical="center" wrapText="1"/>
    </xf>
    <xf numFmtId="0" fontId="5" fillId="0" borderId="5" xfId="2" applyFont="1" applyBorder="1" applyAlignment="1">
      <alignment horizontal="center" vertical="center" wrapText="1"/>
    </xf>
    <xf numFmtId="0" fontId="5" fillId="0" borderId="19" xfId="2" applyFont="1" applyBorder="1" applyAlignment="1">
      <alignment horizontal="center" vertical="center" wrapText="1"/>
    </xf>
    <xf numFmtId="0" fontId="5" fillId="0" borderId="20" xfId="2" applyFont="1" applyBorder="1" applyAlignment="1">
      <alignment horizontal="center" vertical="center" wrapText="1"/>
    </xf>
    <xf numFmtId="9" fontId="5" fillId="0" borderId="8" xfId="2" applyNumberFormat="1" applyFont="1" applyBorder="1" applyAlignment="1">
      <alignment horizontal="center" vertical="center" wrapText="1"/>
    </xf>
    <xf numFmtId="9" fontId="5" fillId="0" borderId="10" xfId="2" applyNumberFormat="1" applyFont="1" applyBorder="1" applyAlignment="1">
      <alignment horizontal="center" vertical="center" wrapText="1"/>
    </xf>
    <xf numFmtId="9" fontId="5" fillId="0" borderId="19" xfId="2" applyNumberFormat="1" applyFont="1" applyBorder="1" applyAlignment="1">
      <alignment horizontal="center" vertical="center" wrapText="1"/>
    </xf>
    <xf numFmtId="9" fontId="35" fillId="0" borderId="1" xfId="2" applyNumberFormat="1" applyFont="1" applyBorder="1" applyAlignment="1">
      <alignment horizontal="center" vertical="center" wrapText="1"/>
    </xf>
    <xf numFmtId="9" fontId="35" fillId="0" borderId="64" xfId="2" applyNumberFormat="1" applyFont="1" applyBorder="1" applyAlignment="1">
      <alignment horizontal="center" vertical="center" wrapText="1"/>
    </xf>
    <xf numFmtId="9" fontId="35" fillId="0" borderId="65" xfId="2" applyNumberFormat="1" applyFont="1" applyBorder="1" applyAlignment="1">
      <alignment horizontal="center" vertical="center" wrapText="1"/>
    </xf>
    <xf numFmtId="9" fontId="35" fillId="0" borderId="11" xfId="2" applyNumberFormat="1" applyFont="1" applyBorder="1" applyAlignment="1">
      <alignment horizontal="center" vertical="center" wrapText="1"/>
    </xf>
    <xf numFmtId="0" fontId="32" fillId="0" borderId="64" xfId="2" applyFont="1" applyBorder="1" applyAlignment="1">
      <alignment horizontal="center" vertical="center" wrapText="1"/>
    </xf>
    <xf numFmtId="0" fontId="32" fillId="0" borderId="42" xfId="2" applyFont="1" applyBorder="1" applyAlignment="1">
      <alignment horizontal="center" vertical="center" wrapText="1"/>
    </xf>
    <xf numFmtId="0" fontId="32" fillId="0" borderId="20" xfId="2" applyFont="1" applyBorder="1" applyAlignment="1">
      <alignment horizontal="center" vertical="center" wrapText="1"/>
    </xf>
    <xf numFmtId="0" fontId="32" fillId="0" borderId="11" xfId="2" applyFont="1" applyBorder="1" applyAlignment="1">
      <alignment horizontal="center" vertical="center" wrapText="1"/>
    </xf>
    <xf numFmtId="0" fontId="32" fillId="0" borderId="9" xfId="2" applyFont="1" applyBorder="1" applyAlignment="1">
      <alignment horizontal="center" vertical="center" wrapText="1"/>
    </xf>
    <xf numFmtId="0" fontId="32" fillId="0" borderId="60" xfId="2" applyFont="1" applyBorder="1" applyAlignment="1">
      <alignment horizontal="center" vertical="center" wrapText="1"/>
    </xf>
    <xf numFmtId="0" fontId="6" fillId="0" borderId="34" xfId="2" applyFont="1" applyBorder="1" applyAlignment="1">
      <alignment horizontal="center" vertical="center" wrapText="1"/>
    </xf>
    <xf numFmtId="0" fontId="6" fillId="0" borderId="3" xfId="2" applyFont="1" applyBorder="1" applyAlignment="1">
      <alignment horizontal="center" vertical="center" wrapText="1"/>
    </xf>
    <xf numFmtId="0" fontId="6" fillId="0" borderId="27" xfId="2" applyFont="1" applyBorder="1" applyAlignment="1">
      <alignment horizontal="center" vertical="center" wrapText="1"/>
    </xf>
    <xf numFmtId="0" fontId="6" fillId="0" borderId="6" xfId="2" applyFont="1" applyBorder="1" applyAlignment="1">
      <alignment horizontal="left" vertical="center" wrapText="1"/>
    </xf>
    <xf numFmtId="0" fontId="6" fillId="0" borderId="1" xfId="2" applyFont="1" applyBorder="1" applyAlignment="1">
      <alignment horizontal="left" vertical="center" wrapText="1"/>
    </xf>
    <xf numFmtId="0" fontId="6" fillId="0" borderId="28" xfId="2" applyFont="1" applyBorder="1" applyAlignment="1">
      <alignment horizontal="left" vertical="center" wrapText="1"/>
    </xf>
    <xf numFmtId="9" fontId="22" fillId="0" borderId="6" xfId="0" applyNumberFormat="1" applyFont="1" applyBorder="1" applyAlignment="1">
      <alignment horizontal="center" vertical="center" wrapText="1"/>
    </xf>
    <xf numFmtId="9" fontId="22" fillId="0" borderId="1" xfId="0" applyNumberFormat="1" applyFont="1" applyBorder="1" applyAlignment="1">
      <alignment horizontal="center" vertical="center" wrapText="1"/>
    </xf>
    <xf numFmtId="9" fontId="22" fillId="0" borderId="28" xfId="0" applyNumberFormat="1" applyFont="1" applyBorder="1" applyAlignment="1">
      <alignment horizontal="center" vertical="center" wrapText="1"/>
    </xf>
    <xf numFmtId="9" fontId="22" fillId="0" borderId="36" xfId="0" applyNumberFormat="1" applyFont="1" applyBorder="1" applyAlignment="1">
      <alignment horizontal="center" vertical="center" wrapText="1"/>
    </xf>
    <xf numFmtId="9" fontId="22" fillId="0" borderId="8" xfId="0" applyNumberFormat="1" applyFont="1" applyBorder="1" applyAlignment="1">
      <alignment horizontal="center" vertical="center" wrapText="1"/>
    </xf>
    <xf numFmtId="9" fontId="22" fillId="0" borderId="37" xfId="0" applyNumberFormat="1" applyFont="1" applyBorder="1" applyAlignment="1">
      <alignment horizontal="center" vertical="center" wrapText="1"/>
    </xf>
    <xf numFmtId="0" fontId="6" fillId="0" borderId="24" xfId="2" applyFont="1" applyBorder="1" applyAlignment="1">
      <alignment horizontal="center" vertical="center" wrapText="1"/>
    </xf>
    <xf numFmtId="0" fontId="6" fillId="0" borderId="70" xfId="2" applyFont="1" applyBorder="1" applyAlignment="1">
      <alignment horizontal="center" vertical="center" wrapText="1"/>
    </xf>
    <xf numFmtId="0" fontId="6" fillId="0" borderId="4" xfId="2" applyFont="1" applyBorder="1" applyAlignment="1">
      <alignment horizontal="left" vertical="center" wrapText="1"/>
    </xf>
    <xf numFmtId="0" fontId="6" fillId="0" borderId="5" xfId="2" applyFont="1" applyBorder="1" applyAlignment="1">
      <alignment horizontal="left" vertical="center" wrapText="1"/>
    </xf>
    <xf numFmtId="0" fontId="5" fillId="0" borderId="8" xfId="2" applyFont="1" applyBorder="1" applyAlignment="1">
      <alignment horizontal="center" vertical="center" wrapText="1"/>
    </xf>
    <xf numFmtId="0" fontId="5" fillId="0" borderId="10" xfId="2" applyFont="1" applyBorder="1" applyAlignment="1">
      <alignment horizontal="center" vertical="center" wrapText="1"/>
    </xf>
    <xf numFmtId="9" fontId="22" fillId="0" borderId="4" xfId="0" applyNumberFormat="1" applyFont="1" applyBorder="1" applyAlignment="1">
      <alignment horizontal="center" vertical="center" wrapText="1"/>
    </xf>
    <xf numFmtId="9" fontId="22" fillId="0" borderId="11" xfId="0" applyNumberFormat="1" applyFont="1" applyBorder="1" applyAlignment="1">
      <alignment horizontal="center" vertical="center" wrapText="1"/>
    </xf>
    <xf numFmtId="9" fontId="24" fillId="0" borderId="25" xfId="0" applyNumberFormat="1" applyFont="1" applyBorder="1" applyAlignment="1">
      <alignment horizontal="center" vertical="center" wrapText="1"/>
    </xf>
    <xf numFmtId="9" fontId="24" fillId="0" borderId="26" xfId="0" applyNumberFormat="1" applyFont="1" applyBorder="1" applyAlignment="1">
      <alignment horizontal="center" vertical="center" wrapText="1"/>
    </xf>
    <xf numFmtId="9" fontId="24" fillId="0" borderId="29" xfId="0" applyNumberFormat="1" applyFont="1" applyBorder="1" applyAlignment="1">
      <alignment horizontal="center" vertical="center" wrapText="1"/>
    </xf>
    <xf numFmtId="9" fontId="24" fillId="0" borderId="4" xfId="0" applyNumberFormat="1" applyFont="1" applyBorder="1" applyAlignment="1">
      <alignment horizontal="center" vertical="center" wrapText="1"/>
    </xf>
    <xf numFmtId="9" fontId="24" fillId="0" borderId="1" xfId="0" applyNumberFormat="1" applyFont="1" applyBorder="1" applyAlignment="1">
      <alignment horizontal="center" vertical="center" wrapText="1"/>
    </xf>
    <xf numFmtId="9" fontId="24" fillId="0" borderId="5" xfId="0" applyNumberFormat="1" applyFont="1" applyBorder="1" applyAlignment="1">
      <alignment horizontal="center" vertical="center" wrapText="1"/>
    </xf>
    <xf numFmtId="0" fontId="5" fillId="3" borderId="1" xfId="2" applyFont="1" applyFill="1" applyBorder="1" applyAlignment="1">
      <alignment horizontal="center" vertical="center" wrapText="1"/>
    </xf>
    <xf numFmtId="9" fontId="24" fillId="0" borderId="6" xfId="0" applyNumberFormat="1" applyFont="1" applyBorder="1" applyAlignment="1">
      <alignment horizontal="center" vertical="center" wrapText="1"/>
    </xf>
    <xf numFmtId="9" fontId="24" fillId="0" borderId="28" xfId="0" applyNumberFormat="1" applyFont="1" applyBorder="1" applyAlignment="1">
      <alignment horizontal="center" vertical="center" wrapText="1"/>
    </xf>
    <xf numFmtId="9" fontId="22" fillId="0" borderId="7" xfId="0" applyNumberFormat="1" applyFont="1" applyBorder="1" applyAlignment="1">
      <alignment horizontal="center" vertical="center" wrapText="1"/>
    </xf>
    <xf numFmtId="9" fontId="22" fillId="0" borderId="64" xfId="0" applyNumberFormat="1" applyFont="1" applyBorder="1" applyAlignment="1">
      <alignment horizontal="center" vertical="center" wrapText="1"/>
    </xf>
    <xf numFmtId="9" fontId="35" fillId="0" borderId="20" xfId="2" applyNumberFormat="1" applyFont="1" applyBorder="1" applyAlignment="1">
      <alignment horizontal="center" vertical="center" wrapText="1"/>
    </xf>
    <xf numFmtId="9" fontId="35" fillId="0" borderId="66" xfId="2" applyNumberFormat="1" applyFont="1" applyBorder="1" applyAlignment="1">
      <alignment horizontal="center" vertical="center" wrapText="1"/>
    </xf>
    <xf numFmtId="9" fontId="35" fillId="0" borderId="60" xfId="2" applyNumberFormat="1" applyFont="1" applyBorder="1" applyAlignment="1">
      <alignment horizontal="center" vertical="center" wrapText="1"/>
    </xf>
    <xf numFmtId="0" fontId="5" fillId="3" borderId="5" xfId="2" applyFont="1" applyFill="1" applyBorder="1" applyAlignment="1">
      <alignment horizontal="center" vertical="center" wrapText="1"/>
    </xf>
    <xf numFmtId="0" fontId="5" fillId="3" borderId="7" xfId="2" applyFont="1" applyFill="1" applyBorder="1" applyAlignment="1">
      <alignment horizontal="center" vertical="center" wrapText="1"/>
    </xf>
    <xf numFmtId="0" fontId="5" fillId="3" borderId="4" xfId="2" applyFont="1" applyFill="1" applyBorder="1" applyAlignment="1">
      <alignment horizontal="center" vertical="center" wrapText="1"/>
    </xf>
    <xf numFmtId="9" fontId="22" fillId="0" borderId="69" xfId="0" applyNumberFormat="1" applyFont="1" applyBorder="1" applyAlignment="1">
      <alignment horizontal="center" vertical="center" wrapText="1"/>
    </xf>
    <xf numFmtId="9" fontId="22" fillId="0" borderId="72" xfId="0" applyNumberFormat="1" applyFont="1" applyBorder="1" applyAlignment="1">
      <alignment horizontal="center" vertical="center" wrapText="1"/>
    </xf>
    <xf numFmtId="9" fontId="24" fillId="0" borderId="39" xfId="0" applyNumberFormat="1" applyFont="1" applyBorder="1" applyAlignment="1">
      <alignment horizontal="center" vertical="center" wrapText="1"/>
    </xf>
    <xf numFmtId="9" fontId="24" fillId="0" borderId="33" xfId="0" applyNumberFormat="1" applyFont="1" applyBorder="1" applyAlignment="1">
      <alignment horizontal="center" vertical="center" wrapText="1"/>
    </xf>
    <xf numFmtId="0" fontId="44" fillId="4" borderId="0" xfId="2" applyFont="1" applyFill="1" applyAlignment="1">
      <alignment horizontal="center"/>
    </xf>
    <xf numFmtId="0" fontId="13" fillId="0" borderId="36" xfId="2" applyFont="1" applyBorder="1" applyAlignment="1">
      <alignment horizontal="center" vertical="center" wrapText="1"/>
    </xf>
    <xf numFmtId="0" fontId="13" fillId="0" borderId="31" xfId="2" applyFont="1" applyBorder="1" applyAlignment="1">
      <alignment horizontal="center" vertical="center" wrapText="1"/>
    </xf>
    <xf numFmtId="0" fontId="13" fillId="0" borderId="32" xfId="2" applyFont="1" applyBorder="1" applyAlignment="1">
      <alignment horizontal="center" vertical="center" wrapText="1"/>
    </xf>
    <xf numFmtId="0" fontId="13" fillId="0" borderId="61" xfId="2" applyFont="1" applyBorder="1" applyAlignment="1">
      <alignment horizontal="center" vertical="center" wrapText="1"/>
    </xf>
    <xf numFmtId="0" fontId="13" fillId="0" borderId="10" xfId="2" applyFont="1" applyBorder="1" applyAlignment="1">
      <alignment horizontal="center" vertical="center" wrapText="1"/>
    </xf>
    <xf numFmtId="0" fontId="13" fillId="0" borderId="19" xfId="2" applyFont="1" applyBorder="1" applyAlignment="1">
      <alignment horizontal="center" vertical="center" wrapText="1"/>
    </xf>
    <xf numFmtId="0" fontId="13" fillId="0" borderId="8" xfId="2" applyFont="1" applyBorder="1" applyAlignment="1">
      <alignment horizontal="center" vertical="center" wrapText="1"/>
    </xf>
    <xf numFmtId="0" fontId="13" fillId="0" borderId="39" xfId="2" applyFont="1" applyBorder="1" applyAlignment="1">
      <alignment horizontal="center" vertical="center" textRotation="90" wrapText="1"/>
    </xf>
    <xf numFmtId="0" fontId="13" fillId="0" borderId="73" xfId="2" applyFont="1" applyBorder="1" applyAlignment="1">
      <alignment horizontal="center" vertical="center" textRotation="90" wrapText="1"/>
    </xf>
    <xf numFmtId="0" fontId="13" fillId="0" borderId="33" xfId="2" applyFont="1" applyBorder="1" applyAlignment="1">
      <alignment horizontal="center" vertical="center" textRotation="90" wrapText="1"/>
    </xf>
    <xf numFmtId="0" fontId="13" fillId="0" borderId="8" xfId="2" applyFont="1" applyBorder="1" applyAlignment="1">
      <alignment horizontal="center" vertical="center" textRotation="90" wrapText="1"/>
    </xf>
    <xf numFmtId="0" fontId="13" fillId="2" borderId="18" xfId="2" applyFont="1" applyFill="1" applyBorder="1" applyAlignment="1">
      <alignment horizontal="center" vertical="center"/>
    </xf>
    <xf numFmtId="0" fontId="13" fillId="2" borderId="17" xfId="2" applyFont="1" applyFill="1" applyBorder="1" applyAlignment="1">
      <alignment horizontal="center" vertical="center"/>
    </xf>
    <xf numFmtId="0" fontId="13" fillId="2" borderId="16" xfId="2" applyFont="1" applyFill="1" applyBorder="1" applyAlignment="1">
      <alignment horizontal="center" vertical="center"/>
    </xf>
    <xf numFmtId="0" fontId="17" fillId="4" borderId="21" xfId="0" applyFont="1" applyFill="1" applyBorder="1" applyAlignment="1">
      <alignment horizontal="center" vertical="center"/>
    </xf>
    <xf numFmtId="0" fontId="17" fillId="4" borderId="22" xfId="0" applyFont="1" applyFill="1" applyBorder="1" applyAlignment="1">
      <alignment horizontal="center" vertical="center"/>
    </xf>
    <xf numFmtId="0" fontId="17" fillId="4" borderId="23" xfId="0" applyFont="1" applyFill="1" applyBorder="1" applyAlignment="1">
      <alignment horizontal="center" vertical="center"/>
    </xf>
    <xf numFmtId="0" fontId="0" fillId="4" borderId="18" xfId="0" applyFill="1" applyBorder="1" applyAlignment="1">
      <alignment vertical="top" wrapText="1"/>
    </xf>
    <xf numFmtId="0" fontId="0" fillId="4" borderId="17" xfId="0" applyFill="1" applyBorder="1" applyAlignment="1">
      <alignment vertical="top" wrapText="1"/>
    </xf>
    <xf numFmtId="0" fontId="0" fillId="4" borderId="16" xfId="0" applyFill="1" applyBorder="1" applyAlignment="1">
      <alignment vertical="top" wrapText="1"/>
    </xf>
    <xf numFmtId="0" fontId="0" fillId="4" borderId="15" xfId="0" applyFill="1" applyBorder="1" applyAlignment="1">
      <alignment horizontal="left" vertical="top" wrapText="1"/>
    </xf>
    <xf numFmtId="0" fontId="0" fillId="4" borderId="0" xfId="0" applyFill="1" applyAlignment="1">
      <alignment horizontal="left" vertical="top" wrapText="1"/>
    </xf>
    <xf numFmtId="0" fontId="0" fillId="4" borderId="2" xfId="0" applyFill="1" applyBorder="1" applyAlignment="1">
      <alignment horizontal="left" vertical="top" wrapText="1"/>
    </xf>
    <xf numFmtId="0" fontId="0" fillId="4" borderId="15" xfId="0" applyFill="1" applyBorder="1" applyAlignment="1">
      <alignment horizontal="left" vertical="top"/>
    </xf>
    <xf numFmtId="0" fontId="0" fillId="4" borderId="0" xfId="0" applyFill="1" applyAlignment="1">
      <alignment horizontal="left" vertical="top"/>
    </xf>
    <xf numFmtId="0" fontId="0" fillId="4" borderId="2" xfId="0" applyFill="1" applyBorder="1" applyAlignment="1">
      <alignment horizontal="left" vertical="top"/>
    </xf>
    <xf numFmtId="0" fontId="8" fillId="0" borderId="8" xfId="0" applyFont="1" applyBorder="1" applyAlignment="1">
      <alignment horizontal="center"/>
    </xf>
    <xf numFmtId="0" fontId="8" fillId="0" borderId="19" xfId="0" applyFont="1" applyBorder="1" applyAlignment="1">
      <alignment horizontal="center"/>
    </xf>
    <xf numFmtId="0" fontId="8" fillId="0" borderId="1" xfId="0" applyFont="1" applyBorder="1" applyAlignment="1">
      <alignment horizontal="center"/>
    </xf>
    <xf numFmtId="0" fontId="0" fillId="4" borderId="14" xfId="0" applyFill="1" applyBorder="1" applyAlignment="1">
      <alignment horizontal="left" vertical="top" wrapText="1"/>
    </xf>
    <xf numFmtId="0" fontId="0" fillId="4" borderId="13" xfId="0" applyFill="1" applyBorder="1" applyAlignment="1">
      <alignment horizontal="left" vertical="top" wrapText="1"/>
    </xf>
    <xf numFmtId="0" fontId="0" fillId="4" borderId="12" xfId="0" applyFill="1" applyBorder="1" applyAlignment="1">
      <alignment horizontal="left" vertical="top" wrapText="1"/>
    </xf>
    <xf numFmtId="14" fontId="3" fillId="2" borderId="1" xfId="2" applyNumberFormat="1" applyFont="1" applyFill="1" applyBorder="1" applyAlignment="1" applyProtection="1">
      <alignment horizontal="right"/>
      <protection locked="0"/>
    </xf>
    <xf numFmtId="0" fontId="14" fillId="0" borderId="1" xfId="0" applyFont="1" applyBorder="1" applyAlignment="1" applyProtection="1">
      <alignment horizontal="left" wrapText="1"/>
      <protection locked="0"/>
    </xf>
    <xf numFmtId="0" fontId="8" fillId="5" borderId="1" xfId="0" applyFont="1" applyFill="1" applyBorder="1" applyAlignment="1">
      <alignment horizontal="center" vertical="center"/>
    </xf>
    <xf numFmtId="0" fontId="14" fillId="0" borderId="1" xfId="0" applyFont="1" applyBorder="1" applyAlignment="1" applyProtection="1">
      <alignment horizontal="left" vertical="center" wrapText="1"/>
      <protection locked="0"/>
    </xf>
    <xf numFmtId="0" fontId="14" fillId="0" borderId="1" xfId="0" applyFont="1" applyBorder="1" applyAlignment="1" applyProtection="1">
      <alignment horizontal="center" wrapText="1"/>
      <protection locked="0"/>
    </xf>
    <xf numFmtId="0" fontId="14" fillId="0" borderId="1" xfId="0" applyFont="1" applyBorder="1" applyAlignment="1" applyProtection="1">
      <alignment horizontal="justify" vertical="center" wrapText="1"/>
      <protection locked="0"/>
    </xf>
  </cellXfs>
  <cellStyles count="7">
    <cellStyle name="Nor}al" xfId="1" xr:uid="{00000000-0005-0000-0000-000000000000}"/>
    <cellStyle name="Normal" xfId="0" builtinId="0"/>
    <cellStyle name="Normal - Style1 2" xfId="4" xr:uid="{00000000-0005-0000-0000-000002000000}"/>
    <cellStyle name="Normal 2" xfId="2" xr:uid="{00000000-0005-0000-0000-000003000000}"/>
    <cellStyle name="Normal 2 2" xfId="5" xr:uid="{00000000-0005-0000-0000-000004000000}"/>
    <cellStyle name="Normal 3" xfId="3" xr:uid="{00000000-0005-0000-0000-000005000000}"/>
    <cellStyle name="Porcentaje" xfId="6" builtinId="5"/>
  </cellStyles>
  <dxfs count="123">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ont>
        <b val="0"/>
        <i val="0"/>
        <strike val="0"/>
        <condense val="0"/>
        <extend val="0"/>
        <outline val="0"/>
        <shadow val="0"/>
        <u val="none"/>
        <vertAlign val="baseline"/>
        <sz val="10"/>
        <color theme="1"/>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10"/>
        <color theme="1"/>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10"/>
        <color theme="1"/>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10"/>
        <color theme="1"/>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11"/>
        <color theme="1"/>
        <name val="Helvetica"/>
        <scheme val="none"/>
      </font>
      <alignment horizontal="general" vertical="bottom" textRotation="0" wrapText="1" indent="0" justifyLastLine="0" shrinkToFit="0" readingOrder="0"/>
    </dxf>
    <dxf>
      <font>
        <b val="0"/>
        <i val="0"/>
        <strike val="0"/>
        <condense val="0"/>
        <extend val="0"/>
        <outline val="0"/>
        <shadow val="0"/>
        <u val="none"/>
        <vertAlign val="baseline"/>
        <sz val="11"/>
        <color theme="1"/>
        <name val="Helvetica"/>
        <scheme val="none"/>
      </font>
      <alignment horizontal="general" vertical="bottom" textRotation="0" wrapText="1" indent="0" justifyLastLine="0" shrinkToFit="0" readingOrder="0"/>
    </dxf>
    <dxf>
      <font>
        <b val="0"/>
        <i val="0"/>
        <strike val="0"/>
        <condense val="0"/>
        <extend val="0"/>
        <outline val="0"/>
        <shadow val="0"/>
        <u val="none"/>
        <vertAlign val="baseline"/>
        <sz val="11"/>
        <color theme="1"/>
        <name val="Helvetica"/>
        <scheme val="none"/>
      </font>
      <alignment horizontal="general" vertical="bottom" textRotation="0" wrapText="1" indent="0" justifyLastLine="0" shrinkToFit="0" readingOrder="0"/>
    </dxf>
    <dxf>
      <font>
        <b val="0"/>
        <i val="0"/>
        <strike val="0"/>
        <condense val="0"/>
        <extend val="0"/>
        <outline val="0"/>
        <shadow val="0"/>
        <u val="none"/>
        <vertAlign val="baseline"/>
        <sz val="11"/>
        <color theme="1"/>
        <name val="Helvetica"/>
        <scheme val="none"/>
      </font>
      <alignment horizontal="general" vertical="bottom" textRotation="0" wrapText="1" indent="0" justifyLastLine="0" shrinkToFit="0" readingOrder="0"/>
    </dxf>
    <dxf>
      <font>
        <b val="0"/>
        <i val="0"/>
        <strike val="0"/>
        <condense val="0"/>
        <extend val="0"/>
        <outline val="0"/>
        <shadow val="0"/>
        <u val="none"/>
        <vertAlign val="baseline"/>
        <sz val="11"/>
        <color theme="1"/>
        <name val="Helvetica"/>
        <scheme val="none"/>
      </font>
      <alignment horizontal="general" vertical="bottom" textRotation="0" wrapText="1" indent="0" justifyLastLine="0" shrinkToFit="0" readingOrder="0"/>
    </dxf>
    <dxf>
      <font>
        <b val="0"/>
        <i val="0"/>
        <strike val="0"/>
        <condense val="0"/>
        <extend val="0"/>
        <outline val="0"/>
        <shadow val="0"/>
        <u val="none"/>
        <vertAlign val="baseline"/>
        <sz val="11"/>
        <color rgb="FF000000"/>
        <name val="Helvetica"/>
        <scheme val="none"/>
      </font>
      <alignment horizontal="justify"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Helvetica"/>
        <scheme val="none"/>
      </font>
      <alignment horizontal="general" vertical="bottom" textRotation="0" wrapText="1" indent="0" justifyLastLine="0" shrinkToFit="0" readingOrder="0"/>
    </dxf>
    <dxf>
      <font>
        <b val="0"/>
        <i val="0"/>
        <strike val="0"/>
        <condense val="0"/>
        <extend val="0"/>
        <outline val="0"/>
        <shadow val="0"/>
        <u val="none"/>
        <vertAlign val="baseline"/>
        <sz val="11"/>
        <color theme="1"/>
        <name val="Helvetica"/>
        <scheme val="none"/>
      </font>
      <alignment horizontal="left" vertical="top" textRotation="0" wrapText="1" indent="0" justifyLastLine="0" shrinkToFit="0" readingOrder="0"/>
    </dxf>
    <dxf>
      <font>
        <b val="0"/>
        <i val="0"/>
        <strike val="0"/>
        <condense val="0"/>
        <extend val="0"/>
        <outline val="0"/>
        <shadow val="0"/>
        <u val="none"/>
        <vertAlign val="baseline"/>
        <sz val="10"/>
        <color theme="1"/>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10"/>
        <color theme="1"/>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10"/>
        <color theme="1"/>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10"/>
        <color theme="1"/>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10"/>
        <color theme="1"/>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10"/>
        <color theme="1"/>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10"/>
        <color theme="1"/>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12"/>
        <color auto="1"/>
        <name val="Tahoma"/>
        <scheme val="none"/>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scheme val="none"/>
      </font>
      <numFmt numFmtId="0" formatCode="General"/>
      <fill>
        <patternFill patternType="solid">
          <fgColor indexed="64"/>
          <bgColor theme="9" tint="0.79998168889431442"/>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Arial"/>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Arial"/>
        <scheme val="none"/>
      </font>
      <fill>
        <patternFill patternType="solid">
          <fgColor indexed="64"/>
          <bgColor theme="9" tint="0.79998168889431442"/>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Arial"/>
        <scheme val="none"/>
      </font>
      <fill>
        <patternFill patternType="solid">
          <fgColor indexed="64"/>
          <bgColor theme="9" tint="0.79998168889431442"/>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border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1"/>
        <color auto="1"/>
        <name val="Arial"/>
        <scheme val="none"/>
      </font>
      <alignment horizontal="center" vertical="center" textRotation="0" wrapText="1" indent="0" justifyLastLine="0" shrinkToFit="0" readingOrder="0"/>
      <border diagonalUp="0" diagonalDown="0" outline="0">
        <left style="thin">
          <color indexed="64"/>
        </left>
        <right style="thin">
          <color indexed="64"/>
        </right>
        <top/>
        <bottom/>
      </border>
    </dxf>
  </dxfs>
  <tableStyles count="1" defaultTableStyle="TableStyleMedium2" defaultPivotStyle="PivotStyleMedium9">
    <tableStyle name="Estilo de tabla 1" pivot="0" count="0" xr9:uid="{00000000-0011-0000-FFFF-FFFF00000000}"/>
  </tableStyles>
  <colors>
    <mruColors>
      <color rgb="FFFF2500"/>
      <color rgb="FFFFC000"/>
      <color rgb="FFFFFC66"/>
      <color rgb="FF01B150"/>
      <color rgb="FFADDB7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254000</xdr:colOff>
      <xdr:row>0</xdr:row>
      <xdr:rowOff>52918</xdr:rowOff>
    </xdr:from>
    <xdr:to>
      <xdr:col>1</xdr:col>
      <xdr:colOff>1354667</xdr:colOff>
      <xdr:row>2</xdr:row>
      <xdr:rowOff>285751</xdr:rowOff>
    </xdr:to>
    <xdr:pic>
      <xdr:nvPicPr>
        <xdr:cNvPr id="2" name="Imagen 1" descr="escudo negro">
          <a:extLst>
            <a:ext uri="{FF2B5EF4-FFF2-40B4-BE49-F238E27FC236}">
              <a16:creationId xmlns:a16="http://schemas.microsoft.com/office/drawing/2014/main" id="{26FFE079-0670-4987-A7CA-2C672D06BC64}"/>
            </a:ext>
          </a:extLst>
        </xdr:cNvPr>
        <xdr:cNvPicPr/>
      </xdr:nvPicPr>
      <xdr:blipFill>
        <a:blip xmlns:r="http://schemas.openxmlformats.org/officeDocument/2006/relationships" r:embed="rId1"/>
        <a:stretch/>
      </xdr:blipFill>
      <xdr:spPr>
        <a:xfrm>
          <a:off x="444500" y="52918"/>
          <a:ext cx="1100667" cy="920750"/>
        </a:xfrm>
        <a:prstGeom prst="rect">
          <a:avLst/>
        </a:prstGeom>
        <a:ln w="0">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0</xdr:colOff>
      <xdr:row>127</xdr:row>
      <xdr:rowOff>0</xdr:rowOff>
    </xdr:from>
    <xdr:to>
      <xdr:col>4</xdr:col>
      <xdr:colOff>90438</xdr:colOff>
      <xdr:row>133</xdr:row>
      <xdr:rowOff>41459</xdr:rowOff>
    </xdr:to>
    <xdr:sp macro="" textlink="">
      <xdr:nvSpPr>
        <xdr:cNvPr id="6238" name="Text Box 15">
          <a:extLst>
            <a:ext uri="{FF2B5EF4-FFF2-40B4-BE49-F238E27FC236}">
              <a16:creationId xmlns:a16="http://schemas.microsoft.com/office/drawing/2014/main" id="{00000000-0008-0000-0500-00005E180000}"/>
            </a:ext>
          </a:extLst>
        </xdr:cNvPr>
        <xdr:cNvSpPr txBox="1">
          <a:spLocks noChangeArrowheads="1"/>
        </xdr:cNvSpPr>
      </xdr:nvSpPr>
      <xdr:spPr bwMode="auto">
        <a:xfrm>
          <a:off x="7200900" y="5667375"/>
          <a:ext cx="952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12</xdr:row>
      <xdr:rowOff>0</xdr:rowOff>
    </xdr:from>
    <xdr:to>
      <xdr:col>4</xdr:col>
      <xdr:colOff>95250</xdr:colOff>
      <xdr:row>13</xdr:row>
      <xdr:rowOff>171450</xdr:rowOff>
    </xdr:to>
    <xdr:sp macro="" textlink="">
      <xdr:nvSpPr>
        <xdr:cNvPr id="6239" name="Text Box 16">
          <a:extLst>
            <a:ext uri="{FF2B5EF4-FFF2-40B4-BE49-F238E27FC236}">
              <a16:creationId xmlns:a16="http://schemas.microsoft.com/office/drawing/2014/main" id="{00000000-0008-0000-0500-00005F180000}"/>
            </a:ext>
          </a:extLst>
        </xdr:cNvPr>
        <xdr:cNvSpPr txBox="1">
          <a:spLocks noChangeArrowheads="1"/>
        </xdr:cNvSpPr>
      </xdr:nvSpPr>
      <xdr:spPr bwMode="auto">
        <a:xfrm>
          <a:off x="8543925" y="61341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12</xdr:row>
      <xdr:rowOff>0</xdr:rowOff>
    </xdr:from>
    <xdr:to>
      <xdr:col>4</xdr:col>
      <xdr:colOff>95250</xdr:colOff>
      <xdr:row>13</xdr:row>
      <xdr:rowOff>171450</xdr:rowOff>
    </xdr:to>
    <xdr:sp macro="" textlink="">
      <xdr:nvSpPr>
        <xdr:cNvPr id="6240" name="Text Box 17">
          <a:extLst>
            <a:ext uri="{FF2B5EF4-FFF2-40B4-BE49-F238E27FC236}">
              <a16:creationId xmlns:a16="http://schemas.microsoft.com/office/drawing/2014/main" id="{00000000-0008-0000-0500-000060180000}"/>
            </a:ext>
          </a:extLst>
        </xdr:cNvPr>
        <xdr:cNvSpPr txBox="1">
          <a:spLocks noChangeArrowheads="1"/>
        </xdr:cNvSpPr>
      </xdr:nvSpPr>
      <xdr:spPr bwMode="auto">
        <a:xfrm>
          <a:off x="8543925" y="61341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12</xdr:row>
      <xdr:rowOff>0</xdr:rowOff>
    </xdr:from>
    <xdr:to>
      <xdr:col>4</xdr:col>
      <xdr:colOff>95250</xdr:colOff>
      <xdr:row>13</xdr:row>
      <xdr:rowOff>171450</xdr:rowOff>
    </xdr:to>
    <xdr:sp macro="" textlink="">
      <xdr:nvSpPr>
        <xdr:cNvPr id="6241" name="Text Box 18">
          <a:extLst>
            <a:ext uri="{FF2B5EF4-FFF2-40B4-BE49-F238E27FC236}">
              <a16:creationId xmlns:a16="http://schemas.microsoft.com/office/drawing/2014/main" id="{00000000-0008-0000-0500-000061180000}"/>
            </a:ext>
          </a:extLst>
        </xdr:cNvPr>
        <xdr:cNvSpPr txBox="1">
          <a:spLocks noChangeArrowheads="1"/>
        </xdr:cNvSpPr>
      </xdr:nvSpPr>
      <xdr:spPr bwMode="auto">
        <a:xfrm>
          <a:off x="8543925" y="61341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12</xdr:row>
      <xdr:rowOff>0</xdr:rowOff>
    </xdr:from>
    <xdr:to>
      <xdr:col>4</xdr:col>
      <xdr:colOff>95250</xdr:colOff>
      <xdr:row>13</xdr:row>
      <xdr:rowOff>171450</xdr:rowOff>
    </xdr:to>
    <xdr:sp macro="" textlink="">
      <xdr:nvSpPr>
        <xdr:cNvPr id="6242" name="Text Box 19">
          <a:extLst>
            <a:ext uri="{FF2B5EF4-FFF2-40B4-BE49-F238E27FC236}">
              <a16:creationId xmlns:a16="http://schemas.microsoft.com/office/drawing/2014/main" id="{00000000-0008-0000-0500-000062180000}"/>
            </a:ext>
          </a:extLst>
        </xdr:cNvPr>
        <xdr:cNvSpPr txBox="1">
          <a:spLocks noChangeArrowheads="1"/>
        </xdr:cNvSpPr>
      </xdr:nvSpPr>
      <xdr:spPr bwMode="auto">
        <a:xfrm>
          <a:off x="8543925" y="61341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12</xdr:row>
      <xdr:rowOff>504825</xdr:rowOff>
    </xdr:from>
    <xdr:to>
      <xdr:col>4</xdr:col>
      <xdr:colOff>95250</xdr:colOff>
      <xdr:row>13</xdr:row>
      <xdr:rowOff>455342</xdr:rowOff>
    </xdr:to>
    <xdr:sp macro="" textlink="">
      <xdr:nvSpPr>
        <xdr:cNvPr id="9" name="Text Box 15">
          <a:extLst>
            <a:ext uri="{FF2B5EF4-FFF2-40B4-BE49-F238E27FC236}">
              <a16:creationId xmlns:a16="http://schemas.microsoft.com/office/drawing/2014/main" id="{00000000-0008-0000-0500-000009000000}"/>
            </a:ext>
          </a:extLst>
        </xdr:cNvPr>
        <xdr:cNvSpPr txBox="1">
          <a:spLocks noChangeArrowheads="1"/>
        </xdr:cNvSpPr>
      </xdr:nvSpPr>
      <xdr:spPr bwMode="auto">
        <a:xfrm>
          <a:off x="8568418" y="4423682"/>
          <a:ext cx="952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4</xdr:col>
      <xdr:colOff>0</xdr:colOff>
      <xdr:row>127</xdr:row>
      <xdr:rowOff>0</xdr:rowOff>
    </xdr:from>
    <xdr:ext cx="95250" cy="213632"/>
    <xdr:sp macro="" textlink="">
      <xdr:nvSpPr>
        <xdr:cNvPr id="11" name="Text Box 15">
          <a:extLst>
            <a:ext uri="{FF2B5EF4-FFF2-40B4-BE49-F238E27FC236}">
              <a16:creationId xmlns:a16="http://schemas.microsoft.com/office/drawing/2014/main" id="{00000000-0008-0000-0500-00000B000000}"/>
            </a:ext>
          </a:extLst>
        </xdr:cNvPr>
        <xdr:cNvSpPr txBox="1">
          <a:spLocks noChangeArrowheads="1"/>
        </xdr:cNvSpPr>
      </xdr:nvSpPr>
      <xdr:spPr bwMode="auto">
        <a:xfrm>
          <a:off x="7391400" y="58864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12" name="Text Box 15">
          <a:extLst>
            <a:ext uri="{FF2B5EF4-FFF2-40B4-BE49-F238E27FC236}">
              <a16:creationId xmlns:a16="http://schemas.microsoft.com/office/drawing/2014/main" id="{00000000-0008-0000-0500-00000C000000}"/>
            </a:ext>
          </a:extLst>
        </xdr:cNvPr>
        <xdr:cNvSpPr txBox="1">
          <a:spLocks noChangeArrowheads="1"/>
        </xdr:cNvSpPr>
      </xdr:nvSpPr>
      <xdr:spPr bwMode="auto">
        <a:xfrm>
          <a:off x="7391400" y="63912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13" name="Text Box 15">
          <a:extLst>
            <a:ext uri="{FF2B5EF4-FFF2-40B4-BE49-F238E27FC236}">
              <a16:creationId xmlns:a16="http://schemas.microsoft.com/office/drawing/2014/main" id="{00000000-0008-0000-0500-00000D000000}"/>
            </a:ext>
          </a:extLst>
        </xdr:cNvPr>
        <xdr:cNvSpPr txBox="1">
          <a:spLocks noChangeArrowheads="1"/>
        </xdr:cNvSpPr>
      </xdr:nvSpPr>
      <xdr:spPr bwMode="auto">
        <a:xfrm>
          <a:off x="7391400" y="58864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14" name="Text Box 15">
          <a:extLst>
            <a:ext uri="{FF2B5EF4-FFF2-40B4-BE49-F238E27FC236}">
              <a16:creationId xmlns:a16="http://schemas.microsoft.com/office/drawing/2014/main" id="{00000000-0008-0000-0500-00000E000000}"/>
            </a:ext>
          </a:extLst>
        </xdr:cNvPr>
        <xdr:cNvSpPr txBox="1">
          <a:spLocks noChangeArrowheads="1"/>
        </xdr:cNvSpPr>
      </xdr:nvSpPr>
      <xdr:spPr bwMode="auto">
        <a:xfrm>
          <a:off x="7391400" y="63912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15" name="Text Box 15">
          <a:extLst>
            <a:ext uri="{FF2B5EF4-FFF2-40B4-BE49-F238E27FC236}">
              <a16:creationId xmlns:a16="http://schemas.microsoft.com/office/drawing/2014/main" id="{00000000-0008-0000-0500-00000F000000}"/>
            </a:ext>
          </a:extLst>
        </xdr:cNvPr>
        <xdr:cNvSpPr txBox="1">
          <a:spLocks noChangeArrowheads="1"/>
        </xdr:cNvSpPr>
      </xdr:nvSpPr>
      <xdr:spPr bwMode="auto">
        <a:xfrm>
          <a:off x="7391400" y="58864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16" name="Text Box 15">
          <a:extLst>
            <a:ext uri="{FF2B5EF4-FFF2-40B4-BE49-F238E27FC236}">
              <a16:creationId xmlns:a16="http://schemas.microsoft.com/office/drawing/2014/main" id="{00000000-0008-0000-0500-000010000000}"/>
            </a:ext>
          </a:extLst>
        </xdr:cNvPr>
        <xdr:cNvSpPr txBox="1">
          <a:spLocks noChangeArrowheads="1"/>
        </xdr:cNvSpPr>
      </xdr:nvSpPr>
      <xdr:spPr bwMode="auto">
        <a:xfrm>
          <a:off x="7391400" y="63912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17" name="Text Box 15">
          <a:extLst>
            <a:ext uri="{FF2B5EF4-FFF2-40B4-BE49-F238E27FC236}">
              <a16:creationId xmlns:a16="http://schemas.microsoft.com/office/drawing/2014/main" id="{00000000-0008-0000-0500-000011000000}"/>
            </a:ext>
          </a:extLst>
        </xdr:cNvPr>
        <xdr:cNvSpPr txBox="1">
          <a:spLocks noChangeArrowheads="1"/>
        </xdr:cNvSpPr>
      </xdr:nvSpPr>
      <xdr:spPr bwMode="auto">
        <a:xfrm>
          <a:off x="7391400" y="58864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18" name="Text Box 15">
          <a:extLst>
            <a:ext uri="{FF2B5EF4-FFF2-40B4-BE49-F238E27FC236}">
              <a16:creationId xmlns:a16="http://schemas.microsoft.com/office/drawing/2014/main" id="{00000000-0008-0000-0500-000012000000}"/>
            </a:ext>
          </a:extLst>
        </xdr:cNvPr>
        <xdr:cNvSpPr txBox="1">
          <a:spLocks noChangeArrowheads="1"/>
        </xdr:cNvSpPr>
      </xdr:nvSpPr>
      <xdr:spPr bwMode="auto">
        <a:xfrm>
          <a:off x="7391400" y="63912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19" name="Text Box 15">
          <a:extLst>
            <a:ext uri="{FF2B5EF4-FFF2-40B4-BE49-F238E27FC236}">
              <a16:creationId xmlns:a16="http://schemas.microsoft.com/office/drawing/2014/main" id="{00000000-0008-0000-0500-000013000000}"/>
            </a:ext>
          </a:extLst>
        </xdr:cNvPr>
        <xdr:cNvSpPr txBox="1">
          <a:spLocks noChangeArrowheads="1"/>
        </xdr:cNvSpPr>
      </xdr:nvSpPr>
      <xdr:spPr bwMode="auto">
        <a:xfrm>
          <a:off x="7391400" y="58864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20" name="Text Box 15">
          <a:extLst>
            <a:ext uri="{FF2B5EF4-FFF2-40B4-BE49-F238E27FC236}">
              <a16:creationId xmlns:a16="http://schemas.microsoft.com/office/drawing/2014/main" id="{00000000-0008-0000-0500-000014000000}"/>
            </a:ext>
          </a:extLst>
        </xdr:cNvPr>
        <xdr:cNvSpPr txBox="1">
          <a:spLocks noChangeArrowheads="1"/>
        </xdr:cNvSpPr>
      </xdr:nvSpPr>
      <xdr:spPr bwMode="auto">
        <a:xfrm>
          <a:off x="7391400" y="63912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21" name="Text Box 15">
          <a:extLst>
            <a:ext uri="{FF2B5EF4-FFF2-40B4-BE49-F238E27FC236}">
              <a16:creationId xmlns:a16="http://schemas.microsoft.com/office/drawing/2014/main" id="{00000000-0008-0000-0500-000015000000}"/>
            </a:ext>
          </a:extLst>
        </xdr:cNvPr>
        <xdr:cNvSpPr txBox="1">
          <a:spLocks noChangeArrowheads="1"/>
        </xdr:cNvSpPr>
      </xdr:nvSpPr>
      <xdr:spPr bwMode="auto">
        <a:xfrm>
          <a:off x="7391400" y="77247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22" name="Text Box 15">
          <a:extLst>
            <a:ext uri="{FF2B5EF4-FFF2-40B4-BE49-F238E27FC236}">
              <a16:creationId xmlns:a16="http://schemas.microsoft.com/office/drawing/2014/main" id="{00000000-0008-0000-0500-000016000000}"/>
            </a:ext>
          </a:extLst>
        </xdr:cNvPr>
        <xdr:cNvSpPr txBox="1">
          <a:spLocks noChangeArrowheads="1"/>
        </xdr:cNvSpPr>
      </xdr:nvSpPr>
      <xdr:spPr bwMode="auto">
        <a:xfrm>
          <a:off x="7391400" y="77247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23" name="Text Box 15">
          <a:extLst>
            <a:ext uri="{FF2B5EF4-FFF2-40B4-BE49-F238E27FC236}">
              <a16:creationId xmlns:a16="http://schemas.microsoft.com/office/drawing/2014/main" id="{00000000-0008-0000-0500-000017000000}"/>
            </a:ext>
          </a:extLst>
        </xdr:cNvPr>
        <xdr:cNvSpPr txBox="1">
          <a:spLocks noChangeArrowheads="1"/>
        </xdr:cNvSpPr>
      </xdr:nvSpPr>
      <xdr:spPr bwMode="auto">
        <a:xfrm>
          <a:off x="7391400" y="77247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24" name="Text Box 15">
          <a:extLst>
            <a:ext uri="{FF2B5EF4-FFF2-40B4-BE49-F238E27FC236}">
              <a16:creationId xmlns:a16="http://schemas.microsoft.com/office/drawing/2014/main" id="{00000000-0008-0000-0500-000018000000}"/>
            </a:ext>
          </a:extLst>
        </xdr:cNvPr>
        <xdr:cNvSpPr txBox="1">
          <a:spLocks noChangeArrowheads="1"/>
        </xdr:cNvSpPr>
      </xdr:nvSpPr>
      <xdr:spPr bwMode="auto">
        <a:xfrm>
          <a:off x="7391400" y="77247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26" name="Text Box 16">
          <a:extLst>
            <a:ext uri="{FF2B5EF4-FFF2-40B4-BE49-F238E27FC236}">
              <a16:creationId xmlns:a16="http://schemas.microsoft.com/office/drawing/2014/main" id="{00000000-0008-0000-0500-00001A000000}"/>
            </a:ext>
          </a:extLst>
        </xdr:cNvPr>
        <xdr:cNvSpPr txBox="1">
          <a:spLocks noChangeArrowheads="1"/>
        </xdr:cNvSpPr>
      </xdr:nvSpPr>
      <xdr:spPr bwMode="auto">
        <a:xfrm>
          <a:off x="7391400" y="44291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27" name="Text Box 17">
          <a:extLst>
            <a:ext uri="{FF2B5EF4-FFF2-40B4-BE49-F238E27FC236}">
              <a16:creationId xmlns:a16="http://schemas.microsoft.com/office/drawing/2014/main" id="{00000000-0008-0000-0500-00001B000000}"/>
            </a:ext>
          </a:extLst>
        </xdr:cNvPr>
        <xdr:cNvSpPr txBox="1">
          <a:spLocks noChangeArrowheads="1"/>
        </xdr:cNvSpPr>
      </xdr:nvSpPr>
      <xdr:spPr bwMode="auto">
        <a:xfrm>
          <a:off x="7391400" y="44291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28" name="Text Box 18">
          <a:extLst>
            <a:ext uri="{FF2B5EF4-FFF2-40B4-BE49-F238E27FC236}">
              <a16:creationId xmlns:a16="http://schemas.microsoft.com/office/drawing/2014/main" id="{00000000-0008-0000-0500-00001C000000}"/>
            </a:ext>
          </a:extLst>
        </xdr:cNvPr>
        <xdr:cNvSpPr txBox="1">
          <a:spLocks noChangeArrowheads="1"/>
        </xdr:cNvSpPr>
      </xdr:nvSpPr>
      <xdr:spPr bwMode="auto">
        <a:xfrm>
          <a:off x="7391400" y="44291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29" name="Text Box 19">
          <a:extLst>
            <a:ext uri="{FF2B5EF4-FFF2-40B4-BE49-F238E27FC236}">
              <a16:creationId xmlns:a16="http://schemas.microsoft.com/office/drawing/2014/main" id="{00000000-0008-0000-0500-00001D000000}"/>
            </a:ext>
          </a:extLst>
        </xdr:cNvPr>
        <xdr:cNvSpPr txBox="1">
          <a:spLocks noChangeArrowheads="1"/>
        </xdr:cNvSpPr>
      </xdr:nvSpPr>
      <xdr:spPr bwMode="auto">
        <a:xfrm>
          <a:off x="7391400" y="44291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1034143</xdr:colOff>
      <xdr:row>127</xdr:row>
      <xdr:rowOff>0</xdr:rowOff>
    </xdr:from>
    <xdr:ext cx="95250" cy="213632"/>
    <xdr:sp macro="" textlink="">
      <xdr:nvSpPr>
        <xdr:cNvPr id="30" name="Text Box 15">
          <a:extLst>
            <a:ext uri="{FF2B5EF4-FFF2-40B4-BE49-F238E27FC236}">
              <a16:creationId xmlns:a16="http://schemas.microsoft.com/office/drawing/2014/main" id="{00000000-0008-0000-0500-00001E000000}"/>
            </a:ext>
          </a:extLst>
        </xdr:cNvPr>
        <xdr:cNvSpPr txBox="1">
          <a:spLocks noChangeArrowheads="1"/>
        </xdr:cNvSpPr>
      </xdr:nvSpPr>
      <xdr:spPr bwMode="auto">
        <a:xfrm>
          <a:off x="10014857" y="982571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31" name="Text Box 16">
          <a:extLst>
            <a:ext uri="{FF2B5EF4-FFF2-40B4-BE49-F238E27FC236}">
              <a16:creationId xmlns:a16="http://schemas.microsoft.com/office/drawing/2014/main" id="{00000000-0008-0000-0500-00001F000000}"/>
            </a:ext>
          </a:extLst>
        </xdr:cNvPr>
        <xdr:cNvSpPr txBox="1">
          <a:spLocks noChangeArrowheads="1"/>
        </xdr:cNvSpPr>
      </xdr:nvSpPr>
      <xdr:spPr bwMode="auto">
        <a:xfrm>
          <a:off x="7391400" y="44291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32" name="Text Box 17">
          <a:extLst>
            <a:ext uri="{FF2B5EF4-FFF2-40B4-BE49-F238E27FC236}">
              <a16:creationId xmlns:a16="http://schemas.microsoft.com/office/drawing/2014/main" id="{00000000-0008-0000-0500-000020000000}"/>
            </a:ext>
          </a:extLst>
        </xdr:cNvPr>
        <xdr:cNvSpPr txBox="1">
          <a:spLocks noChangeArrowheads="1"/>
        </xdr:cNvSpPr>
      </xdr:nvSpPr>
      <xdr:spPr bwMode="auto">
        <a:xfrm>
          <a:off x="7391400" y="44291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33" name="Text Box 18">
          <a:extLst>
            <a:ext uri="{FF2B5EF4-FFF2-40B4-BE49-F238E27FC236}">
              <a16:creationId xmlns:a16="http://schemas.microsoft.com/office/drawing/2014/main" id="{00000000-0008-0000-0500-000021000000}"/>
            </a:ext>
          </a:extLst>
        </xdr:cNvPr>
        <xdr:cNvSpPr txBox="1">
          <a:spLocks noChangeArrowheads="1"/>
        </xdr:cNvSpPr>
      </xdr:nvSpPr>
      <xdr:spPr bwMode="auto">
        <a:xfrm>
          <a:off x="7391400" y="44291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34" name="Text Box 19">
          <a:extLst>
            <a:ext uri="{FF2B5EF4-FFF2-40B4-BE49-F238E27FC236}">
              <a16:creationId xmlns:a16="http://schemas.microsoft.com/office/drawing/2014/main" id="{00000000-0008-0000-0500-000022000000}"/>
            </a:ext>
          </a:extLst>
        </xdr:cNvPr>
        <xdr:cNvSpPr txBox="1">
          <a:spLocks noChangeArrowheads="1"/>
        </xdr:cNvSpPr>
      </xdr:nvSpPr>
      <xdr:spPr bwMode="auto">
        <a:xfrm>
          <a:off x="7391400" y="44291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35" name="Text Box 15">
          <a:extLst>
            <a:ext uri="{FF2B5EF4-FFF2-40B4-BE49-F238E27FC236}">
              <a16:creationId xmlns:a16="http://schemas.microsoft.com/office/drawing/2014/main" id="{00000000-0008-0000-0500-000023000000}"/>
            </a:ext>
          </a:extLst>
        </xdr:cNvPr>
        <xdr:cNvSpPr txBox="1">
          <a:spLocks noChangeArrowheads="1"/>
        </xdr:cNvSpPr>
      </xdr:nvSpPr>
      <xdr:spPr bwMode="auto">
        <a:xfrm>
          <a:off x="7391400" y="49339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xdr:row>
      <xdr:rowOff>0</xdr:rowOff>
    </xdr:from>
    <xdr:ext cx="95250" cy="171450"/>
    <xdr:sp macro="" textlink="">
      <xdr:nvSpPr>
        <xdr:cNvPr id="41" name="Text Box 16">
          <a:extLst>
            <a:ext uri="{FF2B5EF4-FFF2-40B4-BE49-F238E27FC236}">
              <a16:creationId xmlns:a16="http://schemas.microsoft.com/office/drawing/2014/main" id="{00000000-0008-0000-0500-000029000000}"/>
            </a:ext>
          </a:extLst>
        </xdr:cNvPr>
        <xdr:cNvSpPr txBox="1">
          <a:spLocks noChangeArrowheads="1"/>
        </xdr:cNvSpPr>
      </xdr:nvSpPr>
      <xdr:spPr bwMode="auto">
        <a:xfrm>
          <a:off x="10527434" y="5449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xdr:row>
      <xdr:rowOff>0</xdr:rowOff>
    </xdr:from>
    <xdr:ext cx="95250" cy="171450"/>
    <xdr:sp macro="" textlink="">
      <xdr:nvSpPr>
        <xdr:cNvPr id="42" name="Text Box 17">
          <a:extLst>
            <a:ext uri="{FF2B5EF4-FFF2-40B4-BE49-F238E27FC236}">
              <a16:creationId xmlns:a16="http://schemas.microsoft.com/office/drawing/2014/main" id="{00000000-0008-0000-0500-00002A000000}"/>
            </a:ext>
          </a:extLst>
        </xdr:cNvPr>
        <xdr:cNvSpPr txBox="1">
          <a:spLocks noChangeArrowheads="1"/>
        </xdr:cNvSpPr>
      </xdr:nvSpPr>
      <xdr:spPr bwMode="auto">
        <a:xfrm>
          <a:off x="10527434" y="5449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xdr:row>
      <xdr:rowOff>0</xdr:rowOff>
    </xdr:from>
    <xdr:ext cx="95250" cy="171450"/>
    <xdr:sp macro="" textlink="">
      <xdr:nvSpPr>
        <xdr:cNvPr id="43" name="Text Box 18">
          <a:extLst>
            <a:ext uri="{FF2B5EF4-FFF2-40B4-BE49-F238E27FC236}">
              <a16:creationId xmlns:a16="http://schemas.microsoft.com/office/drawing/2014/main" id="{00000000-0008-0000-0500-00002B000000}"/>
            </a:ext>
          </a:extLst>
        </xdr:cNvPr>
        <xdr:cNvSpPr txBox="1">
          <a:spLocks noChangeArrowheads="1"/>
        </xdr:cNvSpPr>
      </xdr:nvSpPr>
      <xdr:spPr bwMode="auto">
        <a:xfrm>
          <a:off x="10527434" y="5449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xdr:row>
      <xdr:rowOff>0</xdr:rowOff>
    </xdr:from>
    <xdr:ext cx="95250" cy="171450"/>
    <xdr:sp macro="" textlink="">
      <xdr:nvSpPr>
        <xdr:cNvPr id="44" name="Text Box 19">
          <a:extLst>
            <a:ext uri="{FF2B5EF4-FFF2-40B4-BE49-F238E27FC236}">
              <a16:creationId xmlns:a16="http://schemas.microsoft.com/office/drawing/2014/main" id="{00000000-0008-0000-0500-00002C000000}"/>
            </a:ext>
          </a:extLst>
        </xdr:cNvPr>
        <xdr:cNvSpPr txBox="1">
          <a:spLocks noChangeArrowheads="1"/>
        </xdr:cNvSpPr>
      </xdr:nvSpPr>
      <xdr:spPr bwMode="auto">
        <a:xfrm>
          <a:off x="10527434" y="5449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xdr:row>
      <xdr:rowOff>504825</xdr:rowOff>
    </xdr:from>
    <xdr:ext cx="95250" cy="442269"/>
    <xdr:sp macro="" textlink="">
      <xdr:nvSpPr>
        <xdr:cNvPr id="45" name="Text Box 15">
          <a:extLst>
            <a:ext uri="{FF2B5EF4-FFF2-40B4-BE49-F238E27FC236}">
              <a16:creationId xmlns:a16="http://schemas.microsoft.com/office/drawing/2014/main" id="{00000000-0008-0000-0500-00002D000000}"/>
            </a:ext>
          </a:extLst>
        </xdr:cNvPr>
        <xdr:cNvSpPr txBox="1">
          <a:spLocks noChangeArrowheads="1"/>
        </xdr:cNvSpPr>
      </xdr:nvSpPr>
      <xdr:spPr bwMode="auto">
        <a:xfrm>
          <a:off x="10527434" y="595428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46" name="Text Box 15">
          <a:extLst>
            <a:ext uri="{FF2B5EF4-FFF2-40B4-BE49-F238E27FC236}">
              <a16:creationId xmlns:a16="http://schemas.microsoft.com/office/drawing/2014/main" id="{00000000-0008-0000-0500-00002E000000}"/>
            </a:ext>
          </a:extLst>
        </xdr:cNvPr>
        <xdr:cNvSpPr txBox="1">
          <a:spLocks noChangeArrowheads="1"/>
        </xdr:cNvSpPr>
      </xdr:nvSpPr>
      <xdr:spPr bwMode="auto">
        <a:xfrm>
          <a:off x="10527434" y="780155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47" name="Text Box 15">
          <a:extLst>
            <a:ext uri="{FF2B5EF4-FFF2-40B4-BE49-F238E27FC236}">
              <a16:creationId xmlns:a16="http://schemas.microsoft.com/office/drawing/2014/main" id="{00000000-0008-0000-0500-00002F000000}"/>
            </a:ext>
          </a:extLst>
        </xdr:cNvPr>
        <xdr:cNvSpPr txBox="1">
          <a:spLocks noChangeArrowheads="1"/>
        </xdr:cNvSpPr>
      </xdr:nvSpPr>
      <xdr:spPr bwMode="auto">
        <a:xfrm>
          <a:off x="10527434" y="88752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48" name="Text Box 15">
          <a:extLst>
            <a:ext uri="{FF2B5EF4-FFF2-40B4-BE49-F238E27FC236}">
              <a16:creationId xmlns:a16="http://schemas.microsoft.com/office/drawing/2014/main" id="{00000000-0008-0000-0500-000030000000}"/>
            </a:ext>
          </a:extLst>
        </xdr:cNvPr>
        <xdr:cNvSpPr txBox="1">
          <a:spLocks noChangeArrowheads="1"/>
        </xdr:cNvSpPr>
      </xdr:nvSpPr>
      <xdr:spPr bwMode="auto">
        <a:xfrm>
          <a:off x="10527434" y="88752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49" name="Text Box 15">
          <a:extLst>
            <a:ext uri="{FF2B5EF4-FFF2-40B4-BE49-F238E27FC236}">
              <a16:creationId xmlns:a16="http://schemas.microsoft.com/office/drawing/2014/main" id="{00000000-0008-0000-0500-000031000000}"/>
            </a:ext>
          </a:extLst>
        </xdr:cNvPr>
        <xdr:cNvSpPr txBox="1">
          <a:spLocks noChangeArrowheads="1"/>
        </xdr:cNvSpPr>
      </xdr:nvSpPr>
      <xdr:spPr bwMode="auto">
        <a:xfrm>
          <a:off x="10527434" y="1029537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50" name="Text Box 15">
          <a:extLst>
            <a:ext uri="{FF2B5EF4-FFF2-40B4-BE49-F238E27FC236}">
              <a16:creationId xmlns:a16="http://schemas.microsoft.com/office/drawing/2014/main" id="{00000000-0008-0000-0500-000032000000}"/>
            </a:ext>
          </a:extLst>
        </xdr:cNvPr>
        <xdr:cNvSpPr txBox="1">
          <a:spLocks noChangeArrowheads="1"/>
        </xdr:cNvSpPr>
      </xdr:nvSpPr>
      <xdr:spPr bwMode="auto">
        <a:xfrm>
          <a:off x="10527434" y="1029537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51" name="Text Box 15">
          <a:extLst>
            <a:ext uri="{FF2B5EF4-FFF2-40B4-BE49-F238E27FC236}">
              <a16:creationId xmlns:a16="http://schemas.microsoft.com/office/drawing/2014/main" id="{00000000-0008-0000-0500-000033000000}"/>
            </a:ext>
          </a:extLst>
        </xdr:cNvPr>
        <xdr:cNvSpPr txBox="1">
          <a:spLocks noChangeArrowheads="1"/>
        </xdr:cNvSpPr>
      </xdr:nvSpPr>
      <xdr:spPr bwMode="auto">
        <a:xfrm>
          <a:off x="10527434" y="11068916"/>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52" name="Text Box 15">
          <a:extLst>
            <a:ext uri="{FF2B5EF4-FFF2-40B4-BE49-F238E27FC236}">
              <a16:creationId xmlns:a16="http://schemas.microsoft.com/office/drawing/2014/main" id="{00000000-0008-0000-0500-000034000000}"/>
            </a:ext>
          </a:extLst>
        </xdr:cNvPr>
        <xdr:cNvSpPr txBox="1">
          <a:spLocks noChangeArrowheads="1"/>
        </xdr:cNvSpPr>
      </xdr:nvSpPr>
      <xdr:spPr bwMode="auto">
        <a:xfrm>
          <a:off x="10527434" y="11068916"/>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53" name="Text Box 15">
          <a:extLst>
            <a:ext uri="{FF2B5EF4-FFF2-40B4-BE49-F238E27FC236}">
              <a16:creationId xmlns:a16="http://schemas.microsoft.com/office/drawing/2014/main" id="{00000000-0008-0000-0500-000035000000}"/>
            </a:ext>
          </a:extLst>
        </xdr:cNvPr>
        <xdr:cNvSpPr txBox="1">
          <a:spLocks noChangeArrowheads="1"/>
        </xdr:cNvSpPr>
      </xdr:nvSpPr>
      <xdr:spPr bwMode="auto">
        <a:xfrm>
          <a:off x="10527434" y="1178790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54" name="Text Box 15">
          <a:extLst>
            <a:ext uri="{FF2B5EF4-FFF2-40B4-BE49-F238E27FC236}">
              <a16:creationId xmlns:a16="http://schemas.microsoft.com/office/drawing/2014/main" id="{00000000-0008-0000-0500-000036000000}"/>
            </a:ext>
          </a:extLst>
        </xdr:cNvPr>
        <xdr:cNvSpPr txBox="1">
          <a:spLocks noChangeArrowheads="1"/>
        </xdr:cNvSpPr>
      </xdr:nvSpPr>
      <xdr:spPr bwMode="auto">
        <a:xfrm>
          <a:off x="10527434" y="1178790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55" name="Text Box 15">
          <a:extLst>
            <a:ext uri="{FF2B5EF4-FFF2-40B4-BE49-F238E27FC236}">
              <a16:creationId xmlns:a16="http://schemas.microsoft.com/office/drawing/2014/main" id="{00000000-0008-0000-0500-000037000000}"/>
            </a:ext>
          </a:extLst>
        </xdr:cNvPr>
        <xdr:cNvSpPr txBox="1">
          <a:spLocks noChangeArrowheads="1"/>
        </xdr:cNvSpPr>
      </xdr:nvSpPr>
      <xdr:spPr bwMode="auto">
        <a:xfrm>
          <a:off x="10527434" y="1178790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56" name="Text Box 15">
          <a:extLst>
            <a:ext uri="{FF2B5EF4-FFF2-40B4-BE49-F238E27FC236}">
              <a16:creationId xmlns:a16="http://schemas.microsoft.com/office/drawing/2014/main" id="{00000000-0008-0000-0500-000038000000}"/>
            </a:ext>
          </a:extLst>
        </xdr:cNvPr>
        <xdr:cNvSpPr txBox="1">
          <a:spLocks noChangeArrowheads="1"/>
        </xdr:cNvSpPr>
      </xdr:nvSpPr>
      <xdr:spPr bwMode="auto">
        <a:xfrm>
          <a:off x="10527434" y="1178790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57" name="Text Box 15">
          <a:extLst>
            <a:ext uri="{FF2B5EF4-FFF2-40B4-BE49-F238E27FC236}">
              <a16:creationId xmlns:a16="http://schemas.microsoft.com/office/drawing/2014/main" id="{00000000-0008-0000-0500-000039000000}"/>
            </a:ext>
          </a:extLst>
        </xdr:cNvPr>
        <xdr:cNvSpPr txBox="1">
          <a:spLocks noChangeArrowheads="1"/>
        </xdr:cNvSpPr>
      </xdr:nvSpPr>
      <xdr:spPr bwMode="auto">
        <a:xfrm>
          <a:off x="10527434" y="1178790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58" name="Text Box 15">
          <a:extLst>
            <a:ext uri="{FF2B5EF4-FFF2-40B4-BE49-F238E27FC236}">
              <a16:creationId xmlns:a16="http://schemas.microsoft.com/office/drawing/2014/main" id="{00000000-0008-0000-0500-00003A000000}"/>
            </a:ext>
          </a:extLst>
        </xdr:cNvPr>
        <xdr:cNvSpPr txBox="1">
          <a:spLocks noChangeArrowheads="1"/>
        </xdr:cNvSpPr>
      </xdr:nvSpPr>
      <xdr:spPr bwMode="auto">
        <a:xfrm>
          <a:off x="10527434" y="1178790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59" name="Text Box 15">
          <a:extLst>
            <a:ext uri="{FF2B5EF4-FFF2-40B4-BE49-F238E27FC236}">
              <a16:creationId xmlns:a16="http://schemas.microsoft.com/office/drawing/2014/main" id="{00000000-0008-0000-0500-00003B000000}"/>
            </a:ext>
          </a:extLst>
        </xdr:cNvPr>
        <xdr:cNvSpPr txBox="1">
          <a:spLocks noChangeArrowheads="1"/>
        </xdr:cNvSpPr>
      </xdr:nvSpPr>
      <xdr:spPr bwMode="auto">
        <a:xfrm>
          <a:off x="10527434" y="1178790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171450"/>
    <xdr:sp macro="" textlink="">
      <xdr:nvSpPr>
        <xdr:cNvPr id="60" name="Text Box 16">
          <a:extLst>
            <a:ext uri="{FF2B5EF4-FFF2-40B4-BE49-F238E27FC236}">
              <a16:creationId xmlns:a16="http://schemas.microsoft.com/office/drawing/2014/main" id="{00000000-0008-0000-0500-00003C000000}"/>
            </a:ext>
          </a:extLst>
        </xdr:cNvPr>
        <xdr:cNvSpPr txBox="1">
          <a:spLocks noChangeArrowheads="1"/>
        </xdr:cNvSpPr>
      </xdr:nvSpPr>
      <xdr:spPr bwMode="auto">
        <a:xfrm>
          <a:off x="10527434" y="62230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171450"/>
    <xdr:sp macro="" textlink="">
      <xdr:nvSpPr>
        <xdr:cNvPr id="61" name="Text Box 17">
          <a:extLst>
            <a:ext uri="{FF2B5EF4-FFF2-40B4-BE49-F238E27FC236}">
              <a16:creationId xmlns:a16="http://schemas.microsoft.com/office/drawing/2014/main" id="{00000000-0008-0000-0500-00003D000000}"/>
            </a:ext>
          </a:extLst>
        </xdr:cNvPr>
        <xdr:cNvSpPr txBox="1">
          <a:spLocks noChangeArrowheads="1"/>
        </xdr:cNvSpPr>
      </xdr:nvSpPr>
      <xdr:spPr bwMode="auto">
        <a:xfrm>
          <a:off x="10527434" y="62230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171450"/>
    <xdr:sp macro="" textlink="">
      <xdr:nvSpPr>
        <xdr:cNvPr id="62" name="Text Box 18">
          <a:extLst>
            <a:ext uri="{FF2B5EF4-FFF2-40B4-BE49-F238E27FC236}">
              <a16:creationId xmlns:a16="http://schemas.microsoft.com/office/drawing/2014/main" id="{00000000-0008-0000-0500-00003E000000}"/>
            </a:ext>
          </a:extLst>
        </xdr:cNvPr>
        <xdr:cNvSpPr txBox="1">
          <a:spLocks noChangeArrowheads="1"/>
        </xdr:cNvSpPr>
      </xdr:nvSpPr>
      <xdr:spPr bwMode="auto">
        <a:xfrm>
          <a:off x="10527434" y="62230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171450"/>
    <xdr:sp macro="" textlink="">
      <xdr:nvSpPr>
        <xdr:cNvPr id="63" name="Text Box 19">
          <a:extLst>
            <a:ext uri="{FF2B5EF4-FFF2-40B4-BE49-F238E27FC236}">
              <a16:creationId xmlns:a16="http://schemas.microsoft.com/office/drawing/2014/main" id="{00000000-0008-0000-0500-00003F000000}"/>
            </a:ext>
          </a:extLst>
        </xdr:cNvPr>
        <xdr:cNvSpPr txBox="1">
          <a:spLocks noChangeArrowheads="1"/>
        </xdr:cNvSpPr>
      </xdr:nvSpPr>
      <xdr:spPr bwMode="auto">
        <a:xfrm>
          <a:off x="10527434" y="62230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64" name="Text Box 15">
          <a:extLst>
            <a:ext uri="{FF2B5EF4-FFF2-40B4-BE49-F238E27FC236}">
              <a16:creationId xmlns:a16="http://schemas.microsoft.com/office/drawing/2014/main" id="{00000000-0008-0000-0500-000040000000}"/>
            </a:ext>
          </a:extLst>
        </xdr:cNvPr>
        <xdr:cNvSpPr txBox="1">
          <a:spLocks noChangeArrowheads="1"/>
        </xdr:cNvSpPr>
      </xdr:nvSpPr>
      <xdr:spPr bwMode="auto">
        <a:xfrm>
          <a:off x="10527434" y="6727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171450"/>
    <xdr:sp macro="" textlink="">
      <xdr:nvSpPr>
        <xdr:cNvPr id="65" name="Text Box 16">
          <a:extLst>
            <a:ext uri="{FF2B5EF4-FFF2-40B4-BE49-F238E27FC236}">
              <a16:creationId xmlns:a16="http://schemas.microsoft.com/office/drawing/2014/main" id="{00000000-0008-0000-0500-000041000000}"/>
            </a:ext>
          </a:extLst>
        </xdr:cNvPr>
        <xdr:cNvSpPr txBox="1">
          <a:spLocks noChangeArrowheads="1"/>
        </xdr:cNvSpPr>
      </xdr:nvSpPr>
      <xdr:spPr bwMode="auto">
        <a:xfrm>
          <a:off x="10527434" y="7296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171450"/>
    <xdr:sp macro="" textlink="">
      <xdr:nvSpPr>
        <xdr:cNvPr id="66" name="Text Box 17">
          <a:extLst>
            <a:ext uri="{FF2B5EF4-FFF2-40B4-BE49-F238E27FC236}">
              <a16:creationId xmlns:a16="http://schemas.microsoft.com/office/drawing/2014/main" id="{00000000-0008-0000-0500-000042000000}"/>
            </a:ext>
          </a:extLst>
        </xdr:cNvPr>
        <xdr:cNvSpPr txBox="1">
          <a:spLocks noChangeArrowheads="1"/>
        </xdr:cNvSpPr>
      </xdr:nvSpPr>
      <xdr:spPr bwMode="auto">
        <a:xfrm>
          <a:off x="10527434" y="7296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171450"/>
    <xdr:sp macro="" textlink="">
      <xdr:nvSpPr>
        <xdr:cNvPr id="67" name="Text Box 18">
          <a:extLst>
            <a:ext uri="{FF2B5EF4-FFF2-40B4-BE49-F238E27FC236}">
              <a16:creationId xmlns:a16="http://schemas.microsoft.com/office/drawing/2014/main" id="{00000000-0008-0000-0500-000043000000}"/>
            </a:ext>
          </a:extLst>
        </xdr:cNvPr>
        <xdr:cNvSpPr txBox="1">
          <a:spLocks noChangeArrowheads="1"/>
        </xdr:cNvSpPr>
      </xdr:nvSpPr>
      <xdr:spPr bwMode="auto">
        <a:xfrm>
          <a:off x="10527434" y="7296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171450"/>
    <xdr:sp macro="" textlink="">
      <xdr:nvSpPr>
        <xdr:cNvPr id="68" name="Text Box 19">
          <a:extLst>
            <a:ext uri="{FF2B5EF4-FFF2-40B4-BE49-F238E27FC236}">
              <a16:creationId xmlns:a16="http://schemas.microsoft.com/office/drawing/2014/main" id="{00000000-0008-0000-0500-000044000000}"/>
            </a:ext>
          </a:extLst>
        </xdr:cNvPr>
        <xdr:cNvSpPr txBox="1">
          <a:spLocks noChangeArrowheads="1"/>
        </xdr:cNvSpPr>
      </xdr:nvSpPr>
      <xdr:spPr bwMode="auto">
        <a:xfrm>
          <a:off x="10527434" y="7296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69" name="Text Box 15">
          <a:extLst>
            <a:ext uri="{FF2B5EF4-FFF2-40B4-BE49-F238E27FC236}">
              <a16:creationId xmlns:a16="http://schemas.microsoft.com/office/drawing/2014/main" id="{00000000-0008-0000-0500-000045000000}"/>
            </a:ext>
          </a:extLst>
        </xdr:cNvPr>
        <xdr:cNvSpPr txBox="1">
          <a:spLocks noChangeArrowheads="1"/>
        </xdr:cNvSpPr>
      </xdr:nvSpPr>
      <xdr:spPr bwMode="auto">
        <a:xfrm>
          <a:off x="10527434" y="780155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xdr:row>
      <xdr:rowOff>0</xdr:rowOff>
    </xdr:from>
    <xdr:ext cx="95250" cy="171450"/>
    <xdr:sp macro="" textlink="">
      <xdr:nvSpPr>
        <xdr:cNvPr id="70" name="Text Box 16">
          <a:extLst>
            <a:ext uri="{FF2B5EF4-FFF2-40B4-BE49-F238E27FC236}">
              <a16:creationId xmlns:a16="http://schemas.microsoft.com/office/drawing/2014/main" id="{00000000-0008-0000-0500-000046000000}"/>
            </a:ext>
          </a:extLst>
        </xdr:cNvPr>
        <xdr:cNvSpPr txBox="1">
          <a:spLocks noChangeArrowheads="1"/>
        </xdr:cNvSpPr>
      </xdr:nvSpPr>
      <xdr:spPr bwMode="auto">
        <a:xfrm>
          <a:off x="9374909" y="5449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xdr:row>
      <xdr:rowOff>0</xdr:rowOff>
    </xdr:from>
    <xdr:ext cx="95250" cy="171450"/>
    <xdr:sp macro="" textlink="">
      <xdr:nvSpPr>
        <xdr:cNvPr id="71" name="Text Box 17">
          <a:extLst>
            <a:ext uri="{FF2B5EF4-FFF2-40B4-BE49-F238E27FC236}">
              <a16:creationId xmlns:a16="http://schemas.microsoft.com/office/drawing/2014/main" id="{00000000-0008-0000-0500-000047000000}"/>
            </a:ext>
          </a:extLst>
        </xdr:cNvPr>
        <xdr:cNvSpPr txBox="1">
          <a:spLocks noChangeArrowheads="1"/>
        </xdr:cNvSpPr>
      </xdr:nvSpPr>
      <xdr:spPr bwMode="auto">
        <a:xfrm>
          <a:off x="9374909" y="5449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xdr:row>
      <xdr:rowOff>0</xdr:rowOff>
    </xdr:from>
    <xdr:ext cx="95250" cy="171450"/>
    <xdr:sp macro="" textlink="">
      <xdr:nvSpPr>
        <xdr:cNvPr id="72" name="Text Box 18">
          <a:extLst>
            <a:ext uri="{FF2B5EF4-FFF2-40B4-BE49-F238E27FC236}">
              <a16:creationId xmlns:a16="http://schemas.microsoft.com/office/drawing/2014/main" id="{00000000-0008-0000-0500-000048000000}"/>
            </a:ext>
          </a:extLst>
        </xdr:cNvPr>
        <xdr:cNvSpPr txBox="1">
          <a:spLocks noChangeArrowheads="1"/>
        </xdr:cNvSpPr>
      </xdr:nvSpPr>
      <xdr:spPr bwMode="auto">
        <a:xfrm>
          <a:off x="9374909" y="5449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xdr:row>
      <xdr:rowOff>0</xdr:rowOff>
    </xdr:from>
    <xdr:ext cx="95250" cy="171450"/>
    <xdr:sp macro="" textlink="">
      <xdr:nvSpPr>
        <xdr:cNvPr id="73" name="Text Box 19">
          <a:extLst>
            <a:ext uri="{FF2B5EF4-FFF2-40B4-BE49-F238E27FC236}">
              <a16:creationId xmlns:a16="http://schemas.microsoft.com/office/drawing/2014/main" id="{00000000-0008-0000-0500-000049000000}"/>
            </a:ext>
          </a:extLst>
        </xdr:cNvPr>
        <xdr:cNvSpPr txBox="1">
          <a:spLocks noChangeArrowheads="1"/>
        </xdr:cNvSpPr>
      </xdr:nvSpPr>
      <xdr:spPr bwMode="auto">
        <a:xfrm>
          <a:off x="9374909" y="5449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127</xdr:row>
      <xdr:rowOff>0</xdr:rowOff>
    </xdr:from>
    <xdr:ext cx="95250" cy="213632"/>
    <xdr:sp macro="" textlink="">
      <xdr:nvSpPr>
        <xdr:cNvPr id="75" name="Text Box 15">
          <a:extLst>
            <a:ext uri="{FF2B5EF4-FFF2-40B4-BE49-F238E27FC236}">
              <a16:creationId xmlns:a16="http://schemas.microsoft.com/office/drawing/2014/main" id="{00000000-0008-0000-0500-00004B000000}"/>
            </a:ext>
          </a:extLst>
        </xdr:cNvPr>
        <xdr:cNvSpPr txBox="1">
          <a:spLocks noChangeArrowheads="1"/>
        </xdr:cNvSpPr>
      </xdr:nvSpPr>
      <xdr:spPr bwMode="auto">
        <a:xfrm>
          <a:off x="9374909" y="780155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127</xdr:row>
      <xdr:rowOff>0</xdr:rowOff>
    </xdr:from>
    <xdr:ext cx="95250" cy="213632"/>
    <xdr:sp macro="" textlink="">
      <xdr:nvSpPr>
        <xdr:cNvPr id="76" name="Text Box 15">
          <a:extLst>
            <a:ext uri="{FF2B5EF4-FFF2-40B4-BE49-F238E27FC236}">
              <a16:creationId xmlns:a16="http://schemas.microsoft.com/office/drawing/2014/main" id="{00000000-0008-0000-0500-00004C000000}"/>
            </a:ext>
          </a:extLst>
        </xdr:cNvPr>
        <xdr:cNvSpPr txBox="1">
          <a:spLocks noChangeArrowheads="1"/>
        </xdr:cNvSpPr>
      </xdr:nvSpPr>
      <xdr:spPr bwMode="auto">
        <a:xfrm>
          <a:off x="9374909" y="88752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127</xdr:row>
      <xdr:rowOff>0</xdr:rowOff>
    </xdr:from>
    <xdr:ext cx="95250" cy="213632"/>
    <xdr:sp macro="" textlink="">
      <xdr:nvSpPr>
        <xdr:cNvPr id="77" name="Text Box 15">
          <a:extLst>
            <a:ext uri="{FF2B5EF4-FFF2-40B4-BE49-F238E27FC236}">
              <a16:creationId xmlns:a16="http://schemas.microsoft.com/office/drawing/2014/main" id="{00000000-0008-0000-0500-00004D000000}"/>
            </a:ext>
          </a:extLst>
        </xdr:cNvPr>
        <xdr:cNvSpPr txBox="1">
          <a:spLocks noChangeArrowheads="1"/>
        </xdr:cNvSpPr>
      </xdr:nvSpPr>
      <xdr:spPr bwMode="auto">
        <a:xfrm>
          <a:off x="9374909" y="88752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127</xdr:row>
      <xdr:rowOff>0</xdr:rowOff>
    </xdr:from>
    <xdr:ext cx="95250" cy="213632"/>
    <xdr:sp macro="" textlink="">
      <xdr:nvSpPr>
        <xdr:cNvPr id="78" name="Text Box 15">
          <a:extLst>
            <a:ext uri="{FF2B5EF4-FFF2-40B4-BE49-F238E27FC236}">
              <a16:creationId xmlns:a16="http://schemas.microsoft.com/office/drawing/2014/main" id="{00000000-0008-0000-0500-00004E000000}"/>
            </a:ext>
          </a:extLst>
        </xdr:cNvPr>
        <xdr:cNvSpPr txBox="1">
          <a:spLocks noChangeArrowheads="1"/>
        </xdr:cNvSpPr>
      </xdr:nvSpPr>
      <xdr:spPr bwMode="auto">
        <a:xfrm>
          <a:off x="9374909" y="1029537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127</xdr:row>
      <xdr:rowOff>0</xdr:rowOff>
    </xdr:from>
    <xdr:ext cx="95250" cy="213632"/>
    <xdr:sp macro="" textlink="">
      <xdr:nvSpPr>
        <xdr:cNvPr id="79" name="Text Box 15">
          <a:extLst>
            <a:ext uri="{FF2B5EF4-FFF2-40B4-BE49-F238E27FC236}">
              <a16:creationId xmlns:a16="http://schemas.microsoft.com/office/drawing/2014/main" id="{00000000-0008-0000-0500-00004F000000}"/>
            </a:ext>
          </a:extLst>
        </xdr:cNvPr>
        <xdr:cNvSpPr txBox="1">
          <a:spLocks noChangeArrowheads="1"/>
        </xdr:cNvSpPr>
      </xdr:nvSpPr>
      <xdr:spPr bwMode="auto">
        <a:xfrm>
          <a:off x="9374909" y="1029537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127</xdr:row>
      <xdr:rowOff>0</xdr:rowOff>
    </xdr:from>
    <xdr:ext cx="95250" cy="213632"/>
    <xdr:sp macro="" textlink="">
      <xdr:nvSpPr>
        <xdr:cNvPr id="80" name="Text Box 15">
          <a:extLst>
            <a:ext uri="{FF2B5EF4-FFF2-40B4-BE49-F238E27FC236}">
              <a16:creationId xmlns:a16="http://schemas.microsoft.com/office/drawing/2014/main" id="{00000000-0008-0000-0500-000050000000}"/>
            </a:ext>
          </a:extLst>
        </xdr:cNvPr>
        <xdr:cNvSpPr txBox="1">
          <a:spLocks noChangeArrowheads="1"/>
        </xdr:cNvSpPr>
      </xdr:nvSpPr>
      <xdr:spPr bwMode="auto">
        <a:xfrm>
          <a:off x="9374909" y="11068916"/>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127</xdr:row>
      <xdr:rowOff>0</xdr:rowOff>
    </xdr:from>
    <xdr:ext cx="95250" cy="213632"/>
    <xdr:sp macro="" textlink="">
      <xdr:nvSpPr>
        <xdr:cNvPr id="81" name="Text Box 15">
          <a:extLst>
            <a:ext uri="{FF2B5EF4-FFF2-40B4-BE49-F238E27FC236}">
              <a16:creationId xmlns:a16="http://schemas.microsoft.com/office/drawing/2014/main" id="{00000000-0008-0000-0500-000051000000}"/>
            </a:ext>
          </a:extLst>
        </xdr:cNvPr>
        <xdr:cNvSpPr txBox="1">
          <a:spLocks noChangeArrowheads="1"/>
        </xdr:cNvSpPr>
      </xdr:nvSpPr>
      <xdr:spPr bwMode="auto">
        <a:xfrm>
          <a:off x="9374909" y="11068916"/>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127</xdr:row>
      <xdr:rowOff>0</xdr:rowOff>
    </xdr:from>
    <xdr:ext cx="95250" cy="213632"/>
    <xdr:sp macro="" textlink="">
      <xdr:nvSpPr>
        <xdr:cNvPr id="82" name="Text Box 15">
          <a:extLst>
            <a:ext uri="{FF2B5EF4-FFF2-40B4-BE49-F238E27FC236}">
              <a16:creationId xmlns:a16="http://schemas.microsoft.com/office/drawing/2014/main" id="{00000000-0008-0000-0500-000052000000}"/>
            </a:ext>
          </a:extLst>
        </xdr:cNvPr>
        <xdr:cNvSpPr txBox="1">
          <a:spLocks noChangeArrowheads="1"/>
        </xdr:cNvSpPr>
      </xdr:nvSpPr>
      <xdr:spPr bwMode="auto">
        <a:xfrm>
          <a:off x="9374909" y="1178790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127</xdr:row>
      <xdr:rowOff>0</xdr:rowOff>
    </xdr:from>
    <xdr:ext cx="95250" cy="213632"/>
    <xdr:sp macro="" textlink="">
      <xdr:nvSpPr>
        <xdr:cNvPr id="83" name="Text Box 15">
          <a:extLst>
            <a:ext uri="{FF2B5EF4-FFF2-40B4-BE49-F238E27FC236}">
              <a16:creationId xmlns:a16="http://schemas.microsoft.com/office/drawing/2014/main" id="{00000000-0008-0000-0500-000053000000}"/>
            </a:ext>
          </a:extLst>
        </xdr:cNvPr>
        <xdr:cNvSpPr txBox="1">
          <a:spLocks noChangeArrowheads="1"/>
        </xdr:cNvSpPr>
      </xdr:nvSpPr>
      <xdr:spPr bwMode="auto">
        <a:xfrm>
          <a:off x="9374909" y="1178790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127</xdr:row>
      <xdr:rowOff>0</xdr:rowOff>
    </xdr:from>
    <xdr:ext cx="95250" cy="213632"/>
    <xdr:sp macro="" textlink="">
      <xdr:nvSpPr>
        <xdr:cNvPr id="84" name="Text Box 15">
          <a:extLst>
            <a:ext uri="{FF2B5EF4-FFF2-40B4-BE49-F238E27FC236}">
              <a16:creationId xmlns:a16="http://schemas.microsoft.com/office/drawing/2014/main" id="{00000000-0008-0000-0500-000054000000}"/>
            </a:ext>
          </a:extLst>
        </xdr:cNvPr>
        <xdr:cNvSpPr txBox="1">
          <a:spLocks noChangeArrowheads="1"/>
        </xdr:cNvSpPr>
      </xdr:nvSpPr>
      <xdr:spPr bwMode="auto">
        <a:xfrm>
          <a:off x="9374909" y="1178790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127</xdr:row>
      <xdr:rowOff>0</xdr:rowOff>
    </xdr:from>
    <xdr:ext cx="95250" cy="213632"/>
    <xdr:sp macro="" textlink="">
      <xdr:nvSpPr>
        <xdr:cNvPr id="85" name="Text Box 15">
          <a:extLst>
            <a:ext uri="{FF2B5EF4-FFF2-40B4-BE49-F238E27FC236}">
              <a16:creationId xmlns:a16="http://schemas.microsoft.com/office/drawing/2014/main" id="{00000000-0008-0000-0500-000055000000}"/>
            </a:ext>
          </a:extLst>
        </xdr:cNvPr>
        <xdr:cNvSpPr txBox="1">
          <a:spLocks noChangeArrowheads="1"/>
        </xdr:cNvSpPr>
      </xdr:nvSpPr>
      <xdr:spPr bwMode="auto">
        <a:xfrm>
          <a:off x="9374909" y="1178790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127</xdr:row>
      <xdr:rowOff>0</xdr:rowOff>
    </xdr:from>
    <xdr:ext cx="95250" cy="213632"/>
    <xdr:sp macro="" textlink="">
      <xdr:nvSpPr>
        <xdr:cNvPr id="86" name="Text Box 15">
          <a:extLst>
            <a:ext uri="{FF2B5EF4-FFF2-40B4-BE49-F238E27FC236}">
              <a16:creationId xmlns:a16="http://schemas.microsoft.com/office/drawing/2014/main" id="{00000000-0008-0000-0500-000056000000}"/>
            </a:ext>
          </a:extLst>
        </xdr:cNvPr>
        <xdr:cNvSpPr txBox="1">
          <a:spLocks noChangeArrowheads="1"/>
        </xdr:cNvSpPr>
      </xdr:nvSpPr>
      <xdr:spPr bwMode="auto">
        <a:xfrm>
          <a:off x="9374909" y="1178790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127</xdr:row>
      <xdr:rowOff>0</xdr:rowOff>
    </xdr:from>
    <xdr:ext cx="95250" cy="213632"/>
    <xdr:sp macro="" textlink="">
      <xdr:nvSpPr>
        <xdr:cNvPr id="87" name="Text Box 15">
          <a:extLst>
            <a:ext uri="{FF2B5EF4-FFF2-40B4-BE49-F238E27FC236}">
              <a16:creationId xmlns:a16="http://schemas.microsoft.com/office/drawing/2014/main" id="{00000000-0008-0000-0500-000057000000}"/>
            </a:ext>
          </a:extLst>
        </xdr:cNvPr>
        <xdr:cNvSpPr txBox="1">
          <a:spLocks noChangeArrowheads="1"/>
        </xdr:cNvSpPr>
      </xdr:nvSpPr>
      <xdr:spPr bwMode="auto">
        <a:xfrm>
          <a:off x="50072637" y="12746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127</xdr:row>
      <xdr:rowOff>0</xdr:rowOff>
    </xdr:from>
    <xdr:ext cx="95250" cy="213632"/>
    <xdr:sp macro="" textlink="">
      <xdr:nvSpPr>
        <xdr:cNvPr id="88" name="Text Box 15">
          <a:extLst>
            <a:ext uri="{FF2B5EF4-FFF2-40B4-BE49-F238E27FC236}">
              <a16:creationId xmlns:a16="http://schemas.microsoft.com/office/drawing/2014/main" id="{00000000-0008-0000-0500-000058000000}"/>
            </a:ext>
          </a:extLst>
        </xdr:cNvPr>
        <xdr:cNvSpPr txBox="1">
          <a:spLocks noChangeArrowheads="1"/>
        </xdr:cNvSpPr>
      </xdr:nvSpPr>
      <xdr:spPr bwMode="auto">
        <a:xfrm>
          <a:off x="49942750" y="132238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127</xdr:row>
      <xdr:rowOff>0</xdr:rowOff>
    </xdr:from>
    <xdr:ext cx="95250" cy="171450"/>
    <xdr:sp macro="" textlink="">
      <xdr:nvSpPr>
        <xdr:cNvPr id="89" name="Text Box 16">
          <a:extLst>
            <a:ext uri="{FF2B5EF4-FFF2-40B4-BE49-F238E27FC236}">
              <a16:creationId xmlns:a16="http://schemas.microsoft.com/office/drawing/2014/main" id="{00000000-0008-0000-0500-000059000000}"/>
            </a:ext>
          </a:extLst>
        </xdr:cNvPr>
        <xdr:cNvSpPr txBox="1">
          <a:spLocks noChangeArrowheads="1"/>
        </xdr:cNvSpPr>
      </xdr:nvSpPr>
      <xdr:spPr bwMode="auto">
        <a:xfrm>
          <a:off x="9374909" y="62230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127</xdr:row>
      <xdr:rowOff>0</xdr:rowOff>
    </xdr:from>
    <xdr:ext cx="95250" cy="171450"/>
    <xdr:sp macro="" textlink="">
      <xdr:nvSpPr>
        <xdr:cNvPr id="90" name="Text Box 17">
          <a:extLst>
            <a:ext uri="{FF2B5EF4-FFF2-40B4-BE49-F238E27FC236}">
              <a16:creationId xmlns:a16="http://schemas.microsoft.com/office/drawing/2014/main" id="{00000000-0008-0000-0500-00005A000000}"/>
            </a:ext>
          </a:extLst>
        </xdr:cNvPr>
        <xdr:cNvSpPr txBox="1">
          <a:spLocks noChangeArrowheads="1"/>
        </xdr:cNvSpPr>
      </xdr:nvSpPr>
      <xdr:spPr bwMode="auto">
        <a:xfrm>
          <a:off x="9374909" y="62230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127</xdr:row>
      <xdr:rowOff>0</xdr:rowOff>
    </xdr:from>
    <xdr:ext cx="95250" cy="171450"/>
    <xdr:sp macro="" textlink="">
      <xdr:nvSpPr>
        <xdr:cNvPr id="91" name="Text Box 18">
          <a:extLst>
            <a:ext uri="{FF2B5EF4-FFF2-40B4-BE49-F238E27FC236}">
              <a16:creationId xmlns:a16="http://schemas.microsoft.com/office/drawing/2014/main" id="{00000000-0008-0000-0500-00005B000000}"/>
            </a:ext>
          </a:extLst>
        </xdr:cNvPr>
        <xdr:cNvSpPr txBox="1">
          <a:spLocks noChangeArrowheads="1"/>
        </xdr:cNvSpPr>
      </xdr:nvSpPr>
      <xdr:spPr bwMode="auto">
        <a:xfrm>
          <a:off x="9374909" y="62230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127</xdr:row>
      <xdr:rowOff>0</xdr:rowOff>
    </xdr:from>
    <xdr:ext cx="95250" cy="171450"/>
    <xdr:sp macro="" textlink="">
      <xdr:nvSpPr>
        <xdr:cNvPr id="92" name="Text Box 19">
          <a:extLst>
            <a:ext uri="{FF2B5EF4-FFF2-40B4-BE49-F238E27FC236}">
              <a16:creationId xmlns:a16="http://schemas.microsoft.com/office/drawing/2014/main" id="{00000000-0008-0000-0500-00005C000000}"/>
            </a:ext>
          </a:extLst>
        </xdr:cNvPr>
        <xdr:cNvSpPr txBox="1">
          <a:spLocks noChangeArrowheads="1"/>
        </xdr:cNvSpPr>
      </xdr:nvSpPr>
      <xdr:spPr bwMode="auto">
        <a:xfrm>
          <a:off x="9374909" y="62230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127</xdr:row>
      <xdr:rowOff>0</xdr:rowOff>
    </xdr:from>
    <xdr:ext cx="95250" cy="213632"/>
    <xdr:sp macro="" textlink="">
      <xdr:nvSpPr>
        <xdr:cNvPr id="93" name="Text Box 15">
          <a:extLst>
            <a:ext uri="{FF2B5EF4-FFF2-40B4-BE49-F238E27FC236}">
              <a16:creationId xmlns:a16="http://schemas.microsoft.com/office/drawing/2014/main" id="{00000000-0008-0000-0500-00005D000000}"/>
            </a:ext>
          </a:extLst>
        </xdr:cNvPr>
        <xdr:cNvSpPr txBox="1">
          <a:spLocks noChangeArrowheads="1"/>
        </xdr:cNvSpPr>
      </xdr:nvSpPr>
      <xdr:spPr bwMode="auto">
        <a:xfrm>
          <a:off x="9374909" y="6727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127</xdr:row>
      <xdr:rowOff>0</xdr:rowOff>
    </xdr:from>
    <xdr:ext cx="95250" cy="171450"/>
    <xdr:sp macro="" textlink="">
      <xdr:nvSpPr>
        <xdr:cNvPr id="94" name="Text Box 16">
          <a:extLst>
            <a:ext uri="{FF2B5EF4-FFF2-40B4-BE49-F238E27FC236}">
              <a16:creationId xmlns:a16="http://schemas.microsoft.com/office/drawing/2014/main" id="{00000000-0008-0000-0500-00005E000000}"/>
            </a:ext>
          </a:extLst>
        </xdr:cNvPr>
        <xdr:cNvSpPr txBox="1">
          <a:spLocks noChangeArrowheads="1"/>
        </xdr:cNvSpPr>
      </xdr:nvSpPr>
      <xdr:spPr bwMode="auto">
        <a:xfrm>
          <a:off x="9374909" y="7296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127</xdr:row>
      <xdr:rowOff>0</xdr:rowOff>
    </xdr:from>
    <xdr:ext cx="95250" cy="171450"/>
    <xdr:sp macro="" textlink="">
      <xdr:nvSpPr>
        <xdr:cNvPr id="95" name="Text Box 17">
          <a:extLst>
            <a:ext uri="{FF2B5EF4-FFF2-40B4-BE49-F238E27FC236}">
              <a16:creationId xmlns:a16="http://schemas.microsoft.com/office/drawing/2014/main" id="{00000000-0008-0000-0500-00005F000000}"/>
            </a:ext>
          </a:extLst>
        </xdr:cNvPr>
        <xdr:cNvSpPr txBox="1">
          <a:spLocks noChangeArrowheads="1"/>
        </xdr:cNvSpPr>
      </xdr:nvSpPr>
      <xdr:spPr bwMode="auto">
        <a:xfrm>
          <a:off x="9374909" y="7296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127</xdr:row>
      <xdr:rowOff>0</xdr:rowOff>
    </xdr:from>
    <xdr:ext cx="95250" cy="171450"/>
    <xdr:sp macro="" textlink="">
      <xdr:nvSpPr>
        <xdr:cNvPr id="96" name="Text Box 18">
          <a:extLst>
            <a:ext uri="{FF2B5EF4-FFF2-40B4-BE49-F238E27FC236}">
              <a16:creationId xmlns:a16="http://schemas.microsoft.com/office/drawing/2014/main" id="{00000000-0008-0000-0500-000060000000}"/>
            </a:ext>
          </a:extLst>
        </xdr:cNvPr>
        <xdr:cNvSpPr txBox="1">
          <a:spLocks noChangeArrowheads="1"/>
        </xdr:cNvSpPr>
      </xdr:nvSpPr>
      <xdr:spPr bwMode="auto">
        <a:xfrm>
          <a:off x="9374909" y="7296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127</xdr:row>
      <xdr:rowOff>0</xdr:rowOff>
    </xdr:from>
    <xdr:ext cx="95250" cy="171450"/>
    <xdr:sp macro="" textlink="">
      <xdr:nvSpPr>
        <xdr:cNvPr id="97" name="Text Box 19">
          <a:extLst>
            <a:ext uri="{FF2B5EF4-FFF2-40B4-BE49-F238E27FC236}">
              <a16:creationId xmlns:a16="http://schemas.microsoft.com/office/drawing/2014/main" id="{00000000-0008-0000-0500-000061000000}"/>
            </a:ext>
          </a:extLst>
        </xdr:cNvPr>
        <xdr:cNvSpPr txBox="1">
          <a:spLocks noChangeArrowheads="1"/>
        </xdr:cNvSpPr>
      </xdr:nvSpPr>
      <xdr:spPr bwMode="auto">
        <a:xfrm>
          <a:off x="9374909" y="7296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127</xdr:row>
      <xdr:rowOff>0</xdr:rowOff>
    </xdr:from>
    <xdr:ext cx="95250" cy="213632"/>
    <xdr:sp macro="" textlink="">
      <xdr:nvSpPr>
        <xdr:cNvPr id="98" name="Text Box 15">
          <a:extLst>
            <a:ext uri="{FF2B5EF4-FFF2-40B4-BE49-F238E27FC236}">
              <a16:creationId xmlns:a16="http://schemas.microsoft.com/office/drawing/2014/main" id="{00000000-0008-0000-0500-000062000000}"/>
            </a:ext>
          </a:extLst>
        </xdr:cNvPr>
        <xdr:cNvSpPr txBox="1">
          <a:spLocks noChangeArrowheads="1"/>
        </xdr:cNvSpPr>
      </xdr:nvSpPr>
      <xdr:spPr bwMode="auto">
        <a:xfrm>
          <a:off x="9374909" y="780155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99" name="Text Box 15">
          <a:extLst>
            <a:ext uri="{FF2B5EF4-FFF2-40B4-BE49-F238E27FC236}">
              <a16:creationId xmlns:a16="http://schemas.microsoft.com/office/drawing/2014/main" id="{00000000-0008-0000-0500-000063000000}"/>
            </a:ext>
          </a:extLst>
        </xdr:cNvPr>
        <xdr:cNvSpPr txBox="1">
          <a:spLocks noChangeArrowheads="1"/>
        </xdr:cNvSpPr>
      </xdr:nvSpPr>
      <xdr:spPr bwMode="auto">
        <a:xfrm>
          <a:off x="9374909" y="1164618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100" name="Text Box 15">
          <a:extLst>
            <a:ext uri="{FF2B5EF4-FFF2-40B4-BE49-F238E27FC236}">
              <a16:creationId xmlns:a16="http://schemas.microsoft.com/office/drawing/2014/main" id="{00000000-0008-0000-0500-000064000000}"/>
            </a:ext>
          </a:extLst>
        </xdr:cNvPr>
        <xdr:cNvSpPr txBox="1">
          <a:spLocks noChangeArrowheads="1"/>
        </xdr:cNvSpPr>
      </xdr:nvSpPr>
      <xdr:spPr bwMode="auto">
        <a:xfrm>
          <a:off x="9374909" y="1164618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101" name="Text Box 15">
          <a:extLst>
            <a:ext uri="{FF2B5EF4-FFF2-40B4-BE49-F238E27FC236}">
              <a16:creationId xmlns:a16="http://schemas.microsoft.com/office/drawing/2014/main" id="{00000000-0008-0000-0500-000065000000}"/>
            </a:ext>
          </a:extLst>
        </xdr:cNvPr>
        <xdr:cNvSpPr txBox="1">
          <a:spLocks noChangeArrowheads="1"/>
        </xdr:cNvSpPr>
      </xdr:nvSpPr>
      <xdr:spPr bwMode="auto">
        <a:xfrm>
          <a:off x="12790343" y="1164618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102" name="Text Box 15">
          <a:extLst>
            <a:ext uri="{FF2B5EF4-FFF2-40B4-BE49-F238E27FC236}">
              <a16:creationId xmlns:a16="http://schemas.microsoft.com/office/drawing/2014/main" id="{00000000-0008-0000-0500-000066000000}"/>
            </a:ext>
          </a:extLst>
        </xdr:cNvPr>
        <xdr:cNvSpPr txBox="1">
          <a:spLocks noChangeArrowheads="1"/>
        </xdr:cNvSpPr>
      </xdr:nvSpPr>
      <xdr:spPr bwMode="auto">
        <a:xfrm>
          <a:off x="12790343" y="1164618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127</xdr:row>
      <xdr:rowOff>0</xdr:rowOff>
    </xdr:from>
    <xdr:ext cx="95250" cy="213632"/>
    <xdr:sp macro="" textlink="">
      <xdr:nvSpPr>
        <xdr:cNvPr id="103" name="Text Box 15">
          <a:extLst>
            <a:ext uri="{FF2B5EF4-FFF2-40B4-BE49-F238E27FC236}">
              <a16:creationId xmlns:a16="http://schemas.microsoft.com/office/drawing/2014/main" id="{00000000-0008-0000-0500-000067000000}"/>
            </a:ext>
          </a:extLst>
        </xdr:cNvPr>
        <xdr:cNvSpPr txBox="1">
          <a:spLocks noChangeArrowheads="1"/>
        </xdr:cNvSpPr>
      </xdr:nvSpPr>
      <xdr:spPr bwMode="auto">
        <a:xfrm>
          <a:off x="50084182" y="1164618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127</xdr:row>
      <xdr:rowOff>0</xdr:rowOff>
    </xdr:from>
    <xdr:ext cx="95250" cy="213632"/>
    <xdr:sp macro="" textlink="">
      <xdr:nvSpPr>
        <xdr:cNvPr id="104" name="Text Box 15">
          <a:extLst>
            <a:ext uri="{FF2B5EF4-FFF2-40B4-BE49-F238E27FC236}">
              <a16:creationId xmlns:a16="http://schemas.microsoft.com/office/drawing/2014/main" id="{00000000-0008-0000-0500-000068000000}"/>
            </a:ext>
          </a:extLst>
        </xdr:cNvPr>
        <xdr:cNvSpPr txBox="1">
          <a:spLocks noChangeArrowheads="1"/>
        </xdr:cNvSpPr>
      </xdr:nvSpPr>
      <xdr:spPr bwMode="auto">
        <a:xfrm>
          <a:off x="50084182" y="1164618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105" name="Text Box 15">
          <a:extLst>
            <a:ext uri="{FF2B5EF4-FFF2-40B4-BE49-F238E27FC236}">
              <a16:creationId xmlns:a16="http://schemas.microsoft.com/office/drawing/2014/main" id="{00000000-0008-0000-0500-000069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106" name="Text Box 15">
          <a:extLst>
            <a:ext uri="{FF2B5EF4-FFF2-40B4-BE49-F238E27FC236}">
              <a16:creationId xmlns:a16="http://schemas.microsoft.com/office/drawing/2014/main" id="{00000000-0008-0000-0500-00006A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107" name="Text Box 15">
          <a:extLst>
            <a:ext uri="{FF2B5EF4-FFF2-40B4-BE49-F238E27FC236}">
              <a16:creationId xmlns:a16="http://schemas.microsoft.com/office/drawing/2014/main" id="{00000000-0008-0000-0500-00006B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108" name="Text Box 15">
          <a:extLst>
            <a:ext uri="{FF2B5EF4-FFF2-40B4-BE49-F238E27FC236}">
              <a16:creationId xmlns:a16="http://schemas.microsoft.com/office/drawing/2014/main" id="{00000000-0008-0000-0500-00006C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109" name="Text Box 15">
          <a:extLst>
            <a:ext uri="{FF2B5EF4-FFF2-40B4-BE49-F238E27FC236}">
              <a16:creationId xmlns:a16="http://schemas.microsoft.com/office/drawing/2014/main" id="{00000000-0008-0000-0500-00006D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110" name="Text Box 15">
          <a:extLst>
            <a:ext uri="{FF2B5EF4-FFF2-40B4-BE49-F238E27FC236}">
              <a16:creationId xmlns:a16="http://schemas.microsoft.com/office/drawing/2014/main" id="{00000000-0008-0000-0500-00006E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111" name="Text Box 15">
          <a:extLst>
            <a:ext uri="{FF2B5EF4-FFF2-40B4-BE49-F238E27FC236}">
              <a16:creationId xmlns:a16="http://schemas.microsoft.com/office/drawing/2014/main" id="{00000000-0008-0000-0500-00006F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112" name="Text Box 15">
          <a:extLst>
            <a:ext uri="{FF2B5EF4-FFF2-40B4-BE49-F238E27FC236}">
              <a16:creationId xmlns:a16="http://schemas.microsoft.com/office/drawing/2014/main" id="{00000000-0008-0000-0500-000070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113" name="Text Box 15">
          <a:extLst>
            <a:ext uri="{FF2B5EF4-FFF2-40B4-BE49-F238E27FC236}">
              <a16:creationId xmlns:a16="http://schemas.microsoft.com/office/drawing/2014/main" id="{00000000-0008-0000-0500-000071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114" name="Text Box 15">
          <a:extLst>
            <a:ext uri="{FF2B5EF4-FFF2-40B4-BE49-F238E27FC236}">
              <a16:creationId xmlns:a16="http://schemas.microsoft.com/office/drawing/2014/main" id="{00000000-0008-0000-0500-000072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115" name="Text Box 15">
          <a:extLst>
            <a:ext uri="{FF2B5EF4-FFF2-40B4-BE49-F238E27FC236}">
              <a16:creationId xmlns:a16="http://schemas.microsoft.com/office/drawing/2014/main" id="{00000000-0008-0000-0500-000073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116" name="Text Box 15">
          <a:extLst>
            <a:ext uri="{FF2B5EF4-FFF2-40B4-BE49-F238E27FC236}">
              <a16:creationId xmlns:a16="http://schemas.microsoft.com/office/drawing/2014/main" id="{00000000-0008-0000-0500-000074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117" name="Text Box 15">
          <a:extLst>
            <a:ext uri="{FF2B5EF4-FFF2-40B4-BE49-F238E27FC236}">
              <a16:creationId xmlns:a16="http://schemas.microsoft.com/office/drawing/2014/main" id="{00000000-0008-0000-0500-000075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118" name="Text Box 15">
          <a:extLst>
            <a:ext uri="{FF2B5EF4-FFF2-40B4-BE49-F238E27FC236}">
              <a16:creationId xmlns:a16="http://schemas.microsoft.com/office/drawing/2014/main" id="{00000000-0008-0000-0500-000076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119" name="Text Box 15">
          <a:extLst>
            <a:ext uri="{FF2B5EF4-FFF2-40B4-BE49-F238E27FC236}">
              <a16:creationId xmlns:a16="http://schemas.microsoft.com/office/drawing/2014/main" id="{00000000-0008-0000-0500-00007700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120" name="Text Box 15">
          <a:extLst>
            <a:ext uri="{FF2B5EF4-FFF2-40B4-BE49-F238E27FC236}">
              <a16:creationId xmlns:a16="http://schemas.microsoft.com/office/drawing/2014/main" id="{00000000-0008-0000-0500-00007800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121" name="Text Box 15">
          <a:extLst>
            <a:ext uri="{FF2B5EF4-FFF2-40B4-BE49-F238E27FC236}">
              <a16:creationId xmlns:a16="http://schemas.microsoft.com/office/drawing/2014/main" id="{00000000-0008-0000-0500-00007900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122" name="Text Box 15">
          <a:extLst>
            <a:ext uri="{FF2B5EF4-FFF2-40B4-BE49-F238E27FC236}">
              <a16:creationId xmlns:a16="http://schemas.microsoft.com/office/drawing/2014/main" id="{00000000-0008-0000-0500-00007A00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123" name="Text Box 15">
          <a:extLst>
            <a:ext uri="{FF2B5EF4-FFF2-40B4-BE49-F238E27FC236}">
              <a16:creationId xmlns:a16="http://schemas.microsoft.com/office/drawing/2014/main" id="{00000000-0008-0000-0500-00007B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124" name="Text Box 15">
          <a:extLst>
            <a:ext uri="{FF2B5EF4-FFF2-40B4-BE49-F238E27FC236}">
              <a16:creationId xmlns:a16="http://schemas.microsoft.com/office/drawing/2014/main" id="{00000000-0008-0000-0500-00007C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125" name="Text Box 15">
          <a:extLst>
            <a:ext uri="{FF2B5EF4-FFF2-40B4-BE49-F238E27FC236}">
              <a16:creationId xmlns:a16="http://schemas.microsoft.com/office/drawing/2014/main" id="{00000000-0008-0000-0500-00007D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126" name="Text Box 15">
          <a:extLst>
            <a:ext uri="{FF2B5EF4-FFF2-40B4-BE49-F238E27FC236}">
              <a16:creationId xmlns:a16="http://schemas.microsoft.com/office/drawing/2014/main" id="{00000000-0008-0000-0500-00007E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127" name="Text Box 15">
          <a:extLst>
            <a:ext uri="{FF2B5EF4-FFF2-40B4-BE49-F238E27FC236}">
              <a16:creationId xmlns:a16="http://schemas.microsoft.com/office/drawing/2014/main" id="{00000000-0008-0000-0500-00007F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128" name="Text Box 15">
          <a:extLst>
            <a:ext uri="{FF2B5EF4-FFF2-40B4-BE49-F238E27FC236}">
              <a16:creationId xmlns:a16="http://schemas.microsoft.com/office/drawing/2014/main" id="{00000000-0008-0000-0500-000080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129" name="Text Box 15">
          <a:extLst>
            <a:ext uri="{FF2B5EF4-FFF2-40B4-BE49-F238E27FC236}">
              <a16:creationId xmlns:a16="http://schemas.microsoft.com/office/drawing/2014/main" id="{00000000-0008-0000-0500-000081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130" name="Text Box 15">
          <a:extLst>
            <a:ext uri="{FF2B5EF4-FFF2-40B4-BE49-F238E27FC236}">
              <a16:creationId xmlns:a16="http://schemas.microsoft.com/office/drawing/2014/main" id="{00000000-0008-0000-0500-000082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131" name="Text Box 15">
          <a:extLst>
            <a:ext uri="{FF2B5EF4-FFF2-40B4-BE49-F238E27FC236}">
              <a16:creationId xmlns:a16="http://schemas.microsoft.com/office/drawing/2014/main" id="{00000000-0008-0000-0500-000083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132" name="Text Box 15">
          <a:extLst>
            <a:ext uri="{FF2B5EF4-FFF2-40B4-BE49-F238E27FC236}">
              <a16:creationId xmlns:a16="http://schemas.microsoft.com/office/drawing/2014/main" id="{00000000-0008-0000-0500-000084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133" name="Text Box 15">
          <a:extLst>
            <a:ext uri="{FF2B5EF4-FFF2-40B4-BE49-F238E27FC236}">
              <a16:creationId xmlns:a16="http://schemas.microsoft.com/office/drawing/2014/main" id="{00000000-0008-0000-0500-000085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134" name="Text Box 15">
          <a:extLst>
            <a:ext uri="{FF2B5EF4-FFF2-40B4-BE49-F238E27FC236}">
              <a16:creationId xmlns:a16="http://schemas.microsoft.com/office/drawing/2014/main" id="{00000000-0008-0000-0500-000086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135" name="Text Box 15">
          <a:extLst>
            <a:ext uri="{FF2B5EF4-FFF2-40B4-BE49-F238E27FC236}">
              <a16:creationId xmlns:a16="http://schemas.microsoft.com/office/drawing/2014/main" id="{00000000-0008-0000-0500-000087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136" name="Text Box 15">
          <a:extLst>
            <a:ext uri="{FF2B5EF4-FFF2-40B4-BE49-F238E27FC236}">
              <a16:creationId xmlns:a16="http://schemas.microsoft.com/office/drawing/2014/main" id="{00000000-0008-0000-0500-000088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137" name="Text Box 15">
          <a:extLst>
            <a:ext uri="{FF2B5EF4-FFF2-40B4-BE49-F238E27FC236}">
              <a16:creationId xmlns:a16="http://schemas.microsoft.com/office/drawing/2014/main" id="{00000000-0008-0000-0500-00008900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138" name="Text Box 15">
          <a:extLst>
            <a:ext uri="{FF2B5EF4-FFF2-40B4-BE49-F238E27FC236}">
              <a16:creationId xmlns:a16="http://schemas.microsoft.com/office/drawing/2014/main" id="{00000000-0008-0000-0500-00008A00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139" name="Text Box 15">
          <a:extLst>
            <a:ext uri="{FF2B5EF4-FFF2-40B4-BE49-F238E27FC236}">
              <a16:creationId xmlns:a16="http://schemas.microsoft.com/office/drawing/2014/main" id="{00000000-0008-0000-0500-00008B00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140" name="Text Box 15">
          <a:extLst>
            <a:ext uri="{FF2B5EF4-FFF2-40B4-BE49-F238E27FC236}">
              <a16:creationId xmlns:a16="http://schemas.microsoft.com/office/drawing/2014/main" id="{00000000-0008-0000-0500-00008C00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141" name="Text Box 15">
          <a:extLst>
            <a:ext uri="{FF2B5EF4-FFF2-40B4-BE49-F238E27FC236}">
              <a16:creationId xmlns:a16="http://schemas.microsoft.com/office/drawing/2014/main" id="{00000000-0008-0000-0500-00008D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142" name="Text Box 15">
          <a:extLst>
            <a:ext uri="{FF2B5EF4-FFF2-40B4-BE49-F238E27FC236}">
              <a16:creationId xmlns:a16="http://schemas.microsoft.com/office/drawing/2014/main" id="{00000000-0008-0000-0500-00008E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143" name="Text Box 15">
          <a:extLst>
            <a:ext uri="{FF2B5EF4-FFF2-40B4-BE49-F238E27FC236}">
              <a16:creationId xmlns:a16="http://schemas.microsoft.com/office/drawing/2014/main" id="{00000000-0008-0000-0500-00008F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144" name="Text Box 15">
          <a:extLst>
            <a:ext uri="{FF2B5EF4-FFF2-40B4-BE49-F238E27FC236}">
              <a16:creationId xmlns:a16="http://schemas.microsoft.com/office/drawing/2014/main" id="{00000000-0008-0000-0500-000090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145" name="Text Box 15">
          <a:extLst>
            <a:ext uri="{FF2B5EF4-FFF2-40B4-BE49-F238E27FC236}">
              <a16:creationId xmlns:a16="http://schemas.microsoft.com/office/drawing/2014/main" id="{00000000-0008-0000-0500-000091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146" name="Text Box 15">
          <a:extLst>
            <a:ext uri="{FF2B5EF4-FFF2-40B4-BE49-F238E27FC236}">
              <a16:creationId xmlns:a16="http://schemas.microsoft.com/office/drawing/2014/main" id="{00000000-0008-0000-0500-000092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147" name="Text Box 15">
          <a:extLst>
            <a:ext uri="{FF2B5EF4-FFF2-40B4-BE49-F238E27FC236}">
              <a16:creationId xmlns:a16="http://schemas.microsoft.com/office/drawing/2014/main" id="{00000000-0008-0000-0500-000093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148" name="Text Box 15">
          <a:extLst>
            <a:ext uri="{FF2B5EF4-FFF2-40B4-BE49-F238E27FC236}">
              <a16:creationId xmlns:a16="http://schemas.microsoft.com/office/drawing/2014/main" id="{00000000-0008-0000-0500-000094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149" name="Text Box 15">
          <a:extLst>
            <a:ext uri="{FF2B5EF4-FFF2-40B4-BE49-F238E27FC236}">
              <a16:creationId xmlns:a16="http://schemas.microsoft.com/office/drawing/2014/main" id="{00000000-0008-0000-0500-000095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150" name="Text Box 15">
          <a:extLst>
            <a:ext uri="{FF2B5EF4-FFF2-40B4-BE49-F238E27FC236}">
              <a16:creationId xmlns:a16="http://schemas.microsoft.com/office/drawing/2014/main" id="{00000000-0008-0000-0500-000096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151" name="Text Box 15">
          <a:extLst>
            <a:ext uri="{FF2B5EF4-FFF2-40B4-BE49-F238E27FC236}">
              <a16:creationId xmlns:a16="http://schemas.microsoft.com/office/drawing/2014/main" id="{00000000-0008-0000-0500-000097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152" name="Text Box 15">
          <a:extLst>
            <a:ext uri="{FF2B5EF4-FFF2-40B4-BE49-F238E27FC236}">
              <a16:creationId xmlns:a16="http://schemas.microsoft.com/office/drawing/2014/main" id="{00000000-0008-0000-0500-000098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153" name="Text Box 15">
          <a:extLst>
            <a:ext uri="{FF2B5EF4-FFF2-40B4-BE49-F238E27FC236}">
              <a16:creationId xmlns:a16="http://schemas.microsoft.com/office/drawing/2014/main" id="{00000000-0008-0000-0500-000099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154" name="Text Box 15">
          <a:extLst>
            <a:ext uri="{FF2B5EF4-FFF2-40B4-BE49-F238E27FC236}">
              <a16:creationId xmlns:a16="http://schemas.microsoft.com/office/drawing/2014/main" id="{00000000-0008-0000-0500-00009A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155" name="Text Box 15">
          <a:extLst>
            <a:ext uri="{FF2B5EF4-FFF2-40B4-BE49-F238E27FC236}">
              <a16:creationId xmlns:a16="http://schemas.microsoft.com/office/drawing/2014/main" id="{00000000-0008-0000-0500-00009B00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156" name="Text Box 15">
          <a:extLst>
            <a:ext uri="{FF2B5EF4-FFF2-40B4-BE49-F238E27FC236}">
              <a16:creationId xmlns:a16="http://schemas.microsoft.com/office/drawing/2014/main" id="{00000000-0008-0000-0500-00009C00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157" name="Text Box 15">
          <a:extLst>
            <a:ext uri="{FF2B5EF4-FFF2-40B4-BE49-F238E27FC236}">
              <a16:creationId xmlns:a16="http://schemas.microsoft.com/office/drawing/2014/main" id="{00000000-0008-0000-0500-00009D00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158" name="Text Box 15">
          <a:extLst>
            <a:ext uri="{FF2B5EF4-FFF2-40B4-BE49-F238E27FC236}">
              <a16:creationId xmlns:a16="http://schemas.microsoft.com/office/drawing/2014/main" id="{00000000-0008-0000-0500-00009E00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159" name="Text Box 15">
          <a:extLst>
            <a:ext uri="{FF2B5EF4-FFF2-40B4-BE49-F238E27FC236}">
              <a16:creationId xmlns:a16="http://schemas.microsoft.com/office/drawing/2014/main" id="{00000000-0008-0000-0500-00009F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160" name="Text Box 15">
          <a:extLst>
            <a:ext uri="{FF2B5EF4-FFF2-40B4-BE49-F238E27FC236}">
              <a16:creationId xmlns:a16="http://schemas.microsoft.com/office/drawing/2014/main" id="{00000000-0008-0000-0500-0000A0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161" name="Text Box 15">
          <a:extLst>
            <a:ext uri="{FF2B5EF4-FFF2-40B4-BE49-F238E27FC236}">
              <a16:creationId xmlns:a16="http://schemas.microsoft.com/office/drawing/2014/main" id="{00000000-0008-0000-0500-0000A1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162" name="Text Box 15">
          <a:extLst>
            <a:ext uri="{FF2B5EF4-FFF2-40B4-BE49-F238E27FC236}">
              <a16:creationId xmlns:a16="http://schemas.microsoft.com/office/drawing/2014/main" id="{00000000-0008-0000-0500-0000A2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163" name="Text Box 15">
          <a:extLst>
            <a:ext uri="{FF2B5EF4-FFF2-40B4-BE49-F238E27FC236}">
              <a16:creationId xmlns:a16="http://schemas.microsoft.com/office/drawing/2014/main" id="{00000000-0008-0000-0500-0000A3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164" name="Text Box 15">
          <a:extLst>
            <a:ext uri="{FF2B5EF4-FFF2-40B4-BE49-F238E27FC236}">
              <a16:creationId xmlns:a16="http://schemas.microsoft.com/office/drawing/2014/main" id="{00000000-0008-0000-0500-0000A4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165" name="Text Box 15">
          <a:extLst>
            <a:ext uri="{FF2B5EF4-FFF2-40B4-BE49-F238E27FC236}">
              <a16:creationId xmlns:a16="http://schemas.microsoft.com/office/drawing/2014/main" id="{00000000-0008-0000-0500-0000A5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166" name="Text Box 15">
          <a:extLst>
            <a:ext uri="{FF2B5EF4-FFF2-40B4-BE49-F238E27FC236}">
              <a16:creationId xmlns:a16="http://schemas.microsoft.com/office/drawing/2014/main" id="{00000000-0008-0000-0500-0000A6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167" name="Text Box 15">
          <a:extLst>
            <a:ext uri="{FF2B5EF4-FFF2-40B4-BE49-F238E27FC236}">
              <a16:creationId xmlns:a16="http://schemas.microsoft.com/office/drawing/2014/main" id="{00000000-0008-0000-0500-0000A7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168" name="Text Box 15">
          <a:extLst>
            <a:ext uri="{FF2B5EF4-FFF2-40B4-BE49-F238E27FC236}">
              <a16:creationId xmlns:a16="http://schemas.microsoft.com/office/drawing/2014/main" id="{00000000-0008-0000-0500-0000A8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169" name="Text Box 15">
          <a:extLst>
            <a:ext uri="{FF2B5EF4-FFF2-40B4-BE49-F238E27FC236}">
              <a16:creationId xmlns:a16="http://schemas.microsoft.com/office/drawing/2014/main" id="{00000000-0008-0000-0500-0000A9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170" name="Text Box 15">
          <a:extLst>
            <a:ext uri="{FF2B5EF4-FFF2-40B4-BE49-F238E27FC236}">
              <a16:creationId xmlns:a16="http://schemas.microsoft.com/office/drawing/2014/main" id="{00000000-0008-0000-0500-0000AA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171" name="Text Box 15">
          <a:extLst>
            <a:ext uri="{FF2B5EF4-FFF2-40B4-BE49-F238E27FC236}">
              <a16:creationId xmlns:a16="http://schemas.microsoft.com/office/drawing/2014/main" id="{00000000-0008-0000-0500-0000AB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172" name="Text Box 15">
          <a:extLst>
            <a:ext uri="{FF2B5EF4-FFF2-40B4-BE49-F238E27FC236}">
              <a16:creationId xmlns:a16="http://schemas.microsoft.com/office/drawing/2014/main" id="{00000000-0008-0000-0500-0000AC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173" name="Text Box 15">
          <a:extLst>
            <a:ext uri="{FF2B5EF4-FFF2-40B4-BE49-F238E27FC236}">
              <a16:creationId xmlns:a16="http://schemas.microsoft.com/office/drawing/2014/main" id="{00000000-0008-0000-0500-0000AD00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174" name="Text Box 15">
          <a:extLst>
            <a:ext uri="{FF2B5EF4-FFF2-40B4-BE49-F238E27FC236}">
              <a16:creationId xmlns:a16="http://schemas.microsoft.com/office/drawing/2014/main" id="{00000000-0008-0000-0500-0000AE00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175" name="Text Box 15">
          <a:extLst>
            <a:ext uri="{FF2B5EF4-FFF2-40B4-BE49-F238E27FC236}">
              <a16:creationId xmlns:a16="http://schemas.microsoft.com/office/drawing/2014/main" id="{00000000-0008-0000-0500-0000AF00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176" name="Text Box 15">
          <a:extLst>
            <a:ext uri="{FF2B5EF4-FFF2-40B4-BE49-F238E27FC236}">
              <a16:creationId xmlns:a16="http://schemas.microsoft.com/office/drawing/2014/main" id="{00000000-0008-0000-0500-0000B000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177" name="Text Box 15">
          <a:extLst>
            <a:ext uri="{FF2B5EF4-FFF2-40B4-BE49-F238E27FC236}">
              <a16:creationId xmlns:a16="http://schemas.microsoft.com/office/drawing/2014/main" id="{00000000-0008-0000-0500-0000B1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178" name="Text Box 15">
          <a:extLst>
            <a:ext uri="{FF2B5EF4-FFF2-40B4-BE49-F238E27FC236}">
              <a16:creationId xmlns:a16="http://schemas.microsoft.com/office/drawing/2014/main" id="{00000000-0008-0000-0500-0000B2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179" name="Text Box 15">
          <a:extLst>
            <a:ext uri="{FF2B5EF4-FFF2-40B4-BE49-F238E27FC236}">
              <a16:creationId xmlns:a16="http://schemas.microsoft.com/office/drawing/2014/main" id="{00000000-0008-0000-0500-0000B3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180" name="Text Box 15">
          <a:extLst>
            <a:ext uri="{FF2B5EF4-FFF2-40B4-BE49-F238E27FC236}">
              <a16:creationId xmlns:a16="http://schemas.microsoft.com/office/drawing/2014/main" id="{00000000-0008-0000-0500-0000B4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181" name="Text Box 15">
          <a:extLst>
            <a:ext uri="{FF2B5EF4-FFF2-40B4-BE49-F238E27FC236}">
              <a16:creationId xmlns:a16="http://schemas.microsoft.com/office/drawing/2014/main" id="{00000000-0008-0000-0500-0000B5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182" name="Text Box 15">
          <a:extLst>
            <a:ext uri="{FF2B5EF4-FFF2-40B4-BE49-F238E27FC236}">
              <a16:creationId xmlns:a16="http://schemas.microsoft.com/office/drawing/2014/main" id="{00000000-0008-0000-0500-0000B6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183" name="Text Box 15">
          <a:extLst>
            <a:ext uri="{FF2B5EF4-FFF2-40B4-BE49-F238E27FC236}">
              <a16:creationId xmlns:a16="http://schemas.microsoft.com/office/drawing/2014/main" id="{00000000-0008-0000-0500-0000B7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184" name="Text Box 15">
          <a:extLst>
            <a:ext uri="{FF2B5EF4-FFF2-40B4-BE49-F238E27FC236}">
              <a16:creationId xmlns:a16="http://schemas.microsoft.com/office/drawing/2014/main" id="{00000000-0008-0000-0500-0000B8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185" name="Text Box 15">
          <a:extLst>
            <a:ext uri="{FF2B5EF4-FFF2-40B4-BE49-F238E27FC236}">
              <a16:creationId xmlns:a16="http://schemas.microsoft.com/office/drawing/2014/main" id="{00000000-0008-0000-0500-0000B9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186" name="Text Box 15">
          <a:extLst>
            <a:ext uri="{FF2B5EF4-FFF2-40B4-BE49-F238E27FC236}">
              <a16:creationId xmlns:a16="http://schemas.microsoft.com/office/drawing/2014/main" id="{00000000-0008-0000-0500-0000BA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187" name="Text Box 15">
          <a:extLst>
            <a:ext uri="{FF2B5EF4-FFF2-40B4-BE49-F238E27FC236}">
              <a16:creationId xmlns:a16="http://schemas.microsoft.com/office/drawing/2014/main" id="{00000000-0008-0000-0500-0000BB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188" name="Text Box 15">
          <a:extLst>
            <a:ext uri="{FF2B5EF4-FFF2-40B4-BE49-F238E27FC236}">
              <a16:creationId xmlns:a16="http://schemas.microsoft.com/office/drawing/2014/main" id="{00000000-0008-0000-0500-0000BC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189" name="Text Box 15">
          <a:extLst>
            <a:ext uri="{FF2B5EF4-FFF2-40B4-BE49-F238E27FC236}">
              <a16:creationId xmlns:a16="http://schemas.microsoft.com/office/drawing/2014/main" id="{00000000-0008-0000-0500-0000BD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190" name="Text Box 15">
          <a:extLst>
            <a:ext uri="{FF2B5EF4-FFF2-40B4-BE49-F238E27FC236}">
              <a16:creationId xmlns:a16="http://schemas.microsoft.com/office/drawing/2014/main" id="{00000000-0008-0000-0500-0000BE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191" name="Text Box 15">
          <a:extLst>
            <a:ext uri="{FF2B5EF4-FFF2-40B4-BE49-F238E27FC236}">
              <a16:creationId xmlns:a16="http://schemas.microsoft.com/office/drawing/2014/main" id="{00000000-0008-0000-0500-0000BF00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192" name="Text Box 15">
          <a:extLst>
            <a:ext uri="{FF2B5EF4-FFF2-40B4-BE49-F238E27FC236}">
              <a16:creationId xmlns:a16="http://schemas.microsoft.com/office/drawing/2014/main" id="{00000000-0008-0000-0500-0000C000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193" name="Text Box 15">
          <a:extLst>
            <a:ext uri="{FF2B5EF4-FFF2-40B4-BE49-F238E27FC236}">
              <a16:creationId xmlns:a16="http://schemas.microsoft.com/office/drawing/2014/main" id="{00000000-0008-0000-0500-0000C100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194" name="Text Box 15">
          <a:extLst>
            <a:ext uri="{FF2B5EF4-FFF2-40B4-BE49-F238E27FC236}">
              <a16:creationId xmlns:a16="http://schemas.microsoft.com/office/drawing/2014/main" id="{00000000-0008-0000-0500-0000C200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195" name="Text Box 15">
          <a:extLst>
            <a:ext uri="{FF2B5EF4-FFF2-40B4-BE49-F238E27FC236}">
              <a16:creationId xmlns:a16="http://schemas.microsoft.com/office/drawing/2014/main" id="{00000000-0008-0000-0500-0000C3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196" name="Text Box 15">
          <a:extLst>
            <a:ext uri="{FF2B5EF4-FFF2-40B4-BE49-F238E27FC236}">
              <a16:creationId xmlns:a16="http://schemas.microsoft.com/office/drawing/2014/main" id="{00000000-0008-0000-0500-0000C4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197" name="Text Box 15">
          <a:extLst>
            <a:ext uri="{FF2B5EF4-FFF2-40B4-BE49-F238E27FC236}">
              <a16:creationId xmlns:a16="http://schemas.microsoft.com/office/drawing/2014/main" id="{00000000-0008-0000-0500-0000C5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198" name="Text Box 15">
          <a:extLst>
            <a:ext uri="{FF2B5EF4-FFF2-40B4-BE49-F238E27FC236}">
              <a16:creationId xmlns:a16="http://schemas.microsoft.com/office/drawing/2014/main" id="{00000000-0008-0000-0500-0000C6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199" name="Text Box 15">
          <a:extLst>
            <a:ext uri="{FF2B5EF4-FFF2-40B4-BE49-F238E27FC236}">
              <a16:creationId xmlns:a16="http://schemas.microsoft.com/office/drawing/2014/main" id="{00000000-0008-0000-0500-0000C7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200" name="Text Box 15">
          <a:extLst>
            <a:ext uri="{FF2B5EF4-FFF2-40B4-BE49-F238E27FC236}">
              <a16:creationId xmlns:a16="http://schemas.microsoft.com/office/drawing/2014/main" id="{00000000-0008-0000-0500-0000C8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201" name="Text Box 15">
          <a:extLst>
            <a:ext uri="{FF2B5EF4-FFF2-40B4-BE49-F238E27FC236}">
              <a16:creationId xmlns:a16="http://schemas.microsoft.com/office/drawing/2014/main" id="{00000000-0008-0000-0500-0000C9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202" name="Text Box 15">
          <a:extLst>
            <a:ext uri="{FF2B5EF4-FFF2-40B4-BE49-F238E27FC236}">
              <a16:creationId xmlns:a16="http://schemas.microsoft.com/office/drawing/2014/main" id="{00000000-0008-0000-0500-0000CA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203" name="Text Box 15">
          <a:extLst>
            <a:ext uri="{FF2B5EF4-FFF2-40B4-BE49-F238E27FC236}">
              <a16:creationId xmlns:a16="http://schemas.microsoft.com/office/drawing/2014/main" id="{00000000-0008-0000-0500-0000CB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204" name="Text Box 15">
          <a:extLst>
            <a:ext uri="{FF2B5EF4-FFF2-40B4-BE49-F238E27FC236}">
              <a16:creationId xmlns:a16="http://schemas.microsoft.com/office/drawing/2014/main" id="{00000000-0008-0000-0500-0000CC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205" name="Text Box 15">
          <a:extLst>
            <a:ext uri="{FF2B5EF4-FFF2-40B4-BE49-F238E27FC236}">
              <a16:creationId xmlns:a16="http://schemas.microsoft.com/office/drawing/2014/main" id="{00000000-0008-0000-0500-0000CD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206" name="Text Box 15">
          <a:extLst>
            <a:ext uri="{FF2B5EF4-FFF2-40B4-BE49-F238E27FC236}">
              <a16:creationId xmlns:a16="http://schemas.microsoft.com/office/drawing/2014/main" id="{00000000-0008-0000-0500-0000CE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207" name="Text Box 15">
          <a:extLst>
            <a:ext uri="{FF2B5EF4-FFF2-40B4-BE49-F238E27FC236}">
              <a16:creationId xmlns:a16="http://schemas.microsoft.com/office/drawing/2014/main" id="{00000000-0008-0000-0500-0000CF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208" name="Text Box 15">
          <a:extLst>
            <a:ext uri="{FF2B5EF4-FFF2-40B4-BE49-F238E27FC236}">
              <a16:creationId xmlns:a16="http://schemas.microsoft.com/office/drawing/2014/main" id="{00000000-0008-0000-0500-0000D0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209" name="Text Box 15">
          <a:extLst>
            <a:ext uri="{FF2B5EF4-FFF2-40B4-BE49-F238E27FC236}">
              <a16:creationId xmlns:a16="http://schemas.microsoft.com/office/drawing/2014/main" id="{00000000-0008-0000-0500-0000D100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210" name="Text Box 15">
          <a:extLst>
            <a:ext uri="{FF2B5EF4-FFF2-40B4-BE49-F238E27FC236}">
              <a16:creationId xmlns:a16="http://schemas.microsoft.com/office/drawing/2014/main" id="{00000000-0008-0000-0500-0000D200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211" name="Text Box 15">
          <a:extLst>
            <a:ext uri="{FF2B5EF4-FFF2-40B4-BE49-F238E27FC236}">
              <a16:creationId xmlns:a16="http://schemas.microsoft.com/office/drawing/2014/main" id="{00000000-0008-0000-0500-0000D300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212" name="Text Box 15">
          <a:extLst>
            <a:ext uri="{FF2B5EF4-FFF2-40B4-BE49-F238E27FC236}">
              <a16:creationId xmlns:a16="http://schemas.microsoft.com/office/drawing/2014/main" id="{00000000-0008-0000-0500-0000D400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213" name="Text Box 15">
          <a:extLst>
            <a:ext uri="{FF2B5EF4-FFF2-40B4-BE49-F238E27FC236}">
              <a16:creationId xmlns:a16="http://schemas.microsoft.com/office/drawing/2014/main" id="{00000000-0008-0000-0500-0000D5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214" name="Text Box 15">
          <a:extLst>
            <a:ext uri="{FF2B5EF4-FFF2-40B4-BE49-F238E27FC236}">
              <a16:creationId xmlns:a16="http://schemas.microsoft.com/office/drawing/2014/main" id="{00000000-0008-0000-0500-0000D6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215" name="Text Box 15">
          <a:extLst>
            <a:ext uri="{FF2B5EF4-FFF2-40B4-BE49-F238E27FC236}">
              <a16:creationId xmlns:a16="http://schemas.microsoft.com/office/drawing/2014/main" id="{00000000-0008-0000-0500-0000D7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216" name="Text Box 15">
          <a:extLst>
            <a:ext uri="{FF2B5EF4-FFF2-40B4-BE49-F238E27FC236}">
              <a16:creationId xmlns:a16="http://schemas.microsoft.com/office/drawing/2014/main" id="{00000000-0008-0000-0500-0000D8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217" name="Text Box 15">
          <a:extLst>
            <a:ext uri="{FF2B5EF4-FFF2-40B4-BE49-F238E27FC236}">
              <a16:creationId xmlns:a16="http://schemas.microsoft.com/office/drawing/2014/main" id="{00000000-0008-0000-0500-0000D9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218" name="Text Box 15">
          <a:extLst>
            <a:ext uri="{FF2B5EF4-FFF2-40B4-BE49-F238E27FC236}">
              <a16:creationId xmlns:a16="http://schemas.microsoft.com/office/drawing/2014/main" id="{00000000-0008-0000-0500-0000DA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219" name="Text Box 15">
          <a:extLst>
            <a:ext uri="{FF2B5EF4-FFF2-40B4-BE49-F238E27FC236}">
              <a16:creationId xmlns:a16="http://schemas.microsoft.com/office/drawing/2014/main" id="{00000000-0008-0000-0500-0000DB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220" name="Text Box 15">
          <a:extLst>
            <a:ext uri="{FF2B5EF4-FFF2-40B4-BE49-F238E27FC236}">
              <a16:creationId xmlns:a16="http://schemas.microsoft.com/office/drawing/2014/main" id="{00000000-0008-0000-0500-0000DC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221" name="Text Box 15">
          <a:extLst>
            <a:ext uri="{FF2B5EF4-FFF2-40B4-BE49-F238E27FC236}">
              <a16:creationId xmlns:a16="http://schemas.microsoft.com/office/drawing/2014/main" id="{00000000-0008-0000-0500-0000DD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222" name="Text Box 15">
          <a:extLst>
            <a:ext uri="{FF2B5EF4-FFF2-40B4-BE49-F238E27FC236}">
              <a16:creationId xmlns:a16="http://schemas.microsoft.com/office/drawing/2014/main" id="{00000000-0008-0000-0500-0000DE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223" name="Text Box 15">
          <a:extLst>
            <a:ext uri="{FF2B5EF4-FFF2-40B4-BE49-F238E27FC236}">
              <a16:creationId xmlns:a16="http://schemas.microsoft.com/office/drawing/2014/main" id="{00000000-0008-0000-0500-0000DF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224" name="Text Box 15">
          <a:extLst>
            <a:ext uri="{FF2B5EF4-FFF2-40B4-BE49-F238E27FC236}">
              <a16:creationId xmlns:a16="http://schemas.microsoft.com/office/drawing/2014/main" id="{00000000-0008-0000-0500-0000E0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225" name="Text Box 15">
          <a:extLst>
            <a:ext uri="{FF2B5EF4-FFF2-40B4-BE49-F238E27FC236}">
              <a16:creationId xmlns:a16="http://schemas.microsoft.com/office/drawing/2014/main" id="{00000000-0008-0000-0500-0000E1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226" name="Text Box 15">
          <a:extLst>
            <a:ext uri="{FF2B5EF4-FFF2-40B4-BE49-F238E27FC236}">
              <a16:creationId xmlns:a16="http://schemas.microsoft.com/office/drawing/2014/main" id="{00000000-0008-0000-0500-0000E2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227" name="Text Box 15">
          <a:extLst>
            <a:ext uri="{FF2B5EF4-FFF2-40B4-BE49-F238E27FC236}">
              <a16:creationId xmlns:a16="http://schemas.microsoft.com/office/drawing/2014/main" id="{00000000-0008-0000-0500-0000E300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228" name="Text Box 15">
          <a:extLst>
            <a:ext uri="{FF2B5EF4-FFF2-40B4-BE49-F238E27FC236}">
              <a16:creationId xmlns:a16="http://schemas.microsoft.com/office/drawing/2014/main" id="{00000000-0008-0000-0500-0000E400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229" name="Text Box 15">
          <a:extLst>
            <a:ext uri="{FF2B5EF4-FFF2-40B4-BE49-F238E27FC236}">
              <a16:creationId xmlns:a16="http://schemas.microsoft.com/office/drawing/2014/main" id="{00000000-0008-0000-0500-0000E500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230" name="Text Box 15">
          <a:extLst>
            <a:ext uri="{FF2B5EF4-FFF2-40B4-BE49-F238E27FC236}">
              <a16:creationId xmlns:a16="http://schemas.microsoft.com/office/drawing/2014/main" id="{00000000-0008-0000-0500-0000E600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231" name="Text Box 15">
          <a:extLst>
            <a:ext uri="{FF2B5EF4-FFF2-40B4-BE49-F238E27FC236}">
              <a16:creationId xmlns:a16="http://schemas.microsoft.com/office/drawing/2014/main" id="{00000000-0008-0000-0500-0000E7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232" name="Text Box 15">
          <a:extLst>
            <a:ext uri="{FF2B5EF4-FFF2-40B4-BE49-F238E27FC236}">
              <a16:creationId xmlns:a16="http://schemas.microsoft.com/office/drawing/2014/main" id="{00000000-0008-0000-0500-0000E8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233" name="Text Box 15">
          <a:extLst>
            <a:ext uri="{FF2B5EF4-FFF2-40B4-BE49-F238E27FC236}">
              <a16:creationId xmlns:a16="http://schemas.microsoft.com/office/drawing/2014/main" id="{00000000-0008-0000-0500-0000E9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234" name="Text Box 15">
          <a:extLst>
            <a:ext uri="{FF2B5EF4-FFF2-40B4-BE49-F238E27FC236}">
              <a16:creationId xmlns:a16="http://schemas.microsoft.com/office/drawing/2014/main" id="{00000000-0008-0000-0500-0000EA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235" name="Text Box 15">
          <a:extLst>
            <a:ext uri="{FF2B5EF4-FFF2-40B4-BE49-F238E27FC236}">
              <a16:creationId xmlns:a16="http://schemas.microsoft.com/office/drawing/2014/main" id="{00000000-0008-0000-0500-0000EB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236" name="Text Box 15">
          <a:extLst>
            <a:ext uri="{FF2B5EF4-FFF2-40B4-BE49-F238E27FC236}">
              <a16:creationId xmlns:a16="http://schemas.microsoft.com/office/drawing/2014/main" id="{00000000-0008-0000-0500-0000EC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237" name="Text Box 15">
          <a:extLst>
            <a:ext uri="{FF2B5EF4-FFF2-40B4-BE49-F238E27FC236}">
              <a16:creationId xmlns:a16="http://schemas.microsoft.com/office/drawing/2014/main" id="{00000000-0008-0000-0500-0000ED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238" name="Text Box 15">
          <a:extLst>
            <a:ext uri="{FF2B5EF4-FFF2-40B4-BE49-F238E27FC236}">
              <a16:creationId xmlns:a16="http://schemas.microsoft.com/office/drawing/2014/main" id="{00000000-0008-0000-0500-0000EE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239" name="Text Box 15">
          <a:extLst>
            <a:ext uri="{FF2B5EF4-FFF2-40B4-BE49-F238E27FC236}">
              <a16:creationId xmlns:a16="http://schemas.microsoft.com/office/drawing/2014/main" id="{00000000-0008-0000-0500-0000EF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240" name="Text Box 15">
          <a:extLst>
            <a:ext uri="{FF2B5EF4-FFF2-40B4-BE49-F238E27FC236}">
              <a16:creationId xmlns:a16="http://schemas.microsoft.com/office/drawing/2014/main" id="{00000000-0008-0000-0500-0000F0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241" name="Text Box 15">
          <a:extLst>
            <a:ext uri="{FF2B5EF4-FFF2-40B4-BE49-F238E27FC236}">
              <a16:creationId xmlns:a16="http://schemas.microsoft.com/office/drawing/2014/main" id="{00000000-0008-0000-0500-0000F1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242" name="Text Box 15">
          <a:extLst>
            <a:ext uri="{FF2B5EF4-FFF2-40B4-BE49-F238E27FC236}">
              <a16:creationId xmlns:a16="http://schemas.microsoft.com/office/drawing/2014/main" id="{00000000-0008-0000-0500-0000F2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243" name="Text Box 15">
          <a:extLst>
            <a:ext uri="{FF2B5EF4-FFF2-40B4-BE49-F238E27FC236}">
              <a16:creationId xmlns:a16="http://schemas.microsoft.com/office/drawing/2014/main" id="{00000000-0008-0000-0500-0000F3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244" name="Text Box 15">
          <a:extLst>
            <a:ext uri="{FF2B5EF4-FFF2-40B4-BE49-F238E27FC236}">
              <a16:creationId xmlns:a16="http://schemas.microsoft.com/office/drawing/2014/main" id="{00000000-0008-0000-0500-0000F4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245" name="Text Box 15">
          <a:extLst>
            <a:ext uri="{FF2B5EF4-FFF2-40B4-BE49-F238E27FC236}">
              <a16:creationId xmlns:a16="http://schemas.microsoft.com/office/drawing/2014/main" id="{00000000-0008-0000-0500-0000F500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246" name="Text Box 15">
          <a:extLst>
            <a:ext uri="{FF2B5EF4-FFF2-40B4-BE49-F238E27FC236}">
              <a16:creationId xmlns:a16="http://schemas.microsoft.com/office/drawing/2014/main" id="{00000000-0008-0000-0500-0000F600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247" name="Text Box 15">
          <a:extLst>
            <a:ext uri="{FF2B5EF4-FFF2-40B4-BE49-F238E27FC236}">
              <a16:creationId xmlns:a16="http://schemas.microsoft.com/office/drawing/2014/main" id="{00000000-0008-0000-0500-0000F700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248" name="Text Box 15">
          <a:extLst>
            <a:ext uri="{FF2B5EF4-FFF2-40B4-BE49-F238E27FC236}">
              <a16:creationId xmlns:a16="http://schemas.microsoft.com/office/drawing/2014/main" id="{00000000-0008-0000-0500-0000F800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249" name="Text Box 15">
          <a:extLst>
            <a:ext uri="{FF2B5EF4-FFF2-40B4-BE49-F238E27FC236}">
              <a16:creationId xmlns:a16="http://schemas.microsoft.com/office/drawing/2014/main" id="{00000000-0008-0000-0500-0000F9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250" name="Text Box 15">
          <a:extLst>
            <a:ext uri="{FF2B5EF4-FFF2-40B4-BE49-F238E27FC236}">
              <a16:creationId xmlns:a16="http://schemas.microsoft.com/office/drawing/2014/main" id="{00000000-0008-0000-0500-0000FA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251" name="Text Box 15">
          <a:extLst>
            <a:ext uri="{FF2B5EF4-FFF2-40B4-BE49-F238E27FC236}">
              <a16:creationId xmlns:a16="http://schemas.microsoft.com/office/drawing/2014/main" id="{00000000-0008-0000-0500-0000FB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252" name="Text Box 15">
          <a:extLst>
            <a:ext uri="{FF2B5EF4-FFF2-40B4-BE49-F238E27FC236}">
              <a16:creationId xmlns:a16="http://schemas.microsoft.com/office/drawing/2014/main" id="{00000000-0008-0000-0500-0000FC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253" name="Text Box 15">
          <a:extLst>
            <a:ext uri="{FF2B5EF4-FFF2-40B4-BE49-F238E27FC236}">
              <a16:creationId xmlns:a16="http://schemas.microsoft.com/office/drawing/2014/main" id="{00000000-0008-0000-0500-0000FD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254" name="Text Box 15">
          <a:extLst>
            <a:ext uri="{FF2B5EF4-FFF2-40B4-BE49-F238E27FC236}">
              <a16:creationId xmlns:a16="http://schemas.microsoft.com/office/drawing/2014/main" id="{00000000-0008-0000-0500-0000FE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255" name="Text Box 15">
          <a:extLst>
            <a:ext uri="{FF2B5EF4-FFF2-40B4-BE49-F238E27FC236}">
              <a16:creationId xmlns:a16="http://schemas.microsoft.com/office/drawing/2014/main" id="{00000000-0008-0000-0500-0000FF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256" name="Text Box 15">
          <a:extLst>
            <a:ext uri="{FF2B5EF4-FFF2-40B4-BE49-F238E27FC236}">
              <a16:creationId xmlns:a16="http://schemas.microsoft.com/office/drawing/2014/main" id="{00000000-0008-0000-0500-000000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257" name="Text Box 15">
          <a:extLst>
            <a:ext uri="{FF2B5EF4-FFF2-40B4-BE49-F238E27FC236}">
              <a16:creationId xmlns:a16="http://schemas.microsoft.com/office/drawing/2014/main" id="{00000000-0008-0000-0500-000001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258" name="Text Box 15">
          <a:extLst>
            <a:ext uri="{FF2B5EF4-FFF2-40B4-BE49-F238E27FC236}">
              <a16:creationId xmlns:a16="http://schemas.microsoft.com/office/drawing/2014/main" id="{00000000-0008-0000-0500-000002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259" name="Text Box 15">
          <a:extLst>
            <a:ext uri="{FF2B5EF4-FFF2-40B4-BE49-F238E27FC236}">
              <a16:creationId xmlns:a16="http://schemas.microsoft.com/office/drawing/2014/main" id="{00000000-0008-0000-0500-000003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260" name="Text Box 15">
          <a:extLst>
            <a:ext uri="{FF2B5EF4-FFF2-40B4-BE49-F238E27FC236}">
              <a16:creationId xmlns:a16="http://schemas.microsoft.com/office/drawing/2014/main" id="{00000000-0008-0000-0500-000004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261" name="Text Box 15">
          <a:extLst>
            <a:ext uri="{FF2B5EF4-FFF2-40B4-BE49-F238E27FC236}">
              <a16:creationId xmlns:a16="http://schemas.microsoft.com/office/drawing/2014/main" id="{00000000-0008-0000-0500-000005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262" name="Text Box 15">
          <a:extLst>
            <a:ext uri="{FF2B5EF4-FFF2-40B4-BE49-F238E27FC236}">
              <a16:creationId xmlns:a16="http://schemas.microsoft.com/office/drawing/2014/main" id="{00000000-0008-0000-0500-000006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263" name="Text Box 15">
          <a:extLst>
            <a:ext uri="{FF2B5EF4-FFF2-40B4-BE49-F238E27FC236}">
              <a16:creationId xmlns:a16="http://schemas.microsoft.com/office/drawing/2014/main" id="{00000000-0008-0000-0500-000007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264" name="Text Box 15">
          <a:extLst>
            <a:ext uri="{FF2B5EF4-FFF2-40B4-BE49-F238E27FC236}">
              <a16:creationId xmlns:a16="http://schemas.microsoft.com/office/drawing/2014/main" id="{00000000-0008-0000-0500-000008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265" name="Text Box 15">
          <a:extLst>
            <a:ext uri="{FF2B5EF4-FFF2-40B4-BE49-F238E27FC236}">
              <a16:creationId xmlns:a16="http://schemas.microsoft.com/office/drawing/2014/main" id="{00000000-0008-0000-0500-000009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266" name="Text Box 15">
          <a:extLst>
            <a:ext uri="{FF2B5EF4-FFF2-40B4-BE49-F238E27FC236}">
              <a16:creationId xmlns:a16="http://schemas.microsoft.com/office/drawing/2014/main" id="{00000000-0008-0000-0500-00000A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267" name="Text Box 15">
          <a:extLst>
            <a:ext uri="{FF2B5EF4-FFF2-40B4-BE49-F238E27FC236}">
              <a16:creationId xmlns:a16="http://schemas.microsoft.com/office/drawing/2014/main" id="{00000000-0008-0000-0500-00000B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268" name="Text Box 15">
          <a:extLst>
            <a:ext uri="{FF2B5EF4-FFF2-40B4-BE49-F238E27FC236}">
              <a16:creationId xmlns:a16="http://schemas.microsoft.com/office/drawing/2014/main" id="{00000000-0008-0000-0500-00000C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269" name="Text Box 15">
          <a:extLst>
            <a:ext uri="{FF2B5EF4-FFF2-40B4-BE49-F238E27FC236}">
              <a16:creationId xmlns:a16="http://schemas.microsoft.com/office/drawing/2014/main" id="{00000000-0008-0000-0500-00000D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270" name="Text Box 15">
          <a:extLst>
            <a:ext uri="{FF2B5EF4-FFF2-40B4-BE49-F238E27FC236}">
              <a16:creationId xmlns:a16="http://schemas.microsoft.com/office/drawing/2014/main" id="{00000000-0008-0000-0500-00000E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271" name="Text Box 15">
          <a:extLst>
            <a:ext uri="{FF2B5EF4-FFF2-40B4-BE49-F238E27FC236}">
              <a16:creationId xmlns:a16="http://schemas.microsoft.com/office/drawing/2014/main" id="{00000000-0008-0000-0500-00000F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272" name="Text Box 15">
          <a:extLst>
            <a:ext uri="{FF2B5EF4-FFF2-40B4-BE49-F238E27FC236}">
              <a16:creationId xmlns:a16="http://schemas.microsoft.com/office/drawing/2014/main" id="{00000000-0008-0000-0500-000010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273" name="Text Box 15">
          <a:extLst>
            <a:ext uri="{FF2B5EF4-FFF2-40B4-BE49-F238E27FC236}">
              <a16:creationId xmlns:a16="http://schemas.microsoft.com/office/drawing/2014/main" id="{00000000-0008-0000-0500-000011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274" name="Text Box 15">
          <a:extLst>
            <a:ext uri="{FF2B5EF4-FFF2-40B4-BE49-F238E27FC236}">
              <a16:creationId xmlns:a16="http://schemas.microsoft.com/office/drawing/2014/main" id="{00000000-0008-0000-0500-000012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275" name="Text Box 15">
          <a:extLst>
            <a:ext uri="{FF2B5EF4-FFF2-40B4-BE49-F238E27FC236}">
              <a16:creationId xmlns:a16="http://schemas.microsoft.com/office/drawing/2014/main" id="{00000000-0008-0000-0500-000013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276" name="Text Box 15">
          <a:extLst>
            <a:ext uri="{FF2B5EF4-FFF2-40B4-BE49-F238E27FC236}">
              <a16:creationId xmlns:a16="http://schemas.microsoft.com/office/drawing/2014/main" id="{00000000-0008-0000-0500-000014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277" name="Text Box 15">
          <a:extLst>
            <a:ext uri="{FF2B5EF4-FFF2-40B4-BE49-F238E27FC236}">
              <a16:creationId xmlns:a16="http://schemas.microsoft.com/office/drawing/2014/main" id="{00000000-0008-0000-0500-000015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278" name="Text Box 15">
          <a:extLst>
            <a:ext uri="{FF2B5EF4-FFF2-40B4-BE49-F238E27FC236}">
              <a16:creationId xmlns:a16="http://schemas.microsoft.com/office/drawing/2014/main" id="{00000000-0008-0000-0500-000016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279" name="Text Box 15">
          <a:extLst>
            <a:ext uri="{FF2B5EF4-FFF2-40B4-BE49-F238E27FC236}">
              <a16:creationId xmlns:a16="http://schemas.microsoft.com/office/drawing/2014/main" id="{00000000-0008-0000-0500-000017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280" name="Text Box 15">
          <a:extLst>
            <a:ext uri="{FF2B5EF4-FFF2-40B4-BE49-F238E27FC236}">
              <a16:creationId xmlns:a16="http://schemas.microsoft.com/office/drawing/2014/main" id="{00000000-0008-0000-0500-000018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281" name="Text Box 15">
          <a:extLst>
            <a:ext uri="{FF2B5EF4-FFF2-40B4-BE49-F238E27FC236}">
              <a16:creationId xmlns:a16="http://schemas.microsoft.com/office/drawing/2014/main" id="{00000000-0008-0000-0500-000019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282" name="Text Box 15">
          <a:extLst>
            <a:ext uri="{FF2B5EF4-FFF2-40B4-BE49-F238E27FC236}">
              <a16:creationId xmlns:a16="http://schemas.microsoft.com/office/drawing/2014/main" id="{00000000-0008-0000-0500-00001A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283" name="Text Box 15">
          <a:extLst>
            <a:ext uri="{FF2B5EF4-FFF2-40B4-BE49-F238E27FC236}">
              <a16:creationId xmlns:a16="http://schemas.microsoft.com/office/drawing/2014/main" id="{00000000-0008-0000-0500-00001B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284" name="Text Box 15">
          <a:extLst>
            <a:ext uri="{FF2B5EF4-FFF2-40B4-BE49-F238E27FC236}">
              <a16:creationId xmlns:a16="http://schemas.microsoft.com/office/drawing/2014/main" id="{00000000-0008-0000-0500-00001C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285" name="Text Box 15">
          <a:extLst>
            <a:ext uri="{FF2B5EF4-FFF2-40B4-BE49-F238E27FC236}">
              <a16:creationId xmlns:a16="http://schemas.microsoft.com/office/drawing/2014/main" id="{00000000-0008-0000-0500-00001D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286" name="Text Box 15">
          <a:extLst>
            <a:ext uri="{FF2B5EF4-FFF2-40B4-BE49-F238E27FC236}">
              <a16:creationId xmlns:a16="http://schemas.microsoft.com/office/drawing/2014/main" id="{00000000-0008-0000-0500-00001E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287" name="Text Box 15">
          <a:extLst>
            <a:ext uri="{FF2B5EF4-FFF2-40B4-BE49-F238E27FC236}">
              <a16:creationId xmlns:a16="http://schemas.microsoft.com/office/drawing/2014/main" id="{00000000-0008-0000-0500-00001F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288" name="Text Box 15">
          <a:extLst>
            <a:ext uri="{FF2B5EF4-FFF2-40B4-BE49-F238E27FC236}">
              <a16:creationId xmlns:a16="http://schemas.microsoft.com/office/drawing/2014/main" id="{00000000-0008-0000-0500-000020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289" name="Text Box 15">
          <a:extLst>
            <a:ext uri="{FF2B5EF4-FFF2-40B4-BE49-F238E27FC236}">
              <a16:creationId xmlns:a16="http://schemas.microsoft.com/office/drawing/2014/main" id="{00000000-0008-0000-0500-000021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290" name="Text Box 15">
          <a:extLst>
            <a:ext uri="{FF2B5EF4-FFF2-40B4-BE49-F238E27FC236}">
              <a16:creationId xmlns:a16="http://schemas.microsoft.com/office/drawing/2014/main" id="{00000000-0008-0000-0500-000022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291" name="Text Box 15">
          <a:extLst>
            <a:ext uri="{FF2B5EF4-FFF2-40B4-BE49-F238E27FC236}">
              <a16:creationId xmlns:a16="http://schemas.microsoft.com/office/drawing/2014/main" id="{00000000-0008-0000-0500-000023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292" name="Text Box 15">
          <a:extLst>
            <a:ext uri="{FF2B5EF4-FFF2-40B4-BE49-F238E27FC236}">
              <a16:creationId xmlns:a16="http://schemas.microsoft.com/office/drawing/2014/main" id="{00000000-0008-0000-0500-000024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293" name="Text Box 15">
          <a:extLst>
            <a:ext uri="{FF2B5EF4-FFF2-40B4-BE49-F238E27FC236}">
              <a16:creationId xmlns:a16="http://schemas.microsoft.com/office/drawing/2014/main" id="{00000000-0008-0000-0500-000025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294" name="Text Box 15">
          <a:extLst>
            <a:ext uri="{FF2B5EF4-FFF2-40B4-BE49-F238E27FC236}">
              <a16:creationId xmlns:a16="http://schemas.microsoft.com/office/drawing/2014/main" id="{00000000-0008-0000-0500-000026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295" name="Text Box 15">
          <a:extLst>
            <a:ext uri="{FF2B5EF4-FFF2-40B4-BE49-F238E27FC236}">
              <a16:creationId xmlns:a16="http://schemas.microsoft.com/office/drawing/2014/main" id="{00000000-0008-0000-0500-000027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296" name="Text Box 15">
          <a:extLst>
            <a:ext uri="{FF2B5EF4-FFF2-40B4-BE49-F238E27FC236}">
              <a16:creationId xmlns:a16="http://schemas.microsoft.com/office/drawing/2014/main" id="{00000000-0008-0000-0500-000028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297" name="Text Box 15">
          <a:extLst>
            <a:ext uri="{FF2B5EF4-FFF2-40B4-BE49-F238E27FC236}">
              <a16:creationId xmlns:a16="http://schemas.microsoft.com/office/drawing/2014/main" id="{00000000-0008-0000-0500-000029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298" name="Text Box 15">
          <a:extLst>
            <a:ext uri="{FF2B5EF4-FFF2-40B4-BE49-F238E27FC236}">
              <a16:creationId xmlns:a16="http://schemas.microsoft.com/office/drawing/2014/main" id="{00000000-0008-0000-0500-00002A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299" name="Text Box 15">
          <a:extLst>
            <a:ext uri="{FF2B5EF4-FFF2-40B4-BE49-F238E27FC236}">
              <a16:creationId xmlns:a16="http://schemas.microsoft.com/office/drawing/2014/main" id="{00000000-0008-0000-0500-00002B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300" name="Text Box 15">
          <a:extLst>
            <a:ext uri="{FF2B5EF4-FFF2-40B4-BE49-F238E27FC236}">
              <a16:creationId xmlns:a16="http://schemas.microsoft.com/office/drawing/2014/main" id="{00000000-0008-0000-0500-00002C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301" name="Text Box 15">
          <a:extLst>
            <a:ext uri="{FF2B5EF4-FFF2-40B4-BE49-F238E27FC236}">
              <a16:creationId xmlns:a16="http://schemas.microsoft.com/office/drawing/2014/main" id="{00000000-0008-0000-0500-00002D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302" name="Text Box 15">
          <a:extLst>
            <a:ext uri="{FF2B5EF4-FFF2-40B4-BE49-F238E27FC236}">
              <a16:creationId xmlns:a16="http://schemas.microsoft.com/office/drawing/2014/main" id="{00000000-0008-0000-0500-00002E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303" name="Text Box 15">
          <a:extLst>
            <a:ext uri="{FF2B5EF4-FFF2-40B4-BE49-F238E27FC236}">
              <a16:creationId xmlns:a16="http://schemas.microsoft.com/office/drawing/2014/main" id="{00000000-0008-0000-0500-00002F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304" name="Text Box 15">
          <a:extLst>
            <a:ext uri="{FF2B5EF4-FFF2-40B4-BE49-F238E27FC236}">
              <a16:creationId xmlns:a16="http://schemas.microsoft.com/office/drawing/2014/main" id="{00000000-0008-0000-0500-000030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305" name="Text Box 15">
          <a:extLst>
            <a:ext uri="{FF2B5EF4-FFF2-40B4-BE49-F238E27FC236}">
              <a16:creationId xmlns:a16="http://schemas.microsoft.com/office/drawing/2014/main" id="{00000000-0008-0000-0500-000031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306" name="Text Box 15">
          <a:extLst>
            <a:ext uri="{FF2B5EF4-FFF2-40B4-BE49-F238E27FC236}">
              <a16:creationId xmlns:a16="http://schemas.microsoft.com/office/drawing/2014/main" id="{00000000-0008-0000-0500-000032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307" name="Text Box 15">
          <a:extLst>
            <a:ext uri="{FF2B5EF4-FFF2-40B4-BE49-F238E27FC236}">
              <a16:creationId xmlns:a16="http://schemas.microsoft.com/office/drawing/2014/main" id="{00000000-0008-0000-0500-000033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308" name="Text Box 15">
          <a:extLst>
            <a:ext uri="{FF2B5EF4-FFF2-40B4-BE49-F238E27FC236}">
              <a16:creationId xmlns:a16="http://schemas.microsoft.com/office/drawing/2014/main" id="{00000000-0008-0000-0500-000034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309" name="Text Box 15">
          <a:extLst>
            <a:ext uri="{FF2B5EF4-FFF2-40B4-BE49-F238E27FC236}">
              <a16:creationId xmlns:a16="http://schemas.microsoft.com/office/drawing/2014/main" id="{00000000-0008-0000-0500-000035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310" name="Text Box 15">
          <a:extLst>
            <a:ext uri="{FF2B5EF4-FFF2-40B4-BE49-F238E27FC236}">
              <a16:creationId xmlns:a16="http://schemas.microsoft.com/office/drawing/2014/main" id="{00000000-0008-0000-0500-000036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311" name="Text Box 15">
          <a:extLst>
            <a:ext uri="{FF2B5EF4-FFF2-40B4-BE49-F238E27FC236}">
              <a16:creationId xmlns:a16="http://schemas.microsoft.com/office/drawing/2014/main" id="{00000000-0008-0000-0500-000037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312" name="Text Box 15">
          <a:extLst>
            <a:ext uri="{FF2B5EF4-FFF2-40B4-BE49-F238E27FC236}">
              <a16:creationId xmlns:a16="http://schemas.microsoft.com/office/drawing/2014/main" id="{00000000-0008-0000-0500-000038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313" name="Text Box 15">
          <a:extLst>
            <a:ext uri="{FF2B5EF4-FFF2-40B4-BE49-F238E27FC236}">
              <a16:creationId xmlns:a16="http://schemas.microsoft.com/office/drawing/2014/main" id="{00000000-0008-0000-0500-000039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314" name="Text Box 15">
          <a:extLst>
            <a:ext uri="{FF2B5EF4-FFF2-40B4-BE49-F238E27FC236}">
              <a16:creationId xmlns:a16="http://schemas.microsoft.com/office/drawing/2014/main" id="{00000000-0008-0000-0500-00003A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315" name="Text Box 15">
          <a:extLst>
            <a:ext uri="{FF2B5EF4-FFF2-40B4-BE49-F238E27FC236}">
              <a16:creationId xmlns:a16="http://schemas.microsoft.com/office/drawing/2014/main" id="{00000000-0008-0000-0500-00003B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316" name="Text Box 15">
          <a:extLst>
            <a:ext uri="{FF2B5EF4-FFF2-40B4-BE49-F238E27FC236}">
              <a16:creationId xmlns:a16="http://schemas.microsoft.com/office/drawing/2014/main" id="{00000000-0008-0000-0500-00003C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317" name="Text Box 15">
          <a:extLst>
            <a:ext uri="{FF2B5EF4-FFF2-40B4-BE49-F238E27FC236}">
              <a16:creationId xmlns:a16="http://schemas.microsoft.com/office/drawing/2014/main" id="{00000000-0008-0000-0500-00003D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318" name="Text Box 15">
          <a:extLst>
            <a:ext uri="{FF2B5EF4-FFF2-40B4-BE49-F238E27FC236}">
              <a16:creationId xmlns:a16="http://schemas.microsoft.com/office/drawing/2014/main" id="{00000000-0008-0000-0500-00003E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319" name="Text Box 15">
          <a:extLst>
            <a:ext uri="{FF2B5EF4-FFF2-40B4-BE49-F238E27FC236}">
              <a16:creationId xmlns:a16="http://schemas.microsoft.com/office/drawing/2014/main" id="{00000000-0008-0000-0500-00003F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320" name="Text Box 15">
          <a:extLst>
            <a:ext uri="{FF2B5EF4-FFF2-40B4-BE49-F238E27FC236}">
              <a16:creationId xmlns:a16="http://schemas.microsoft.com/office/drawing/2014/main" id="{00000000-0008-0000-0500-000040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321" name="Text Box 15">
          <a:extLst>
            <a:ext uri="{FF2B5EF4-FFF2-40B4-BE49-F238E27FC236}">
              <a16:creationId xmlns:a16="http://schemas.microsoft.com/office/drawing/2014/main" id="{00000000-0008-0000-0500-000041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322" name="Text Box 15">
          <a:extLst>
            <a:ext uri="{FF2B5EF4-FFF2-40B4-BE49-F238E27FC236}">
              <a16:creationId xmlns:a16="http://schemas.microsoft.com/office/drawing/2014/main" id="{00000000-0008-0000-0500-000042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323" name="Text Box 15">
          <a:extLst>
            <a:ext uri="{FF2B5EF4-FFF2-40B4-BE49-F238E27FC236}">
              <a16:creationId xmlns:a16="http://schemas.microsoft.com/office/drawing/2014/main" id="{00000000-0008-0000-0500-000043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324" name="Text Box 15">
          <a:extLst>
            <a:ext uri="{FF2B5EF4-FFF2-40B4-BE49-F238E27FC236}">
              <a16:creationId xmlns:a16="http://schemas.microsoft.com/office/drawing/2014/main" id="{00000000-0008-0000-0500-000044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325" name="Text Box 15">
          <a:extLst>
            <a:ext uri="{FF2B5EF4-FFF2-40B4-BE49-F238E27FC236}">
              <a16:creationId xmlns:a16="http://schemas.microsoft.com/office/drawing/2014/main" id="{00000000-0008-0000-0500-000045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326" name="Text Box 15">
          <a:extLst>
            <a:ext uri="{FF2B5EF4-FFF2-40B4-BE49-F238E27FC236}">
              <a16:creationId xmlns:a16="http://schemas.microsoft.com/office/drawing/2014/main" id="{00000000-0008-0000-0500-000046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327" name="Text Box 15">
          <a:extLst>
            <a:ext uri="{FF2B5EF4-FFF2-40B4-BE49-F238E27FC236}">
              <a16:creationId xmlns:a16="http://schemas.microsoft.com/office/drawing/2014/main" id="{00000000-0008-0000-0500-000047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328" name="Text Box 15">
          <a:extLst>
            <a:ext uri="{FF2B5EF4-FFF2-40B4-BE49-F238E27FC236}">
              <a16:creationId xmlns:a16="http://schemas.microsoft.com/office/drawing/2014/main" id="{00000000-0008-0000-0500-000048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329" name="Text Box 15">
          <a:extLst>
            <a:ext uri="{FF2B5EF4-FFF2-40B4-BE49-F238E27FC236}">
              <a16:creationId xmlns:a16="http://schemas.microsoft.com/office/drawing/2014/main" id="{00000000-0008-0000-0500-000049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330" name="Text Box 15">
          <a:extLst>
            <a:ext uri="{FF2B5EF4-FFF2-40B4-BE49-F238E27FC236}">
              <a16:creationId xmlns:a16="http://schemas.microsoft.com/office/drawing/2014/main" id="{00000000-0008-0000-0500-00004A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331" name="Text Box 15">
          <a:extLst>
            <a:ext uri="{FF2B5EF4-FFF2-40B4-BE49-F238E27FC236}">
              <a16:creationId xmlns:a16="http://schemas.microsoft.com/office/drawing/2014/main" id="{00000000-0008-0000-0500-00004B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332" name="Text Box 15">
          <a:extLst>
            <a:ext uri="{FF2B5EF4-FFF2-40B4-BE49-F238E27FC236}">
              <a16:creationId xmlns:a16="http://schemas.microsoft.com/office/drawing/2014/main" id="{00000000-0008-0000-0500-00004C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333" name="Text Box 15">
          <a:extLst>
            <a:ext uri="{FF2B5EF4-FFF2-40B4-BE49-F238E27FC236}">
              <a16:creationId xmlns:a16="http://schemas.microsoft.com/office/drawing/2014/main" id="{00000000-0008-0000-0500-00004D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334" name="Text Box 15">
          <a:extLst>
            <a:ext uri="{FF2B5EF4-FFF2-40B4-BE49-F238E27FC236}">
              <a16:creationId xmlns:a16="http://schemas.microsoft.com/office/drawing/2014/main" id="{00000000-0008-0000-0500-00004E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335" name="Text Box 15">
          <a:extLst>
            <a:ext uri="{FF2B5EF4-FFF2-40B4-BE49-F238E27FC236}">
              <a16:creationId xmlns:a16="http://schemas.microsoft.com/office/drawing/2014/main" id="{00000000-0008-0000-0500-00004F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336" name="Text Box 15">
          <a:extLst>
            <a:ext uri="{FF2B5EF4-FFF2-40B4-BE49-F238E27FC236}">
              <a16:creationId xmlns:a16="http://schemas.microsoft.com/office/drawing/2014/main" id="{00000000-0008-0000-0500-000050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337" name="Text Box 15">
          <a:extLst>
            <a:ext uri="{FF2B5EF4-FFF2-40B4-BE49-F238E27FC236}">
              <a16:creationId xmlns:a16="http://schemas.microsoft.com/office/drawing/2014/main" id="{00000000-0008-0000-0500-000051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338" name="Text Box 15">
          <a:extLst>
            <a:ext uri="{FF2B5EF4-FFF2-40B4-BE49-F238E27FC236}">
              <a16:creationId xmlns:a16="http://schemas.microsoft.com/office/drawing/2014/main" id="{00000000-0008-0000-0500-000052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339" name="Text Box 15">
          <a:extLst>
            <a:ext uri="{FF2B5EF4-FFF2-40B4-BE49-F238E27FC236}">
              <a16:creationId xmlns:a16="http://schemas.microsoft.com/office/drawing/2014/main" id="{00000000-0008-0000-0500-000053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340" name="Text Box 15">
          <a:extLst>
            <a:ext uri="{FF2B5EF4-FFF2-40B4-BE49-F238E27FC236}">
              <a16:creationId xmlns:a16="http://schemas.microsoft.com/office/drawing/2014/main" id="{00000000-0008-0000-0500-000054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341" name="Text Box 15">
          <a:extLst>
            <a:ext uri="{FF2B5EF4-FFF2-40B4-BE49-F238E27FC236}">
              <a16:creationId xmlns:a16="http://schemas.microsoft.com/office/drawing/2014/main" id="{00000000-0008-0000-0500-000055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342" name="Text Box 15">
          <a:extLst>
            <a:ext uri="{FF2B5EF4-FFF2-40B4-BE49-F238E27FC236}">
              <a16:creationId xmlns:a16="http://schemas.microsoft.com/office/drawing/2014/main" id="{00000000-0008-0000-0500-000056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343" name="Text Box 15">
          <a:extLst>
            <a:ext uri="{FF2B5EF4-FFF2-40B4-BE49-F238E27FC236}">
              <a16:creationId xmlns:a16="http://schemas.microsoft.com/office/drawing/2014/main" id="{00000000-0008-0000-0500-000057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344" name="Text Box 15">
          <a:extLst>
            <a:ext uri="{FF2B5EF4-FFF2-40B4-BE49-F238E27FC236}">
              <a16:creationId xmlns:a16="http://schemas.microsoft.com/office/drawing/2014/main" id="{00000000-0008-0000-0500-000058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345" name="Text Box 15">
          <a:extLst>
            <a:ext uri="{FF2B5EF4-FFF2-40B4-BE49-F238E27FC236}">
              <a16:creationId xmlns:a16="http://schemas.microsoft.com/office/drawing/2014/main" id="{00000000-0008-0000-0500-000059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346" name="Text Box 15">
          <a:extLst>
            <a:ext uri="{FF2B5EF4-FFF2-40B4-BE49-F238E27FC236}">
              <a16:creationId xmlns:a16="http://schemas.microsoft.com/office/drawing/2014/main" id="{00000000-0008-0000-0500-00005A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347" name="Text Box 15">
          <a:extLst>
            <a:ext uri="{FF2B5EF4-FFF2-40B4-BE49-F238E27FC236}">
              <a16:creationId xmlns:a16="http://schemas.microsoft.com/office/drawing/2014/main" id="{00000000-0008-0000-0500-00005B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348" name="Text Box 15">
          <a:extLst>
            <a:ext uri="{FF2B5EF4-FFF2-40B4-BE49-F238E27FC236}">
              <a16:creationId xmlns:a16="http://schemas.microsoft.com/office/drawing/2014/main" id="{00000000-0008-0000-0500-00005C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349" name="Text Box 15">
          <a:extLst>
            <a:ext uri="{FF2B5EF4-FFF2-40B4-BE49-F238E27FC236}">
              <a16:creationId xmlns:a16="http://schemas.microsoft.com/office/drawing/2014/main" id="{00000000-0008-0000-0500-00005D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350" name="Text Box 15">
          <a:extLst>
            <a:ext uri="{FF2B5EF4-FFF2-40B4-BE49-F238E27FC236}">
              <a16:creationId xmlns:a16="http://schemas.microsoft.com/office/drawing/2014/main" id="{00000000-0008-0000-0500-00005E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351" name="Text Box 15">
          <a:extLst>
            <a:ext uri="{FF2B5EF4-FFF2-40B4-BE49-F238E27FC236}">
              <a16:creationId xmlns:a16="http://schemas.microsoft.com/office/drawing/2014/main" id="{00000000-0008-0000-0500-00005F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352" name="Text Box 15">
          <a:extLst>
            <a:ext uri="{FF2B5EF4-FFF2-40B4-BE49-F238E27FC236}">
              <a16:creationId xmlns:a16="http://schemas.microsoft.com/office/drawing/2014/main" id="{00000000-0008-0000-0500-000060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353" name="Text Box 15">
          <a:extLst>
            <a:ext uri="{FF2B5EF4-FFF2-40B4-BE49-F238E27FC236}">
              <a16:creationId xmlns:a16="http://schemas.microsoft.com/office/drawing/2014/main" id="{00000000-0008-0000-0500-000061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354" name="Text Box 15">
          <a:extLst>
            <a:ext uri="{FF2B5EF4-FFF2-40B4-BE49-F238E27FC236}">
              <a16:creationId xmlns:a16="http://schemas.microsoft.com/office/drawing/2014/main" id="{00000000-0008-0000-0500-000062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355" name="Text Box 15">
          <a:extLst>
            <a:ext uri="{FF2B5EF4-FFF2-40B4-BE49-F238E27FC236}">
              <a16:creationId xmlns:a16="http://schemas.microsoft.com/office/drawing/2014/main" id="{00000000-0008-0000-0500-000063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356" name="Text Box 15">
          <a:extLst>
            <a:ext uri="{FF2B5EF4-FFF2-40B4-BE49-F238E27FC236}">
              <a16:creationId xmlns:a16="http://schemas.microsoft.com/office/drawing/2014/main" id="{00000000-0008-0000-0500-000064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357" name="Text Box 15">
          <a:extLst>
            <a:ext uri="{FF2B5EF4-FFF2-40B4-BE49-F238E27FC236}">
              <a16:creationId xmlns:a16="http://schemas.microsoft.com/office/drawing/2014/main" id="{00000000-0008-0000-0500-000065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358" name="Text Box 15">
          <a:extLst>
            <a:ext uri="{FF2B5EF4-FFF2-40B4-BE49-F238E27FC236}">
              <a16:creationId xmlns:a16="http://schemas.microsoft.com/office/drawing/2014/main" id="{00000000-0008-0000-0500-000066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359" name="Text Box 15">
          <a:extLst>
            <a:ext uri="{FF2B5EF4-FFF2-40B4-BE49-F238E27FC236}">
              <a16:creationId xmlns:a16="http://schemas.microsoft.com/office/drawing/2014/main" id="{00000000-0008-0000-0500-000067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360" name="Text Box 15">
          <a:extLst>
            <a:ext uri="{FF2B5EF4-FFF2-40B4-BE49-F238E27FC236}">
              <a16:creationId xmlns:a16="http://schemas.microsoft.com/office/drawing/2014/main" id="{00000000-0008-0000-0500-000068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361" name="Text Box 15">
          <a:extLst>
            <a:ext uri="{FF2B5EF4-FFF2-40B4-BE49-F238E27FC236}">
              <a16:creationId xmlns:a16="http://schemas.microsoft.com/office/drawing/2014/main" id="{00000000-0008-0000-0500-000069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362" name="Text Box 15">
          <a:extLst>
            <a:ext uri="{FF2B5EF4-FFF2-40B4-BE49-F238E27FC236}">
              <a16:creationId xmlns:a16="http://schemas.microsoft.com/office/drawing/2014/main" id="{00000000-0008-0000-0500-00006A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363" name="Text Box 15">
          <a:extLst>
            <a:ext uri="{FF2B5EF4-FFF2-40B4-BE49-F238E27FC236}">
              <a16:creationId xmlns:a16="http://schemas.microsoft.com/office/drawing/2014/main" id="{00000000-0008-0000-0500-00006B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364" name="Text Box 15">
          <a:extLst>
            <a:ext uri="{FF2B5EF4-FFF2-40B4-BE49-F238E27FC236}">
              <a16:creationId xmlns:a16="http://schemas.microsoft.com/office/drawing/2014/main" id="{00000000-0008-0000-0500-00006C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365" name="Text Box 15">
          <a:extLst>
            <a:ext uri="{FF2B5EF4-FFF2-40B4-BE49-F238E27FC236}">
              <a16:creationId xmlns:a16="http://schemas.microsoft.com/office/drawing/2014/main" id="{00000000-0008-0000-0500-00006D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366" name="Text Box 15">
          <a:extLst>
            <a:ext uri="{FF2B5EF4-FFF2-40B4-BE49-F238E27FC236}">
              <a16:creationId xmlns:a16="http://schemas.microsoft.com/office/drawing/2014/main" id="{00000000-0008-0000-0500-00006E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367" name="Text Box 15">
          <a:extLst>
            <a:ext uri="{FF2B5EF4-FFF2-40B4-BE49-F238E27FC236}">
              <a16:creationId xmlns:a16="http://schemas.microsoft.com/office/drawing/2014/main" id="{00000000-0008-0000-0500-00006F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368" name="Text Box 15">
          <a:extLst>
            <a:ext uri="{FF2B5EF4-FFF2-40B4-BE49-F238E27FC236}">
              <a16:creationId xmlns:a16="http://schemas.microsoft.com/office/drawing/2014/main" id="{00000000-0008-0000-0500-000070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369" name="Text Box 15">
          <a:extLst>
            <a:ext uri="{FF2B5EF4-FFF2-40B4-BE49-F238E27FC236}">
              <a16:creationId xmlns:a16="http://schemas.microsoft.com/office/drawing/2014/main" id="{00000000-0008-0000-0500-000071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370" name="Text Box 15">
          <a:extLst>
            <a:ext uri="{FF2B5EF4-FFF2-40B4-BE49-F238E27FC236}">
              <a16:creationId xmlns:a16="http://schemas.microsoft.com/office/drawing/2014/main" id="{00000000-0008-0000-0500-000072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371" name="Text Box 15">
          <a:extLst>
            <a:ext uri="{FF2B5EF4-FFF2-40B4-BE49-F238E27FC236}">
              <a16:creationId xmlns:a16="http://schemas.microsoft.com/office/drawing/2014/main" id="{00000000-0008-0000-0500-000073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372" name="Text Box 15">
          <a:extLst>
            <a:ext uri="{FF2B5EF4-FFF2-40B4-BE49-F238E27FC236}">
              <a16:creationId xmlns:a16="http://schemas.microsoft.com/office/drawing/2014/main" id="{00000000-0008-0000-0500-000074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373" name="Text Box 15">
          <a:extLst>
            <a:ext uri="{FF2B5EF4-FFF2-40B4-BE49-F238E27FC236}">
              <a16:creationId xmlns:a16="http://schemas.microsoft.com/office/drawing/2014/main" id="{00000000-0008-0000-0500-000075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374" name="Text Box 15">
          <a:extLst>
            <a:ext uri="{FF2B5EF4-FFF2-40B4-BE49-F238E27FC236}">
              <a16:creationId xmlns:a16="http://schemas.microsoft.com/office/drawing/2014/main" id="{00000000-0008-0000-0500-000076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375" name="Text Box 15">
          <a:extLst>
            <a:ext uri="{FF2B5EF4-FFF2-40B4-BE49-F238E27FC236}">
              <a16:creationId xmlns:a16="http://schemas.microsoft.com/office/drawing/2014/main" id="{00000000-0008-0000-0500-000077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376" name="Text Box 15">
          <a:extLst>
            <a:ext uri="{FF2B5EF4-FFF2-40B4-BE49-F238E27FC236}">
              <a16:creationId xmlns:a16="http://schemas.microsoft.com/office/drawing/2014/main" id="{00000000-0008-0000-0500-000078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377" name="Text Box 15">
          <a:extLst>
            <a:ext uri="{FF2B5EF4-FFF2-40B4-BE49-F238E27FC236}">
              <a16:creationId xmlns:a16="http://schemas.microsoft.com/office/drawing/2014/main" id="{00000000-0008-0000-0500-000079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378" name="Text Box 15">
          <a:extLst>
            <a:ext uri="{FF2B5EF4-FFF2-40B4-BE49-F238E27FC236}">
              <a16:creationId xmlns:a16="http://schemas.microsoft.com/office/drawing/2014/main" id="{00000000-0008-0000-0500-00007A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379" name="Text Box 15">
          <a:extLst>
            <a:ext uri="{FF2B5EF4-FFF2-40B4-BE49-F238E27FC236}">
              <a16:creationId xmlns:a16="http://schemas.microsoft.com/office/drawing/2014/main" id="{00000000-0008-0000-0500-00007B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380" name="Text Box 15">
          <a:extLst>
            <a:ext uri="{FF2B5EF4-FFF2-40B4-BE49-F238E27FC236}">
              <a16:creationId xmlns:a16="http://schemas.microsoft.com/office/drawing/2014/main" id="{00000000-0008-0000-0500-00007C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381" name="Text Box 15">
          <a:extLst>
            <a:ext uri="{FF2B5EF4-FFF2-40B4-BE49-F238E27FC236}">
              <a16:creationId xmlns:a16="http://schemas.microsoft.com/office/drawing/2014/main" id="{00000000-0008-0000-0500-00007D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382" name="Text Box 15">
          <a:extLst>
            <a:ext uri="{FF2B5EF4-FFF2-40B4-BE49-F238E27FC236}">
              <a16:creationId xmlns:a16="http://schemas.microsoft.com/office/drawing/2014/main" id="{00000000-0008-0000-0500-00007E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383" name="Text Box 15">
          <a:extLst>
            <a:ext uri="{FF2B5EF4-FFF2-40B4-BE49-F238E27FC236}">
              <a16:creationId xmlns:a16="http://schemas.microsoft.com/office/drawing/2014/main" id="{00000000-0008-0000-0500-00007F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384" name="Text Box 15">
          <a:extLst>
            <a:ext uri="{FF2B5EF4-FFF2-40B4-BE49-F238E27FC236}">
              <a16:creationId xmlns:a16="http://schemas.microsoft.com/office/drawing/2014/main" id="{00000000-0008-0000-0500-000080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385" name="Text Box 15">
          <a:extLst>
            <a:ext uri="{FF2B5EF4-FFF2-40B4-BE49-F238E27FC236}">
              <a16:creationId xmlns:a16="http://schemas.microsoft.com/office/drawing/2014/main" id="{00000000-0008-0000-0500-000081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386" name="Text Box 15">
          <a:extLst>
            <a:ext uri="{FF2B5EF4-FFF2-40B4-BE49-F238E27FC236}">
              <a16:creationId xmlns:a16="http://schemas.microsoft.com/office/drawing/2014/main" id="{00000000-0008-0000-0500-000082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387" name="Text Box 15">
          <a:extLst>
            <a:ext uri="{FF2B5EF4-FFF2-40B4-BE49-F238E27FC236}">
              <a16:creationId xmlns:a16="http://schemas.microsoft.com/office/drawing/2014/main" id="{00000000-0008-0000-0500-000083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388" name="Text Box 15">
          <a:extLst>
            <a:ext uri="{FF2B5EF4-FFF2-40B4-BE49-F238E27FC236}">
              <a16:creationId xmlns:a16="http://schemas.microsoft.com/office/drawing/2014/main" id="{00000000-0008-0000-0500-000084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389" name="Text Box 15">
          <a:extLst>
            <a:ext uri="{FF2B5EF4-FFF2-40B4-BE49-F238E27FC236}">
              <a16:creationId xmlns:a16="http://schemas.microsoft.com/office/drawing/2014/main" id="{00000000-0008-0000-0500-000085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390" name="Text Box 15">
          <a:extLst>
            <a:ext uri="{FF2B5EF4-FFF2-40B4-BE49-F238E27FC236}">
              <a16:creationId xmlns:a16="http://schemas.microsoft.com/office/drawing/2014/main" id="{00000000-0008-0000-0500-000086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391" name="Text Box 15">
          <a:extLst>
            <a:ext uri="{FF2B5EF4-FFF2-40B4-BE49-F238E27FC236}">
              <a16:creationId xmlns:a16="http://schemas.microsoft.com/office/drawing/2014/main" id="{00000000-0008-0000-0500-000087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392" name="Text Box 15">
          <a:extLst>
            <a:ext uri="{FF2B5EF4-FFF2-40B4-BE49-F238E27FC236}">
              <a16:creationId xmlns:a16="http://schemas.microsoft.com/office/drawing/2014/main" id="{00000000-0008-0000-0500-000088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393" name="Text Box 15">
          <a:extLst>
            <a:ext uri="{FF2B5EF4-FFF2-40B4-BE49-F238E27FC236}">
              <a16:creationId xmlns:a16="http://schemas.microsoft.com/office/drawing/2014/main" id="{00000000-0008-0000-0500-000089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394" name="Text Box 15">
          <a:extLst>
            <a:ext uri="{FF2B5EF4-FFF2-40B4-BE49-F238E27FC236}">
              <a16:creationId xmlns:a16="http://schemas.microsoft.com/office/drawing/2014/main" id="{00000000-0008-0000-0500-00008A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395" name="Text Box 15">
          <a:extLst>
            <a:ext uri="{FF2B5EF4-FFF2-40B4-BE49-F238E27FC236}">
              <a16:creationId xmlns:a16="http://schemas.microsoft.com/office/drawing/2014/main" id="{00000000-0008-0000-0500-00008B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396" name="Text Box 15">
          <a:extLst>
            <a:ext uri="{FF2B5EF4-FFF2-40B4-BE49-F238E27FC236}">
              <a16:creationId xmlns:a16="http://schemas.microsoft.com/office/drawing/2014/main" id="{00000000-0008-0000-0500-00008C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397" name="Text Box 15">
          <a:extLst>
            <a:ext uri="{FF2B5EF4-FFF2-40B4-BE49-F238E27FC236}">
              <a16:creationId xmlns:a16="http://schemas.microsoft.com/office/drawing/2014/main" id="{00000000-0008-0000-0500-00008D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398" name="Text Box 15">
          <a:extLst>
            <a:ext uri="{FF2B5EF4-FFF2-40B4-BE49-F238E27FC236}">
              <a16:creationId xmlns:a16="http://schemas.microsoft.com/office/drawing/2014/main" id="{00000000-0008-0000-0500-00008E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399" name="Text Box 15">
          <a:extLst>
            <a:ext uri="{FF2B5EF4-FFF2-40B4-BE49-F238E27FC236}">
              <a16:creationId xmlns:a16="http://schemas.microsoft.com/office/drawing/2014/main" id="{00000000-0008-0000-0500-00008F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400" name="Text Box 15">
          <a:extLst>
            <a:ext uri="{FF2B5EF4-FFF2-40B4-BE49-F238E27FC236}">
              <a16:creationId xmlns:a16="http://schemas.microsoft.com/office/drawing/2014/main" id="{00000000-0008-0000-0500-000090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401" name="Text Box 15">
          <a:extLst>
            <a:ext uri="{FF2B5EF4-FFF2-40B4-BE49-F238E27FC236}">
              <a16:creationId xmlns:a16="http://schemas.microsoft.com/office/drawing/2014/main" id="{00000000-0008-0000-0500-000091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402" name="Text Box 15">
          <a:extLst>
            <a:ext uri="{FF2B5EF4-FFF2-40B4-BE49-F238E27FC236}">
              <a16:creationId xmlns:a16="http://schemas.microsoft.com/office/drawing/2014/main" id="{00000000-0008-0000-0500-000092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403" name="Text Box 15">
          <a:extLst>
            <a:ext uri="{FF2B5EF4-FFF2-40B4-BE49-F238E27FC236}">
              <a16:creationId xmlns:a16="http://schemas.microsoft.com/office/drawing/2014/main" id="{00000000-0008-0000-0500-000093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404" name="Text Box 15">
          <a:extLst>
            <a:ext uri="{FF2B5EF4-FFF2-40B4-BE49-F238E27FC236}">
              <a16:creationId xmlns:a16="http://schemas.microsoft.com/office/drawing/2014/main" id="{00000000-0008-0000-0500-000094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405" name="Text Box 15">
          <a:extLst>
            <a:ext uri="{FF2B5EF4-FFF2-40B4-BE49-F238E27FC236}">
              <a16:creationId xmlns:a16="http://schemas.microsoft.com/office/drawing/2014/main" id="{00000000-0008-0000-0500-000095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406" name="Text Box 15">
          <a:extLst>
            <a:ext uri="{FF2B5EF4-FFF2-40B4-BE49-F238E27FC236}">
              <a16:creationId xmlns:a16="http://schemas.microsoft.com/office/drawing/2014/main" id="{00000000-0008-0000-0500-000096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407" name="Text Box 15">
          <a:extLst>
            <a:ext uri="{FF2B5EF4-FFF2-40B4-BE49-F238E27FC236}">
              <a16:creationId xmlns:a16="http://schemas.microsoft.com/office/drawing/2014/main" id="{00000000-0008-0000-0500-000097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408" name="Text Box 15">
          <a:extLst>
            <a:ext uri="{FF2B5EF4-FFF2-40B4-BE49-F238E27FC236}">
              <a16:creationId xmlns:a16="http://schemas.microsoft.com/office/drawing/2014/main" id="{00000000-0008-0000-0500-000098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409" name="Text Box 15">
          <a:extLst>
            <a:ext uri="{FF2B5EF4-FFF2-40B4-BE49-F238E27FC236}">
              <a16:creationId xmlns:a16="http://schemas.microsoft.com/office/drawing/2014/main" id="{00000000-0008-0000-0500-000099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410" name="Text Box 15">
          <a:extLst>
            <a:ext uri="{FF2B5EF4-FFF2-40B4-BE49-F238E27FC236}">
              <a16:creationId xmlns:a16="http://schemas.microsoft.com/office/drawing/2014/main" id="{00000000-0008-0000-0500-00009A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411" name="Text Box 15">
          <a:extLst>
            <a:ext uri="{FF2B5EF4-FFF2-40B4-BE49-F238E27FC236}">
              <a16:creationId xmlns:a16="http://schemas.microsoft.com/office/drawing/2014/main" id="{00000000-0008-0000-0500-00009B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412" name="Text Box 15">
          <a:extLst>
            <a:ext uri="{FF2B5EF4-FFF2-40B4-BE49-F238E27FC236}">
              <a16:creationId xmlns:a16="http://schemas.microsoft.com/office/drawing/2014/main" id="{00000000-0008-0000-0500-00009C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413" name="Text Box 15">
          <a:extLst>
            <a:ext uri="{FF2B5EF4-FFF2-40B4-BE49-F238E27FC236}">
              <a16:creationId xmlns:a16="http://schemas.microsoft.com/office/drawing/2014/main" id="{00000000-0008-0000-0500-00009D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414" name="Text Box 15">
          <a:extLst>
            <a:ext uri="{FF2B5EF4-FFF2-40B4-BE49-F238E27FC236}">
              <a16:creationId xmlns:a16="http://schemas.microsoft.com/office/drawing/2014/main" id="{00000000-0008-0000-0500-00009E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415" name="Text Box 15">
          <a:extLst>
            <a:ext uri="{FF2B5EF4-FFF2-40B4-BE49-F238E27FC236}">
              <a16:creationId xmlns:a16="http://schemas.microsoft.com/office/drawing/2014/main" id="{00000000-0008-0000-0500-00009F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416" name="Text Box 15">
          <a:extLst>
            <a:ext uri="{FF2B5EF4-FFF2-40B4-BE49-F238E27FC236}">
              <a16:creationId xmlns:a16="http://schemas.microsoft.com/office/drawing/2014/main" id="{00000000-0008-0000-0500-0000A0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417" name="Text Box 15">
          <a:extLst>
            <a:ext uri="{FF2B5EF4-FFF2-40B4-BE49-F238E27FC236}">
              <a16:creationId xmlns:a16="http://schemas.microsoft.com/office/drawing/2014/main" id="{00000000-0008-0000-0500-0000A1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418" name="Text Box 15">
          <a:extLst>
            <a:ext uri="{FF2B5EF4-FFF2-40B4-BE49-F238E27FC236}">
              <a16:creationId xmlns:a16="http://schemas.microsoft.com/office/drawing/2014/main" id="{00000000-0008-0000-0500-0000A2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419" name="Text Box 15">
          <a:extLst>
            <a:ext uri="{FF2B5EF4-FFF2-40B4-BE49-F238E27FC236}">
              <a16:creationId xmlns:a16="http://schemas.microsoft.com/office/drawing/2014/main" id="{00000000-0008-0000-0500-0000A3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420" name="Text Box 15">
          <a:extLst>
            <a:ext uri="{FF2B5EF4-FFF2-40B4-BE49-F238E27FC236}">
              <a16:creationId xmlns:a16="http://schemas.microsoft.com/office/drawing/2014/main" id="{00000000-0008-0000-0500-0000A4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421" name="Text Box 15">
          <a:extLst>
            <a:ext uri="{FF2B5EF4-FFF2-40B4-BE49-F238E27FC236}">
              <a16:creationId xmlns:a16="http://schemas.microsoft.com/office/drawing/2014/main" id="{00000000-0008-0000-0500-0000A5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422" name="Text Box 15">
          <a:extLst>
            <a:ext uri="{FF2B5EF4-FFF2-40B4-BE49-F238E27FC236}">
              <a16:creationId xmlns:a16="http://schemas.microsoft.com/office/drawing/2014/main" id="{00000000-0008-0000-0500-0000A6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423" name="Text Box 15">
          <a:extLst>
            <a:ext uri="{FF2B5EF4-FFF2-40B4-BE49-F238E27FC236}">
              <a16:creationId xmlns:a16="http://schemas.microsoft.com/office/drawing/2014/main" id="{00000000-0008-0000-0500-0000A7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424" name="Text Box 15">
          <a:extLst>
            <a:ext uri="{FF2B5EF4-FFF2-40B4-BE49-F238E27FC236}">
              <a16:creationId xmlns:a16="http://schemas.microsoft.com/office/drawing/2014/main" id="{00000000-0008-0000-0500-0000A8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425" name="Text Box 15">
          <a:extLst>
            <a:ext uri="{FF2B5EF4-FFF2-40B4-BE49-F238E27FC236}">
              <a16:creationId xmlns:a16="http://schemas.microsoft.com/office/drawing/2014/main" id="{00000000-0008-0000-0500-0000A9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426" name="Text Box 15">
          <a:extLst>
            <a:ext uri="{FF2B5EF4-FFF2-40B4-BE49-F238E27FC236}">
              <a16:creationId xmlns:a16="http://schemas.microsoft.com/office/drawing/2014/main" id="{00000000-0008-0000-0500-0000AA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427" name="Text Box 15">
          <a:extLst>
            <a:ext uri="{FF2B5EF4-FFF2-40B4-BE49-F238E27FC236}">
              <a16:creationId xmlns:a16="http://schemas.microsoft.com/office/drawing/2014/main" id="{00000000-0008-0000-0500-0000AB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428" name="Text Box 15">
          <a:extLst>
            <a:ext uri="{FF2B5EF4-FFF2-40B4-BE49-F238E27FC236}">
              <a16:creationId xmlns:a16="http://schemas.microsoft.com/office/drawing/2014/main" id="{00000000-0008-0000-0500-0000AC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429" name="Text Box 15">
          <a:extLst>
            <a:ext uri="{FF2B5EF4-FFF2-40B4-BE49-F238E27FC236}">
              <a16:creationId xmlns:a16="http://schemas.microsoft.com/office/drawing/2014/main" id="{00000000-0008-0000-0500-0000AD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430" name="Text Box 15">
          <a:extLst>
            <a:ext uri="{FF2B5EF4-FFF2-40B4-BE49-F238E27FC236}">
              <a16:creationId xmlns:a16="http://schemas.microsoft.com/office/drawing/2014/main" id="{00000000-0008-0000-0500-0000AE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431" name="Text Box 15">
          <a:extLst>
            <a:ext uri="{FF2B5EF4-FFF2-40B4-BE49-F238E27FC236}">
              <a16:creationId xmlns:a16="http://schemas.microsoft.com/office/drawing/2014/main" id="{00000000-0008-0000-0500-0000AF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432" name="Text Box 15">
          <a:extLst>
            <a:ext uri="{FF2B5EF4-FFF2-40B4-BE49-F238E27FC236}">
              <a16:creationId xmlns:a16="http://schemas.microsoft.com/office/drawing/2014/main" id="{00000000-0008-0000-0500-0000B0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433" name="Text Box 15">
          <a:extLst>
            <a:ext uri="{FF2B5EF4-FFF2-40B4-BE49-F238E27FC236}">
              <a16:creationId xmlns:a16="http://schemas.microsoft.com/office/drawing/2014/main" id="{00000000-0008-0000-0500-0000B1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434" name="Text Box 15">
          <a:extLst>
            <a:ext uri="{FF2B5EF4-FFF2-40B4-BE49-F238E27FC236}">
              <a16:creationId xmlns:a16="http://schemas.microsoft.com/office/drawing/2014/main" id="{00000000-0008-0000-0500-0000B2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435" name="Text Box 15">
          <a:extLst>
            <a:ext uri="{FF2B5EF4-FFF2-40B4-BE49-F238E27FC236}">
              <a16:creationId xmlns:a16="http://schemas.microsoft.com/office/drawing/2014/main" id="{00000000-0008-0000-0500-0000B3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436" name="Text Box 15">
          <a:extLst>
            <a:ext uri="{FF2B5EF4-FFF2-40B4-BE49-F238E27FC236}">
              <a16:creationId xmlns:a16="http://schemas.microsoft.com/office/drawing/2014/main" id="{00000000-0008-0000-0500-0000B4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437" name="Text Box 15">
          <a:extLst>
            <a:ext uri="{FF2B5EF4-FFF2-40B4-BE49-F238E27FC236}">
              <a16:creationId xmlns:a16="http://schemas.microsoft.com/office/drawing/2014/main" id="{00000000-0008-0000-0500-0000B5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438" name="Text Box 15">
          <a:extLst>
            <a:ext uri="{FF2B5EF4-FFF2-40B4-BE49-F238E27FC236}">
              <a16:creationId xmlns:a16="http://schemas.microsoft.com/office/drawing/2014/main" id="{00000000-0008-0000-0500-0000B6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439" name="Text Box 15">
          <a:extLst>
            <a:ext uri="{FF2B5EF4-FFF2-40B4-BE49-F238E27FC236}">
              <a16:creationId xmlns:a16="http://schemas.microsoft.com/office/drawing/2014/main" id="{00000000-0008-0000-0500-0000B7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440" name="Text Box 15">
          <a:extLst>
            <a:ext uri="{FF2B5EF4-FFF2-40B4-BE49-F238E27FC236}">
              <a16:creationId xmlns:a16="http://schemas.microsoft.com/office/drawing/2014/main" id="{00000000-0008-0000-0500-0000B8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441" name="Text Box 15">
          <a:extLst>
            <a:ext uri="{FF2B5EF4-FFF2-40B4-BE49-F238E27FC236}">
              <a16:creationId xmlns:a16="http://schemas.microsoft.com/office/drawing/2014/main" id="{00000000-0008-0000-0500-0000B9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442" name="Text Box 15">
          <a:extLst>
            <a:ext uri="{FF2B5EF4-FFF2-40B4-BE49-F238E27FC236}">
              <a16:creationId xmlns:a16="http://schemas.microsoft.com/office/drawing/2014/main" id="{00000000-0008-0000-0500-0000BA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443" name="Text Box 15">
          <a:extLst>
            <a:ext uri="{FF2B5EF4-FFF2-40B4-BE49-F238E27FC236}">
              <a16:creationId xmlns:a16="http://schemas.microsoft.com/office/drawing/2014/main" id="{00000000-0008-0000-0500-0000BB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444" name="Text Box 15">
          <a:extLst>
            <a:ext uri="{FF2B5EF4-FFF2-40B4-BE49-F238E27FC236}">
              <a16:creationId xmlns:a16="http://schemas.microsoft.com/office/drawing/2014/main" id="{00000000-0008-0000-0500-0000BC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445" name="Text Box 15">
          <a:extLst>
            <a:ext uri="{FF2B5EF4-FFF2-40B4-BE49-F238E27FC236}">
              <a16:creationId xmlns:a16="http://schemas.microsoft.com/office/drawing/2014/main" id="{00000000-0008-0000-0500-0000BD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446" name="Text Box 15">
          <a:extLst>
            <a:ext uri="{FF2B5EF4-FFF2-40B4-BE49-F238E27FC236}">
              <a16:creationId xmlns:a16="http://schemas.microsoft.com/office/drawing/2014/main" id="{00000000-0008-0000-0500-0000BE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447" name="Text Box 15">
          <a:extLst>
            <a:ext uri="{FF2B5EF4-FFF2-40B4-BE49-F238E27FC236}">
              <a16:creationId xmlns:a16="http://schemas.microsoft.com/office/drawing/2014/main" id="{00000000-0008-0000-0500-0000BF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448" name="Text Box 15">
          <a:extLst>
            <a:ext uri="{FF2B5EF4-FFF2-40B4-BE49-F238E27FC236}">
              <a16:creationId xmlns:a16="http://schemas.microsoft.com/office/drawing/2014/main" id="{00000000-0008-0000-0500-0000C0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449" name="Text Box 15">
          <a:extLst>
            <a:ext uri="{FF2B5EF4-FFF2-40B4-BE49-F238E27FC236}">
              <a16:creationId xmlns:a16="http://schemas.microsoft.com/office/drawing/2014/main" id="{00000000-0008-0000-0500-0000C1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450" name="Text Box 15">
          <a:extLst>
            <a:ext uri="{FF2B5EF4-FFF2-40B4-BE49-F238E27FC236}">
              <a16:creationId xmlns:a16="http://schemas.microsoft.com/office/drawing/2014/main" id="{00000000-0008-0000-0500-0000C2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451" name="Text Box 15">
          <a:extLst>
            <a:ext uri="{FF2B5EF4-FFF2-40B4-BE49-F238E27FC236}">
              <a16:creationId xmlns:a16="http://schemas.microsoft.com/office/drawing/2014/main" id="{00000000-0008-0000-0500-0000C3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452" name="Text Box 15">
          <a:extLst>
            <a:ext uri="{FF2B5EF4-FFF2-40B4-BE49-F238E27FC236}">
              <a16:creationId xmlns:a16="http://schemas.microsoft.com/office/drawing/2014/main" id="{00000000-0008-0000-0500-0000C4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453" name="Text Box 15">
          <a:extLst>
            <a:ext uri="{FF2B5EF4-FFF2-40B4-BE49-F238E27FC236}">
              <a16:creationId xmlns:a16="http://schemas.microsoft.com/office/drawing/2014/main" id="{00000000-0008-0000-0500-0000C5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454" name="Text Box 15">
          <a:extLst>
            <a:ext uri="{FF2B5EF4-FFF2-40B4-BE49-F238E27FC236}">
              <a16:creationId xmlns:a16="http://schemas.microsoft.com/office/drawing/2014/main" id="{00000000-0008-0000-0500-0000C6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455" name="Text Box 15">
          <a:extLst>
            <a:ext uri="{FF2B5EF4-FFF2-40B4-BE49-F238E27FC236}">
              <a16:creationId xmlns:a16="http://schemas.microsoft.com/office/drawing/2014/main" id="{00000000-0008-0000-0500-0000C7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456" name="Text Box 15">
          <a:extLst>
            <a:ext uri="{FF2B5EF4-FFF2-40B4-BE49-F238E27FC236}">
              <a16:creationId xmlns:a16="http://schemas.microsoft.com/office/drawing/2014/main" id="{00000000-0008-0000-0500-0000C8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457" name="Text Box 15">
          <a:extLst>
            <a:ext uri="{FF2B5EF4-FFF2-40B4-BE49-F238E27FC236}">
              <a16:creationId xmlns:a16="http://schemas.microsoft.com/office/drawing/2014/main" id="{00000000-0008-0000-0500-0000C9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458" name="Text Box 15">
          <a:extLst>
            <a:ext uri="{FF2B5EF4-FFF2-40B4-BE49-F238E27FC236}">
              <a16:creationId xmlns:a16="http://schemas.microsoft.com/office/drawing/2014/main" id="{00000000-0008-0000-0500-0000CA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459" name="Text Box 15">
          <a:extLst>
            <a:ext uri="{FF2B5EF4-FFF2-40B4-BE49-F238E27FC236}">
              <a16:creationId xmlns:a16="http://schemas.microsoft.com/office/drawing/2014/main" id="{00000000-0008-0000-0500-0000CB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460" name="Text Box 15">
          <a:extLst>
            <a:ext uri="{FF2B5EF4-FFF2-40B4-BE49-F238E27FC236}">
              <a16:creationId xmlns:a16="http://schemas.microsoft.com/office/drawing/2014/main" id="{00000000-0008-0000-0500-0000CC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461" name="Text Box 15">
          <a:extLst>
            <a:ext uri="{FF2B5EF4-FFF2-40B4-BE49-F238E27FC236}">
              <a16:creationId xmlns:a16="http://schemas.microsoft.com/office/drawing/2014/main" id="{00000000-0008-0000-0500-0000CD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462" name="Text Box 15">
          <a:extLst>
            <a:ext uri="{FF2B5EF4-FFF2-40B4-BE49-F238E27FC236}">
              <a16:creationId xmlns:a16="http://schemas.microsoft.com/office/drawing/2014/main" id="{00000000-0008-0000-0500-0000CE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463" name="Text Box 15">
          <a:extLst>
            <a:ext uri="{FF2B5EF4-FFF2-40B4-BE49-F238E27FC236}">
              <a16:creationId xmlns:a16="http://schemas.microsoft.com/office/drawing/2014/main" id="{00000000-0008-0000-0500-0000CF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464" name="Text Box 15">
          <a:extLst>
            <a:ext uri="{FF2B5EF4-FFF2-40B4-BE49-F238E27FC236}">
              <a16:creationId xmlns:a16="http://schemas.microsoft.com/office/drawing/2014/main" id="{00000000-0008-0000-0500-0000D0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465" name="Text Box 15">
          <a:extLst>
            <a:ext uri="{FF2B5EF4-FFF2-40B4-BE49-F238E27FC236}">
              <a16:creationId xmlns:a16="http://schemas.microsoft.com/office/drawing/2014/main" id="{00000000-0008-0000-0500-0000D1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466" name="Text Box 15">
          <a:extLst>
            <a:ext uri="{FF2B5EF4-FFF2-40B4-BE49-F238E27FC236}">
              <a16:creationId xmlns:a16="http://schemas.microsoft.com/office/drawing/2014/main" id="{00000000-0008-0000-0500-0000D2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467" name="Text Box 15">
          <a:extLst>
            <a:ext uri="{FF2B5EF4-FFF2-40B4-BE49-F238E27FC236}">
              <a16:creationId xmlns:a16="http://schemas.microsoft.com/office/drawing/2014/main" id="{00000000-0008-0000-0500-0000D3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468" name="Text Box 15">
          <a:extLst>
            <a:ext uri="{FF2B5EF4-FFF2-40B4-BE49-F238E27FC236}">
              <a16:creationId xmlns:a16="http://schemas.microsoft.com/office/drawing/2014/main" id="{00000000-0008-0000-0500-0000D4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469" name="Text Box 15">
          <a:extLst>
            <a:ext uri="{FF2B5EF4-FFF2-40B4-BE49-F238E27FC236}">
              <a16:creationId xmlns:a16="http://schemas.microsoft.com/office/drawing/2014/main" id="{00000000-0008-0000-0500-0000D5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470" name="Text Box 15">
          <a:extLst>
            <a:ext uri="{FF2B5EF4-FFF2-40B4-BE49-F238E27FC236}">
              <a16:creationId xmlns:a16="http://schemas.microsoft.com/office/drawing/2014/main" id="{00000000-0008-0000-0500-0000D6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471" name="Text Box 15">
          <a:extLst>
            <a:ext uri="{FF2B5EF4-FFF2-40B4-BE49-F238E27FC236}">
              <a16:creationId xmlns:a16="http://schemas.microsoft.com/office/drawing/2014/main" id="{00000000-0008-0000-0500-0000D7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472" name="Text Box 15">
          <a:extLst>
            <a:ext uri="{FF2B5EF4-FFF2-40B4-BE49-F238E27FC236}">
              <a16:creationId xmlns:a16="http://schemas.microsoft.com/office/drawing/2014/main" id="{00000000-0008-0000-0500-0000D8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473" name="Text Box 15">
          <a:extLst>
            <a:ext uri="{FF2B5EF4-FFF2-40B4-BE49-F238E27FC236}">
              <a16:creationId xmlns:a16="http://schemas.microsoft.com/office/drawing/2014/main" id="{00000000-0008-0000-0500-0000D9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474" name="Text Box 15">
          <a:extLst>
            <a:ext uri="{FF2B5EF4-FFF2-40B4-BE49-F238E27FC236}">
              <a16:creationId xmlns:a16="http://schemas.microsoft.com/office/drawing/2014/main" id="{00000000-0008-0000-0500-0000DA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475" name="Text Box 15">
          <a:extLst>
            <a:ext uri="{FF2B5EF4-FFF2-40B4-BE49-F238E27FC236}">
              <a16:creationId xmlns:a16="http://schemas.microsoft.com/office/drawing/2014/main" id="{00000000-0008-0000-0500-0000DB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476" name="Text Box 15">
          <a:extLst>
            <a:ext uri="{FF2B5EF4-FFF2-40B4-BE49-F238E27FC236}">
              <a16:creationId xmlns:a16="http://schemas.microsoft.com/office/drawing/2014/main" id="{00000000-0008-0000-0500-0000DC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477" name="Text Box 15">
          <a:extLst>
            <a:ext uri="{FF2B5EF4-FFF2-40B4-BE49-F238E27FC236}">
              <a16:creationId xmlns:a16="http://schemas.microsoft.com/office/drawing/2014/main" id="{00000000-0008-0000-0500-0000DD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478" name="Text Box 15">
          <a:extLst>
            <a:ext uri="{FF2B5EF4-FFF2-40B4-BE49-F238E27FC236}">
              <a16:creationId xmlns:a16="http://schemas.microsoft.com/office/drawing/2014/main" id="{00000000-0008-0000-0500-0000DE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479" name="Text Box 15">
          <a:extLst>
            <a:ext uri="{FF2B5EF4-FFF2-40B4-BE49-F238E27FC236}">
              <a16:creationId xmlns:a16="http://schemas.microsoft.com/office/drawing/2014/main" id="{00000000-0008-0000-0500-0000DF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480" name="Text Box 15">
          <a:extLst>
            <a:ext uri="{FF2B5EF4-FFF2-40B4-BE49-F238E27FC236}">
              <a16:creationId xmlns:a16="http://schemas.microsoft.com/office/drawing/2014/main" id="{00000000-0008-0000-0500-0000E0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481" name="Text Box 15">
          <a:extLst>
            <a:ext uri="{FF2B5EF4-FFF2-40B4-BE49-F238E27FC236}">
              <a16:creationId xmlns:a16="http://schemas.microsoft.com/office/drawing/2014/main" id="{00000000-0008-0000-0500-0000E1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482" name="Text Box 15">
          <a:extLst>
            <a:ext uri="{FF2B5EF4-FFF2-40B4-BE49-F238E27FC236}">
              <a16:creationId xmlns:a16="http://schemas.microsoft.com/office/drawing/2014/main" id="{00000000-0008-0000-0500-0000E2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483" name="Text Box 15">
          <a:extLst>
            <a:ext uri="{FF2B5EF4-FFF2-40B4-BE49-F238E27FC236}">
              <a16:creationId xmlns:a16="http://schemas.microsoft.com/office/drawing/2014/main" id="{00000000-0008-0000-0500-0000E3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484" name="Text Box 15">
          <a:extLst>
            <a:ext uri="{FF2B5EF4-FFF2-40B4-BE49-F238E27FC236}">
              <a16:creationId xmlns:a16="http://schemas.microsoft.com/office/drawing/2014/main" id="{00000000-0008-0000-0500-0000E4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485" name="Text Box 15">
          <a:extLst>
            <a:ext uri="{FF2B5EF4-FFF2-40B4-BE49-F238E27FC236}">
              <a16:creationId xmlns:a16="http://schemas.microsoft.com/office/drawing/2014/main" id="{00000000-0008-0000-0500-0000E5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486" name="Text Box 15">
          <a:extLst>
            <a:ext uri="{FF2B5EF4-FFF2-40B4-BE49-F238E27FC236}">
              <a16:creationId xmlns:a16="http://schemas.microsoft.com/office/drawing/2014/main" id="{00000000-0008-0000-0500-0000E6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487" name="Text Box 15">
          <a:extLst>
            <a:ext uri="{FF2B5EF4-FFF2-40B4-BE49-F238E27FC236}">
              <a16:creationId xmlns:a16="http://schemas.microsoft.com/office/drawing/2014/main" id="{00000000-0008-0000-0500-0000E7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488" name="Text Box 15">
          <a:extLst>
            <a:ext uri="{FF2B5EF4-FFF2-40B4-BE49-F238E27FC236}">
              <a16:creationId xmlns:a16="http://schemas.microsoft.com/office/drawing/2014/main" id="{00000000-0008-0000-0500-0000E8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489" name="Text Box 15">
          <a:extLst>
            <a:ext uri="{FF2B5EF4-FFF2-40B4-BE49-F238E27FC236}">
              <a16:creationId xmlns:a16="http://schemas.microsoft.com/office/drawing/2014/main" id="{00000000-0008-0000-0500-0000E9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490" name="Text Box 15">
          <a:extLst>
            <a:ext uri="{FF2B5EF4-FFF2-40B4-BE49-F238E27FC236}">
              <a16:creationId xmlns:a16="http://schemas.microsoft.com/office/drawing/2014/main" id="{00000000-0008-0000-0500-0000EA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491" name="Text Box 15">
          <a:extLst>
            <a:ext uri="{FF2B5EF4-FFF2-40B4-BE49-F238E27FC236}">
              <a16:creationId xmlns:a16="http://schemas.microsoft.com/office/drawing/2014/main" id="{00000000-0008-0000-0500-0000EB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492" name="Text Box 15">
          <a:extLst>
            <a:ext uri="{FF2B5EF4-FFF2-40B4-BE49-F238E27FC236}">
              <a16:creationId xmlns:a16="http://schemas.microsoft.com/office/drawing/2014/main" id="{00000000-0008-0000-0500-0000EC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493" name="Text Box 15">
          <a:extLst>
            <a:ext uri="{FF2B5EF4-FFF2-40B4-BE49-F238E27FC236}">
              <a16:creationId xmlns:a16="http://schemas.microsoft.com/office/drawing/2014/main" id="{00000000-0008-0000-0500-0000ED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494" name="Text Box 15">
          <a:extLst>
            <a:ext uri="{FF2B5EF4-FFF2-40B4-BE49-F238E27FC236}">
              <a16:creationId xmlns:a16="http://schemas.microsoft.com/office/drawing/2014/main" id="{00000000-0008-0000-0500-0000EE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495" name="Text Box 15">
          <a:extLst>
            <a:ext uri="{FF2B5EF4-FFF2-40B4-BE49-F238E27FC236}">
              <a16:creationId xmlns:a16="http://schemas.microsoft.com/office/drawing/2014/main" id="{00000000-0008-0000-0500-0000EF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496" name="Text Box 15">
          <a:extLst>
            <a:ext uri="{FF2B5EF4-FFF2-40B4-BE49-F238E27FC236}">
              <a16:creationId xmlns:a16="http://schemas.microsoft.com/office/drawing/2014/main" id="{00000000-0008-0000-0500-0000F0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497" name="Text Box 15">
          <a:extLst>
            <a:ext uri="{FF2B5EF4-FFF2-40B4-BE49-F238E27FC236}">
              <a16:creationId xmlns:a16="http://schemas.microsoft.com/office/drawing/2014/main" id="{00000000-0008-0000-0500-0000F1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498" name="Text Box 15">
          <a:extLst>
            <a:ext uri="{FF2B5EF4-FFF2-40B4-BE49-F238E27FC236}">
              <a16:creationId xmlns:a16="http://schemas.microsoft.com/office/drawing/2014/main" id="{00000000-0008-0000-0500-0000F2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499" name="Text Box 15">
          <a:extLst>
            <a:ext uri="{FF2B5EF4-FFF2-40B4-BE49-F238E27FC236}">
              <a16:creationId xmlns:a16="http://schemas.microsoft.com/office/drawing/2014/main" id="{00000000-0008-0000-0500-0000F3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500" name="Text Box 15">
          <a:extLst>
            <a:ext uri="{FF2B5EF4-FFF2-40B4-BE49-F238E27FC236}">
              <a16:creationId xmlns:a16="http://schemas.microsoft.com/office/drawing/2014/main" id="{00000000-0008-0000-0500-0000F4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501" name="Text Box 15">
          <a:extLst>
            <a:ext uri="{FF2B5EF4-FFF2-40B4-BE49-F238E27FC236}">
              <a16:creationId xmlns:a16="http://schemas.microsoft.com/office/drawing/2014/main" id="{00000000-0008-0000-0500-0000F5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502" name="Text Box 15">
          <a:extLst>
            <a:ext uri="{FF2B5EF4-FFF2-40B4-BE49-F238E27FC236}">
              <a16:creationId xmlns:a16="http://schemas.microsoft.com/office/drawing/2014/main" id="{00000000-0008-0000-0500-0000F6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503" name="Text Box 15">
          <a:extLst>
            <a:ext uri="{FF2B5EF4-FFF2-40B4-BE49-F238E27FC236}">
              <a16:creationId xmlns:a16="http://schemas.microsoft.com/office/drawing/2014/main" id="{00000000-0008-0000-0500-0000F7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504" name="Text Box 15">
          <a:extLst>
            <a:ext uri="{FF2B5EF4-FFF2-40B4-BE49-F238E27FC236}">
              <a16:creationId xmlns:a16="http://schemas.microsoft.com/office/drawing/2014/main" id="{00000000-0008-0000-0500-0000F8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505" name="Text Box 15">
          <a:extLst>
            <a:ext uri="{FF2B5EF4-FFF2-40B4-BE49-F238E27FC236}">
              <a16:creationId xmlns:a16="http://schemas.microsoft.com/office/drawing/2014/main" id="{00000000-0008-0000-0500-0000F9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506" name="Text Box 15">
          <a:extLst>
            <a:ext uri="{FF2B5EF4-FFF2-40B4-BE49-F238E27FC236}">
              <a16:creationId xmlns:a16="http://schemas.microsoft.com/office/drawing/2014/main" id="{00000000-0008-0000-0500-0000FA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507" name="Text Box 15">
          <a:extLst>
            <a:ext uri="{FF2B5EF4-FFF2-40B4-BE49-F238E27FC236}">
              <a16:creationId xmlns:a16="http://schemas.microsoft.com/office/drawing/2014/main" id="{00000000-0008-0000-0500-0000FB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508" name="Text Box 15">
          <a:extLst>
            <a:ext uri="{FF2B5EF4-FFF2-40B4-BE49-F238E27FC236}">
              <a16:creationId xmlns:a16="http://schemas.microsoft.com/office/drawing/2014/main" id="{00000000-0008-0000-0500-0000FC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509" name="Text Box 15">
          <a:extLst>
            <a:ext uri="{FF2B5EF4-FFF2-40B4-BE49-F238E27FC236}">
              <a16:creationId xmlns:a16="http://schemas.microsoft.com/office/drawing/2014/main" id="{00000000-0008-0000-0500-0000FD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510" name="Text Box 15">
          <a:extLst>
            <a:ext uri="{FF2B5EF4-FFF2-40B4-BE49-F238E27FC236}">
              <a16:creationId xmlns:a16="http://schemas.microsoft.com/office/drawing/2014/main" id="{00000000-0008-0000-0500-0000FE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511" name="Text Box 15">
          <a:extLst>
            <a:ext uri="{FF2B5EF4-FFF2-40B4-BE49-F238E27FC236}">
              <a16:creationId xmlns:a16="http://schemas.microsoft.com/office/drawing/2014/main" id="{00000000-0008-0000-0500-0000FF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512" name="Text Box 15">
          <a:extLst>
            <a:ext uri="{FF2B5EF4-FFF2-40B4-BE49-F238E27FC236}">
              <a16:creationId xmlns:a16="http://schemas.microsoft.com/office/drawing/2014/main" id="{00000000-0008-0000-0500-000000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513" name="Text Box 15">
          <a:extLst>
            <a:ext uri="{FF2B5EF4-FFF2-40B4-BE49-F238E27FC236}">
              <a16:creationId xmlns:a16="http://schemas.microsoft.com/office/drawing/2014/main" id="{00000000-0008-0000-0500-000001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514" name="Text Box 15">
          <a:extLst>
            <a:ext uri="{FF2B5EF4-FFF2-40B4-BE49-F238E27FC236}">
              <a16:creationId xmlns:a16="http://schemas.microsoft.com/office/drawing/2014/main" id="{00000000-0008-0000-0500-000002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515" name="Text Box 15">
          <a:extLst>
            <a:ext uri="{FF2B5EF4-FFF2-40B4-BE49-F238E27FC236}">
              <a16:creationId xmlns:a16="http://schemas.microsoft.com/office/drawing/2014/main" id="{00000000-0008-0000-0500-000003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516" name="Text Box 15">
          <a:extLst>
            <a:ext uri="{FF2B5EF4-FFF2-40B4-BE49-F238E27FC236}">
              <a16:creationId xmlns:a16="http://schemas.microsoft.com/office/drawing/2014/main" id="{00000000-0008-0000-0500-000004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517" name="Text Box 15">
          <a:extLst>
            <a:ext uri="{FF2B5EF4-FFF2-40B4-BE49-F238E27FC236}">
              <a16:creationId xmlns:a16="http://schemas.microsoft.com/office/drawing/2014/main" id="{00000000-0008-0000-0500-000005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518" name="Text Box 15">
          <a:extLst>
            <a:ext uri="{FF2B5EF4-FFF2-40B4-BE49-F238E27FC236}">
              <a16:creationId xmlns:a16="http://schemas.microsoft.com/office/drawing/2014/main" id="{00000000-0008-0000-0500-000006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519" name="Text Box 15">
          <a:extLst>
            <a:ext uri="{FF2B5EF4-FFF2-40B4-BE49-F238E27FC236}">
              <a16:creationId xmlns:a16="http://schemas.microsoft.com/office/drawing/2014/main" id="{00000000-0008-0000-0500-000007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520" name="Text Box 15">
          <a:extLst>
            <a:ext uri="{FF2B5EF4-FFF2-40B4-BE49-F238E27FC236}">
              <a16:creationId xmlns:a16="http://schemas.microsoft.com/office/drawing/2014/main" id="{00000000-0008-0000-0500-000008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521" name="Text Box 15">
          <a:extLst>
            <a:ext uri="{FF2B5EF4-FFF2-40B4-BE49-F238E27FC236}">
              <a16:creationId xmlns:a16="http://schemas.microsoft.com/office/drawing/2014/main" id="{00000000-0008-0000-0500-000009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522" name="Text Box 15">
          <a:extLst>
            <a:ext uri="{FF2B5EF4-FFF2-40B4-BE49-F238E27FC236}">
              <a16:creationId xmlns:a16="http://schemas.microsoft.com/office/drawing/2014/main" id="{00000000-0008-0000-0500-00000A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523" name="Text Box 15">
          <a:extLst>
            <a:ext uri="{FF2B5EF4-FFF2-40B4-BE49-F238E27FC236}">
              <a16:creationId xmlns:a16="http://schemas.microsoft.com/office/drawing/2014/main" id="{00000000-0008-0000-0500-00000B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524" name="Text Box 15">
          <a:extLst>
            <a:ext uri="{FF2B5EF4-FFF2-40B4-BE49-F238E27FC236}">
              <a16:creationId xmlns:a16="http://schemas.microsoft.com/office/drawing/2014/main" id="{00000000-0008-0000-0500-00000C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525" name="Text Box 15">
          <a:extLst>
            <a:ext uri="{FF2B5EF4-FFF2-40B4-BE49-F238E27FC236}">
              <a16:creationId xmlns:a16="http://schemas.microsoft.com/office/drawing/2014/main" id="{00000000-0008-0000-0500-00000D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526" name="Text Box 15">
          <a:extLst>
            <a:ext uri="{FF2B5EF4-FFF2-40B4-BE49-F238E27FC236}">
              <a16:creationId xmlns:a16="http://schemas.microsoft.com/office/drawing/2014/main" id="{00000000-0008-0000-0500-00000E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527" name="Text Box 15">
          <a:extLst>
            <a:ext uri="{FF2B5EF4-FFF2-40B4-BE49-F238E27FC236}">
              <a16:creationId xmlns:a16="http://schemas.microsoft.com/office/drawing/2014/main" id="{00000000-0008-0000-0500-00000F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528" name="Text Box 15">
          <a:extLst>
            <a:ext uri="{FF2B5EF4-FFF2-40B4-BE49-F238E27FC236}">
              <a16:creationId xmlns:a16="http://schemas.microsoft.com/office/drawing/2014/main" id="{00000000-0008-0000-0500-000010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529" name="Text Box 15">
          <a:extLst>
            <a:ext uri="{FF2B5EF4-FFF2-40B4-BE49-F238E27FC236}">
              <a16:creationId xmlns:a16="http://schemas.microsoft.com/office/drawing/2014/main" id="{00000000-0008-0000-0500-000011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530" name="Text Box 15">
          <a:extLst>
            <a:ext uri="{FF2B5EF4-FFF2-40B4-BE49-F238E27FC236}">
              <a16:creationId xmlns:a16="http://schemas.microsoft.com/office/drawing/2014/main" id="{00000000-0008-0000-0500-000012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531" name="Text Box 15">
          <a:extLst>
            <a:ext uri="{FF2B5EF4-FFF2-40B4-BE49-F238E27FC236}">
              <a16:creationId xmlns:a16="http://schemas.microsoft.com/office/drawing/2014/main" id="{00000000-0008-0000-0500-000013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532" name="Text Box 15">
          <a:extLst>
            <a:ext uri="{FF2B5EF4-FFF2-40B4-BE49-F238E27FC236}">
              <a16:creationId xmlns:a16="http://schemas.microsoft.com/office/drawing/2014/main" id="{00000000-0008-0000-0500-000014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533" name="Text Box 15">
          <a:extLst>
            <a:ext uri="{FF2B5EF4-FFF2-40B4-BE49-F238E27FC236}">
              <a16:creationId xmlns:a16="http://schemas.microsoft.com/office/drawing/2014/main" id="{00000000-0008-0000-0500-000015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534" name="Text Box 15">
          <a:extLst>
            <a:ext uri="{FF2B5EF4-FFF2-40B4-BE49-F238E27FC236}">
              <a16:creationId xmlns:a16="http://schemas.microsoft.com/office/drawing/2014/main" id="{00000000-0008-0000-0500-000016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535" name="Text Box 15">
          <a:extLst>
            <a:ext uri="{FF2B5EF4-FFF2-40B4-BE49-F238E27FC236}">
              <a16:creationId xmlns:a16="http://schemas.microsoft.com/office/drawing/2014/main" id="{00000000-0008-0000-0500-000017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536" name="Text Box 15">
          <a:extLst>
            <a:ext uri="{FF2B5EF4-FFF2-40B4-BE49-F238E27FC236}">
              <a16:creationId xmlns:a16="http://schemas.microsoft.com/office/drawing/2014/main" id="{00000000-0008-0000-0500-000018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537" name="Text Box 15">
          <a:extLst>
            <a:ext uri="{FF2B5EF4-FFF2-40B4-BE49-F238E27FC236}">
              <a16:creationId xmlns:a16="http://schemas.microsoft.com/office/drawing/2014/main" id="{00000000-0008-0000-0500-000019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538" name="Text Box 15">
          <a:extLst>
            <a:ext uri="{FF2B5EF4-FFF2-40B4-BE49-F238E27FC236}">
              <a16:creationId xmlns:a16="http://schemas.microsoft.com/office/drawing/2014/main" id="{00000000-0008-0000-0500-00001A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539" name="Text Box 15">
          <a:extLst>
            <a:ext uri="{FF2B5EF4-FFF2-40B4-BE49-F238E27FC236}">
              <a16:creationId xmlns:a16="http://schemas.microsoft.com/office/drawing/2014/main" id="{00000000-0008-0000-0500-00001B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540" name="Text Box 15">
          <a:extLst>
            <a:ext uri="{FF2B5EF4-FFF2-40B4-BE49-F238E27FC236}">
              <a16:creationId xmlns:a16="http://schemas.microsoft.com/office/drawing/2014/main" id="{00000000-0008-0000-0500-00001C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541" name="Text Box 15">
          <a:extLst>
            <a:ext uri="{FF2B5EF4-FFF2-40B4-BE49-F238E27FC236}">
              <a16:creationId xmlns:a16="http://schemas.microsoft.com/office/drawing/2014/main" id="{00000000-0008-0000-0500-00001D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542" name="Text Box 15">
          <a:extLst>
            <a:ext uri="{FF2B5EF4-FFF2-40B4-BE49-F238E27FC236}">
              <a16:creationId xmlns:a16="http://schemas.microsoft.com/office/drawing/2014/main" id="{00000000-0008-0000-0500-00001E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543" name="Text Box 15">
          <a:extLst>
            <a:ext uri="{FF2B5EF4-FFF2-40B4-BE49-F238E27FC236}">
              <a16:creationId xmlns:a16="http://schemas.microsoft.com/office/drawing/2014/main" id="{00000000-0008-0000-0500-00001F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544" name="Text Box 15">
          <a:extLst>
            <a:ext uri="{FF2B5EF4-FFF2-40B4-BE49-F238E27FC236}">
              <a16:creationId xmlns:a16="http://schemas.microsoft.com/office/drawing/2014/main" id="{00000000-0008-0000-0500-000020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545" name="Text Box 15">
          <a:extLst>
            <a:ext uri="{FF2B5EF4-FFF2-40B4-BE49-F238E27FC236}">
              <a16:creationId xmlns:a16="http://schemas.microsoft.com/office/drawing/2014/main" id="{00000000-0008-0000-0500-000021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546" name="Text Box 15">
          <a:extLst>
            <a:ext uri="{FF2B5EF4-FFF2-40B4-BE49-F238E27FC236}">
              <a16:creationId xmlns:a16="http://schemas.microsoft.com/office/drawing/2014/main" id="{00000000-0008-0000-0500-000022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547" name="Text Box 15">
          <a:extLst>
            <a:ext uri="{FF2B5EF4-FFF2-40B4-BE49-F238E27FC236}">
              <a16:creationId xmlns:a16="http://schemas.microsoft.com/office/drawing/2014/main" id="{00000000-0008-0000-0500-000023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548" name="Text Box 15">
          <a:extLst>
            <a:ext uri="{FF2B5EF4-FFF2-40B4-BE49-F238E27FC236}">
              <a16:creationId xmlns:a16="http://schemas.microsoft.com/office/drawing/2014/main" id="{00000000-0008-0000-0500-000024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549" name="Text Box 15">
          <a:extLst>
            <a:ext uri="{FF2B5EF4-FFF2-40B4-BE49-F238E27FC236}">
              <a16:creationId xmlns:a16="http://schemas.microsoft.com/office/drawing/2014/main" id="{00000000-0008-0000-0500-000025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550" name="Text Box 15">
          <a:extLst>
            <a:ext uri="{FF2B5EF4-FFF2-40B4-BE49-F238E27FC236}">
              <a16:creationId xmlns:a16="http://schemas.microsoft.com/office/drawing/2014/main" id="{00000000-0008-0000-0500-000026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551" name="Text Box 15">
          <a:extLst>
            <a:ext uri="{FF2B5EF4-FFF2-40B4-BE49-F238E27FC236}">
              <a16:creationId xmlns:a16="http://schemas.microsoft.com/office/drawing/2014/main" id="{00000000-0008-0000-0500-000027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552" name="Text Box 15">
          <a:extLst>
            <a:ext uri="{FF2B5EF4-FFF2-40B4-BE49-F238E27FC236}">
              <a16:creationId xmlns:a16="http://schemas.microsoft.com/office/drawing/2014/main" id="{00000000-0008-0000-0500-000028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553" name="Text Box 15">
          <a:extLst>
            <a:ext uri="{FF2B5EF4-FFF2-40B4-BE49-F238E27FC236}">
              <a16:creationId xmlns:a16="http://schemas.microsoft.com/office/drawing/2014/main" id="{00000000-0008-0000-0500-000029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554" name="Text Box 15">
          <a:extLst>
            <a:ext uri="{FF2B5EF4-FFF2-40B4-BE49-F238E27FC236}">
              <a16:creationId xmlns:a16="http://schemas.microsoft.com/office/drawing/2014/main" id="{00000000-0008-0000-0500-00002A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555" name="Text Box 15">
          <a:extLst>
            <a:ext uri="{FF2B5EF4-FFF2-40B4-BE49-F238E27FC236}">
              <a16:creationId xmlns:a16="http://schemas.microsoft.com/office/drawing/2014/main" id="{00000000-0008-0000-0500-00002B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556" name="Text Box 15">
          <a:extLst>
            <a:ext uri="{FF2B5EF4-FFF2-40B4-BE49-F238E27FC236}">
              <a16:creationId xmlns:a16="http://schemas.microsoft.com/office/drawing/2014/main" id="{00000000-0008-0000-0500-00002C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557" name="Text Box 15">
          <a:extLst>
            <a:ext uri="{FF2B5EF4-FFF2-40B4-BE49-F238E27FC236}">
              <a16:creationId xmlns:a16="http://schemas.microsoft.com/office/drawing/2014/main" id="{00000000-0008-0000-0500-00002D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558" name="Text Box 15">
          <a:extLst>
            <a:ext uri="{FF2B5EF4-FFF2-40B4-BE49-F238E27FC236}">
              <a16:creationId xmlns:a16="http://schemas.microsoft.com/office/drawing/2014/main" id="{00000000-0008-0000-0500-00002E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559" name="Text Box 15">
          <a:extLst>
            <a:ext uri="{FF2B5EF4-FFF2-40B4-BE49-F238E27FC236}">
              <a16:creationId xmlns:a16="http://schemas.microsoft.com/office/drawing/2014/main" id="{00000000-0008-0000-0500-00002F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560" name="Text Box 15">
          <a:extLst>
            <a:ext uri="{FF2B5EF4-FFF2-40B4-BE49-F238E27FC236}">
              <a16:creationId xmlns:a16="http://schemas.microsoft.com/office/drawing/2014/main" id="{00000000-0008-0000-0500-000030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561" name="Text Box 15">
          <a:extLst>
            <a:ext uri="{FF2B5EF4-FFF2-40B4-BE49-F238E27FC236}">
              <a16:creationId xmlns:a16="http://schemas.microsoft.com/office/drawing/2014/main" id="{00000000-0008-0000-0500-000031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562" name="Text Box 15">
          <a:extLst>
            <a:ext uri="{FF2B5EF4-FFF2-40B4-BE49-F238E27FC236}">
              <a16:creationId xmlns:a16="http://schemas.microsoft.com/office/drawing/2014/main" id="{00000000-0008-0000-0500-000032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563" name="Text Box 15">
          <a:extLst>
            <a:ext uri="{FF2B5EF4-FFF2-40B4-BE49-F238E27FC236}">
              <a16:creationId xmlns:a16="http://schemas.microsoft.com/office/drawing/2014/main" id="{00000000-0008-0000-0500-000033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564" name="Text Box 15">
          <a:extLst>
            <a:ext uri="{FF2B5EF4-FFF2-40B4-BE49-F238E27FC236}">
              <a16:creationId xmlns:a16="http://schemas.microsoft.com/office/drawing/2014/main" id="{00000000-0008-0000-0500-000034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565" name="Text Box 15">
          <a:extLst>
            <a:ext uri="{FF2B5EF4-FFF2-40B4-BE49-F238E27FC236}">
              <a16:creationId xmlns:a16="http://schemas.microsoft.com/office/drawing/2014/main" id="{00000000-0008-0000-0500-000035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566" name="Text Box 15">
          <a:extLst>
            <a:ext uri="{FF2B5EF4-FFF2-40B4-BE49-F238E27FC236}">
              <a16:creationId xmlns:a16="http://schemas.microsoft.com/office/drawing/2014/main" id="{00000000-0008-0000-0500-000036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567" name="Text Box 15">
          <a:extLst>
            <a:ext uri="{FF2B5EF4-FFF2-40B4-BE49-F238E27FC236}">
              <a16:creationId xmlns:a16="http://schemas.microsoft.com/office/drawing/2014/main" id="{00000000-0008-0000-0500-000037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568" name="Text Box 15">
          <a:extLst>
            <a:ext uri="{FF2B5EF4-FFF2-40B4-BE49-F238E27FC236}">
              <a16:creationId xmlns:a16="http://schemas.microsoft.com/office/drawing/2014/main" id="{00000000-0008-0000-0500-000038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569" name="Text Box 15">
          <a:extLst>
            <a:ext uri="{FF2B5EF4-FFF2-40B4-BE49-F238E27FC236}">
              <a16:creationId xmlns:a16="http://schemas.microsoft.com/office/drawing/2014/main" id="{00000000-0008-0000-0500-000039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570" name="Text Box 15">
          <a:extLst>
            <a:ext uri="{FF2B5EF4-FFF2-40B4-BE49-F238E27FC236}">
              <a16:creationId xmlns:a16="http://schemas.microsoft.com/office/drawing/2014/main" id="{00000000-0008-0000-0500-00003A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571" name="Text Box 15">
          <a:extLst>
            <a:ext uri="{FF2B5EF4-FFF2-40B4-BE49-F238E27FC236}">
              <a16:creationId xmlns:a16="http://schemas.microsoft.com/office/drawing/2014/main" id="{00000000-0008-0000-0500-00003B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572" name="Text Box 15">
          <a:extLst>
            <a:ext uri="{FF2B5EF4-FFF2-40B4-BE49-F238E27FC236}">
              <a16:creationId xmlns:a16="http://schemas.microsoft.com/office/drawing/2014/main" id="{00000000-0008-0000-0500-00003C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573" name="Text Box 15">
          <a:extLst>
            <a:ext uri="{FF2B5EF4-FFF2-40B4-BE49-F238E27FC236}">
              <a16:creationId xmlns:a16="http://schemas.microsoft.com/office/drawing/2014/main" id="{00000000-0008-0000-0500-00003D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574" name="Text Box 15">
          <a:extLst>
            <a:ext uri="{FF2B5EF4-FFF2-40B4-BE49-F238E27FC236}">
              <a16:creationId xmlns:a16="http://schemas.microsoft.com/office/drawing/2014/main" id="{00000000-0008-0000-0500-00003E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575" name="Text Box 15">
          <a:extLst>
            <a:ext uri="{FF2B5EF4-FFF2-40B4-BE49-F238E27FC236}">
              <a16:creationId xmlns:a16="http://schemas.microsoft.com/office/drawing/2014/main" id="{00000000-0008-0000-0500-00003F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576" name="Text Box 15">
          <a:extLst>
            <a:ext uri="{FF2B5EF4-FFF2-40B4-BE49-F238E27FC236}">
              <a16:creationId xmlns:a16="http://schemas.microsoft.com/office/drawing/2014/main" id="{00000000-0008-0000-0500-000040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577" name="Text Box 15">
          <a:extLst>
            <a:ext uri="{FF2B5EF4-FFF2-40B4-BE49-F238E27FC236}">
              <a16:creationId xmlns:a16="http://schemas.microsoft.com/office/drawing/2014/main" id="{00000000-0008-0000-0500-000041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578" name="Text Box 15">
          <a:extLst>
            <a:ext uri="{FF2B5EF4-FFF2-40B4-BE49-F238E27FC236}">
              <a16:creationId xmlns:a16="http://schemas.microsoft.com/office/drawing/2014/main" id="{00000000-0008-0000-0500-000042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579" name="Text Box 15">
          <a:extLst>
            <a:ext uri="{FF2B5EF4-FFF2-40B4-BE49-F238E27FC236}">
              <a16:creationId xmlns:a16="http://schemas.microsoft.com/office/drawing/2014/main" id="{00000000-0008-0000-0500-000043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580" name="Text Box 15">
          <a:extLst>
            <a:ext uri="{FF2B5EF4-FFF2-40B4-BE49-F238E27FC236}">
              <a16:creationId xmlns:a16="http://schemas.microsoft.com/office/drawing/2014/main" id="{00000000-0008-0000-0500-000044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581" name="Text Box 15">
          <a:extLst>
            <a:ext uri="{FF2B5EF4-FFF2-40B4-BE49-F238E27FC236}">
              <a16:creationId xmlns:a16="http://schemas.microsoft.com/office/drawing/2014/main" id="{00000000-0008-0000-0500-000045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582" name="Text Box 15">
          <a:extLst>
            <a:ext uri="{FF2B5EF4-FFF2-40B4-BE49-F238E27FC236}">
              <a16:creationId xmlns:a16="http://schemas.microsoft.com/office/drawing/2014/main" id="{00000000-0008-0000-0500-000046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583" name="Text Box 15">
          <a:extLst>
            <a:ext uri="{FF2B5EF4-FFF2-40B4-BE49-F238E27FC236}">
              <a16:creationId xmlns:a16="http://schemas.microsoft.com/office/drawing/2014/main" id="{00000000-0008-0000-0500-000047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584" name="Text Box 15">
          <a:extLst>
            <a:ext uri="{FF2B5EF4-FFF2-40B4-BE49-F238E27FC236}">
              <a16:creationId xmlns:a16="http://schemas.microsoft.com/office/drawing/2014/main" id="{00000000-0008-0000-0500-000048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585" name="Text Box 15">
          <a:extLst>
            <a:ext uri="{FF2B5EF4-FFF2-40B4-BE49-F238E27FC236}">
              <a16:creationId xmlns:a16="http://schemas.microsoft.com/office/drawing/2014/main" id="{00000000-0008-0000-0500-000049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586" name="Text Box 15">
          <a:extLst>
            <a:ext uri="{FF2B5EF4-FFF2-40B4-BE49-F238E27FC236}">
              <a16:creationId xmlns:a16="http://schemas.microsoft.com/office/drawing/2014/main" id="{00000000-0008-0000-0500-00004A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587" name="Text Box 15">
          <a:extLst>
            <a:ext uri="{FF2B5EF4-FFF2-40B4-BE49-F238E27FC236}">
              <a16:creationId xmlns:a16="http://schemas.microsoft.com/office/drawing/2014/main" id="{00000000-0008-0000-0500-00004B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588" name="Text Box 15">
          <a:extLst>
            <a:ext uri="{FF2B5EF4-FFF2-40B4-BE49-F238E27FC236}">
              <a16:creationId xmlns:a16="http://schemas.microsoft.com/office/drawing/2014/main" id="{00000000-0008-0000-0500-00004C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589" name="Text Box 15">
          <a:extLst>
            <a:ext uri="{FF2B5EF4-FFF2-40B4-BE49-F238E27FC236}">
              <a16:creationId xmlns:a16="http://schemas.microsoft.com/office/drawing/2014/main" id="{00000000-0008-0000-0500-00004D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590" name="Text Box 15">
          <a:extLst>
            <a:ext uri="{FF2B5EF4-FFF2-40B4-BE49-F238E27FC236}">
              <a16:creationId xmlns:a16="http://schemas.microsoft.com/office/drawing/2014/main" id="{00000000-0008-0000-0500-00004E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591" name="Text Box 15">
          <a:extLst>
            <a:ext uri="{FF2B5EF4-FFF2-40B4-BE49-F238E27FC236}">
              <a16:creationId xmlns:a16="http://schemas.microsoft.com/office/drawing/2014/main" id="{00000000-0008-0000-0500-00004F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592" name="Text Box 15">
          <a:extLst>
            <a:ext uri="{FF2B5EF4-FFF2-40B4-BE49-F238E27FC236}">
              <a16:creationId xmlns:a16="http://schemas.microsoft.com/office/drawing/2014/main" id="{00000000-0008-0000-0500-000050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593" name="Text Box 15">
          <a:extLst>
            <a:ext uri="{FF2B5EF4-FFF2-40B4-BE49-F238E27FC236}">
              <a16:creationId xmlns:a16="http://schemas.microsoft.com/office/drawing/2014/main" id="{00000000-0008-0000-0500-000051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594" name="Text Box 15">
          <a:extLst>
            <a:ext uri="{FF2B5EF4-FFF2-40B4-BE49-F238E27FC236}">
              <a16:creationId xmlns:a16="http://schemas.microsoft.com/office/drawing/2014/main" id="{00000000-0008-0000-0500-000052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595" name="Text Box 15">
          <a:extLst>
            <a:ext uri="{FF2B5EF4-FFF2-40B4-BE49-F238E27FC236}">
              <a16:creationId xmlns:a16="http://schemas.microsoft.com/office/drawing/2014/main" id="{00000000-0008-0000-0500-000053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596" name="Text Box 15">
          <a:extLst>
            <a:ext uri="{FF2B5EF4-FFF2-40B4-BE49-F238E27FC236}">
              <a16:creationId xmlns:a16="http://schemas.microsoft.com/office/drawing/2014/main" id="{00000000-0008-0000-0500-000054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597" name="Text Box 15">
          <a:extLst>
            <a:ext uri="{FF2B5EF4-FFF2-40B4-BE49-F238E27FC236}">
              <a16:creationId xmlns:a16="http://schemas.microsoft.com/office/drawing/2014/main" id="{00000000-0008-0000-0500-000055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598" name="Text Box 15">
          <a:extLst>
            <a:ext uri="{FF2B5EF4-FFF2-40B4-BE49-F238E27FC236}">
              <a16:creationId xmlns:a16="http://schemas.microsoft.com/office/drawing/2014/main" id="{00000000-0008-0000-0500-000056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599" name="Text Box 15">
          <a:extLst>
            <a:ext uri="{FF2B5EF4-FFF2-40B4-BE49-F238E27FC236}">
              <a16:creationId xmlns:a16="http://schemas.microsoft.com/office/drawing/2014/main" id="{00000000-0008-0000-0500-000057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600" name="Text Box 15">
          <a:extLst>
            <a:ext uri="{FF2B5EF4-FFF2-40B4-BE49-F238E27FC236}">
              <a16:creationId xmlns:a16="http://schemas.microsoft.com/office/drawing/2014/main" id="{00000000-0008-0000-0500-000058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601" name="Text Box 15">
          <a:extLst>
            <a:ext uri="{FF2B5EF4-FFF2-40B4-BE49-F238E27FC236}">
              <a16:creationId xmlns:a16="http://schemas.microsoft.com/office/drawing/2014/main" id="{00000000-0008-0000-0500-000059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602" name="Text Box 15">
          <a:extLst>
            <a:ext uri="{FF2B5EF4-FFF2-40B4-BE49-F238E27FC236}">
              <a16:creationId xmlns:a16="http://schemas.microsoft.com/office/drawing/2014/main" id="{00000000-0008-0000-0500-00005A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603" name="Text Box 15">
          <a:extLst>
            <a:ext uri="{FF2B5EF4-FFF2-40B4-BE49-F238E27FC236}">
              <a16:creationId xmlns:a16="http://schemas.microsoft.com/office/drawing/2014/main" id="{00000000-0008-0000-0500-00005B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604" name="Text Box 15">
          <a:extLst>
            <a:ext uri="{FF2B5EF4-FFF2-40B4-BE49-F238E27FC236}">
              <a16:creationId xmlns:a16="http://schemas.microsoft.com/office/drawing/2014/main" id="{00000000-0008-0000-0500-00005C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605" name="Text Box 15">
          <a:extLst>
            <a:ext uri="{FF2B5EF4-FFF2-40B4-BE49-F238E27FC236}">
              <a16:creationId xmlns:a16="http://schemas.microsoft.com/office/drawing/2014/main" id="{00000000-0008-0000-0500-00005D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606" name="Text Box 15">
          <a:extLst>
            <a:ext uri="{FF2B5EF4-FFF2-40B4-BE49-F238E27FC236}">
              <a16:creationId xmlns:a16="http://schemas.microsoft.com/office/drawing/2014/main" id="{00000000-0008-0000-0500-00005E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607" name="Text Box 15">
          <a:extLst>
            <a:ext uri="{FF2B5EF4-FFF2-40B4-BE49-F238E27FC236}">
              <a16:creationId xmlns:a16="http://schemas.microsoft.com/office/drawing/2014/main" id="{00000000-0008-0000-0500-00005F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608" name="Text Box 15">
          <a:extLst>
            <a:ext uri="{FF2B5EF4-FFF2-40B4-BE49-F238E27FC236}">
              <a16:creationId xmlns:a16="http://schemas.microsoft.com/office/drawing/2014/main" id="{00000000-0008-0000-0500-000060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609" name="Text Box 15">
          <a:extLst>
            <a:ext uri="{FF2B5EF4-FFF2-40B4-BE49-F238E27FC236}">
              <a16:creationId xmlns:a16="http://schemas.microsoft.com/office/drawing/2014/main" id="{00000000-0008-0000-0500-000061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610" name="Text Box 15">
          <a:extLst>
            <a:ext uri="{FF2B5EF4-FFF2-40B4-BE49-F238E27FC236}">
              <a16:creationId xmlns:a16="http://schemas.microsoft.com/office/drawing/2014/main" id="{00000000-0008-0000-0500-000062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611" name="Text Box 15">
          <a:extLst>
            <a:ext uri="{FF2B5EF4-FFF2-40B4-BE49-F238E27FC236}">
              <a16:creationId xmlns:a16="http://schemas.microsoft.com/office/drawing/2014/main" id="{00000000-0008-0000-0500-000063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612" name="Text Box 15">
          <a:extLst>
            <a:ext uri="{FF2B5EF4-FFF2-40B4-BE49-F238E27FC236}">
              <a16:creationId xmlns:a16="http://schemas.microsoft.com/office/drawing/2014/main" id="{00000000-0008-0000-0500-000064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613" name="Text Box 15">
          <a:extLst>
            <a:ext uri="{FF2B5EF4-FFF2-40B4-BE49-F238E27FC236}">
              <a16:creationId xmlns:a16="http://schemas.microsoft.com/office/drawing/2014/main" id="{00000000-0008-0000-0500-000065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614" name="Text Box 15">
          <a:extLst>
            <a:ext uri="{FF2B5EF4-FFF2-40B4-BE49-F238E27FC236}">
              <a16:creationId xmlns:a16="http://schemas.microsoft.com/office/drawing/2014/main" id="{00000000-0008-0000-0500-000066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615" name="Text Box 15">
          <a:extLst>
            <a:ext uri="{FF2B5EF4-FFF2-40B4-BE49-F238E27FC236}">
              <a16:creationId xmlns:a16="http://schemas.microsoft.com/office/drawing/2014/main" id="{00000000-0008-0000-0500-000067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616" name="Text Box 15">
          <a:extLst>
            <a:ext uri="{FF2B5EF4-FFF2-40B4-BE49-F238E27FC236}">
              <a16:creationId xmlns:a16="http://schemas.microsoft.com/office/drawing/2014/main" id="{00000000-0008-0000-0500-000068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617" name="Text Box 15">
          <a:extLst>
            <a:ext uri="{FF2B5EF4-FFF2-40B4-BE49-F238E27FC236}">
              <a16:creationId xmlns:a16="http://schemas.microsoft.com/office/drawing/2014/main" id="{00000000-0008-0000-0500-000069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618" name="Text Box 15">
          <a:extLst>
            <a:ext uri="{FF2B5EF4-FFF2-40B4-BE49-F238E27FC236}">
              <a16:creationId xmlns:a16="http://schemas.microsoft.com/office/drawing/2014/main" id="{00000000-0008-0000-0500-00006A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619" name="Text Box 15">
          <a:extLst>
            <a:ext uri="{FF2B5EF4-FFF2-40B4-BE49-F238E27FC236}">
              <a16:creationId xmlns:a16="http://schemas.microsoft.com/office/drawing/2014/main" id="{00000000-0008-0000-0500-00006B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620" name="Text Box 15">
          <a:extLst>
            <a:ext uri="{FF2B5EF4-FFF2-40B4-BE49-F238E27FC236}">
              <a16:creationId xmlns:a16="http://schemas.microsoft.com/office/drawing/2014/main" id="{00000000-0008-0000-0500-00006C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621" name="Text Box 15">
          <a:extLst>
            <a:ext uri="{FF2B5EF4-FFF2-40B4-BE49-F238E27FC236}">
              <a16:creationId xmlns:a16="http://schemas.microsoft.com/office/drawing/2014/main" id="{00000000-0008-0000-0500-00006D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622" name="Text Box 15">
          <a:extLst>
            <a:ext uri="{FF2B5EF4-FFF2-40B4-BE49-F238E27FC236}">
              <a16:creationId xmlns:a16="http://schemas.microsoft.com/office/drawing/2014/main" id="{00000000-0008-0000-0500-00006E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623" name="Text Box 15">
          <a:extLst>
            <a:ext uri="{FF2B5EF4-FFF2-40B4-BE49-F238E27FC236}">
              <a16:creationId xmlns:a16="http://schemas.microsoft.com/office/drawing/2014/main" id="{00000000-0008-0000-0500-00006F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624" name="Text Box 15">
          <a:extLst>
            <a:ext uri="{FF2B5EF4-FFF2-40B4-BE49-F238E27FC236}">
              <a16:creationId xmlns:a16="http://schemas.microsoft.com/office/drawing/2014/main" id="{00000000-0008-0000-0500-000070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625" name="Text Box 15">
          <a:extLst>
            <a:ext uri="{FF2B5EF4-FFF2-40B4-BE49-F238E27FC236}">
              <a16:creationId xmlns:a16="http://schemas.microsoft.com/office/drawing/2014/main" id="{00000000-0008-0000-0500-000071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626" name="Text Box 15">
          <a:extLst>
            <a:ext uri="{FF2B5EF4-FFF2-40B4-BE49-F238E27FC236}">
              <a16:creationId xmlns:a16="http://schemas.microsoft.com/office/drawing/2014/main" id="{00000000-0008-0000-0500-000072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627" name="Text Box 15">
          <a:extLst>
            <a:ext uri="{FF2B5EF4-FFF2-40B4-BE49-F238E27FC236}">
              <a16:creationId xmlns:a16="http://schemas.microsoft.com/office/drawing/2014/main" id="{00000000-0008-0000-0500-000073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628" name="Text Box 15">
          <a:extLst>
            <a:ext uri="{FF2B5EF4-FFF2-40B4-BE49-F238E27FC236}">
              <a16:creationId xmlns:a16="http://schemas.microsoft.com/office/drawing/2014/main" id="{00000000-0008-0000-0500-000074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629" name="Text Box 15">
          <a:extLst>
            <a:ext uri="{FF2B5EF4-FFF2-40B4-BE49-F238E27FC236}">
              <a16:creationId xmlns:a16="http://schemas.microsoft.com/office/drawing/2014/main" id="{00000000-0008-0000-0500-000075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630" name="Text Box 15">
          <a:extLst>
            <a:ext uri="{FF2B5EF4-FFF2-40B4-BE49-F238E27FC236}">
              <a16:creationId xmlns:a16="http://schemas.microsoft.com/office/drawing/2014/main" id="{00000000-0008-0000-0500-000076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631" name="Text Box 15">
          <a:extLst>
            <a:ext uri="{FF2B5EF4-FFF2-40B4-BE49-F238E27FC236}">
              <a16:creationId xmlns:a16="http://schemas.microsoft.com/office/drawing/2014/main" id="{00000000-0008-0000-0500-000077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632" name="Text Box 15">
          <a:extLst>
            <a:ext uri="{FF2B5EF4-FFF2-40B4-BE49-F238E27FC236}">
              <a16:creationId xmlns:a16="http://schemas.microsoft.com/office/drawing/2014/main" id="{00000000-0008-0000-0500-000078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633" name="Text Box 15">
          <a:extLst>
            <a:ext uri="{FF2B5EF4-FFF2-40B4-BE49-F238E27FC236}">
              <a16:creationId xmlns:a16="http://schemas.microsoft.com/office/drawing/2014/main" id="{00000000-0008-0000-0500-000079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634" name="Text Box 15">
          <a:extLst>
            <a:ext uri="{FF2B5EF4-FFF2-40B4-BE49-F238E27FC236}">
              <a16:creationId xmlns:a16="http://schemas.microsoft.com/office/drawing/2014/main" id="{00000000-0008-0000-0500-00007A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635" name="Text Box 15">
          <a:extLst>
            <a:ext uri="{FF2B5EF4-FFF2-40B4-BE49-F238E27FC236}">
              <a16:creationId xmlns:a16="http://schemas.microsoft.com/office/drawing/2014/main" id="{00000000-0008-0000-0500-00007B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636" name="Text Box 15">
          <a:extLst>
            <a:ext uri="{FF2B5EF4-FFF2-40B4-BE49-F238E27FC236}">
              <a16:creationId xmlns:a16="http://schemas.microsoft.com/office/drawing/2014/main" id="{00000000-0008-0000-0500-00007C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637" name="Text Box 15">
          <a:extLst>
            <a:ext uri="{FF2B5EF4-FFF2-40B4-BE49-F238E27FC236}">
              <a16:creationId xmlns:a16="http://schemas.microsoft.com/office/drawing/2014/main" id="{00000000-0008-0000-0500-00007D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638" name="Text Box 15">
          <a:extLst>
            <a:ext uri="{FF2B5EF4-FFF2-40B4-BE49-F238E27FC236}">
              <a16:creationId xmlns:a16="http://schemas.microsoft.com/office/drawing/2014/main" id="{00000000-0008-0000-0500-00007E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639" name="Text Box 15">
          <a:extLst>
            <a:ext uri="{FF2B5EF4-FFF2-40B4-BE49-F238E27FC236}">
              <a16:creationId xmlns:a16="http://schemas.microsoft.com/office/drawing/2014/main" id="{00000000-0008-0000-0500-00007F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640" name="Text Box 15">
          <a:extLst>
            <a:ext uri="{FF2B5EF4-FFF2-40B4-BE49-F238E27FC236}">
              <a16:creationId xmlns:a16="http://schemas.microsoft.com/office/drawing/2014/main" id="{00000000-0008-0000-0500-000080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641" name="Text Box 15">
          <a:extLst>
            <a:ext uri="{FF2B5EF4-FFF2-40B4-BE49-F238E27FC236}">
              <a16:creationId xmlns:a16="http://schemas.microsoft.com/office/drawing/2014/main" id="{00000000-0008-0000-0500-000081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642" name="Text Box 15">
          <a:extLst>
            <a:ext uri="{FF2B5EF4-FFF2-40B4-BE49-F238E27FC236}">
              <a16:creationId xmlns:a16="http://schemas.microsoft.com/office/drawing/2014/main" id="{00000000-0008-0000-0500-000082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643" name="Text Box 15">
          <a:extLst>
            <a:ext uri="{FF2B5EF4-FFF2-40B4-BE49-F238E27FC236}">
              <a16:creationId xmlns:a16="http://schemas.microsoft.com/office/drawing/2014/main" id="{00000000-0008-0000-0500-000083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644" name="Text Box 15">
          <a:extLst>
            <a:ext uri="{FF2B5EF4-FFF2-40B4-BE49-F238E27FC236}">
              <a16:creationId xmlns:a16="http://schemas.microsoft.com/office/drawing/2014/main" id="{00000000-0008-0000-0500-000084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645" name="Text Box 15">
          <a:extLst>
            <a:ext uri="{FF2B5EF4-FFF2-40B4-BE49-F238E27FC236}">
              <a16:creationId xmlns:a16="http://schemas.microsoft.com/office/drawing/2014/main" id="{00000000-0008-0000-0500-000085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646" name="Text Box 15">
          <a:extLst>
            <a:ext uri="{FF2B5EF4-FFF2-40B4-BE49-F238E27FC236}">
              <a16:creationId xmlns:a16="http://schemas.microsoft.com/office/drawing/2014/main" id="{00000000-0008-0000-0500-000086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647" name="Text Box 15">
          <a:extLst>
            <a:ext uri="{FF2B5EF4-FFF2-40B4-BE49-F238E27FC236}">
              <a16:creationId xmlns:a16="http://schemas.microsoft.com/office/drawing/2014/main" id="{00000000-0008-0000-0500-000087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648" name="Text Box 15">
          <a:extLst>
            <a:ext uri="{FF2B5EF4-FFF2-40B4-BE49-F238E27FC236}">
              <a16:creationId xmlns:a16="http://schemas.microsoft.com/office/drawing/2014/main" id="{00000000-0008-0000-0500-000088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649" name="Text Box 15">
          <a:extLst>
            <a:ext uri="{FF2B5EF4-FFF2-40B4-BE49-F238E27FC236}">
              <a16:creationId xmlns:a16="http://schemas.microsoft.com/office/drawing/2014/main" id="{00000000-0008-0000-0500-000089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650" name="Text Box 15">
          <a:extLst>
            <a:ext uri="{FF2B5EF4-FFF2-40B4-BE49-F238E27FC236}">
              <a16:creationId xmlns:a16="http://schemas.microsoft.com/office/drawing/2014/main" id="{00000000-0008-0000-0500-00008A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651" name="Text Box 15">
          <a:extLst>
            <a:ext uri="{FF2B5EF4-FFF2-40B4-BE49-F238E27FC236}">
              <a16:creationId xmlns:a16="http://schemas.microsoft.com/office/drawing/2014/main" id="{00000000-0008-0000-0500-00008B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652" name="Text Box 15">
          <a:extLst>
            <a:ext uri="{FF2B5EF4-FFF2-40B4-BE49-F238E27FC236}">
              <a16:creationId xmlns:a16="http://schemas.microsoft.com/office/drawing/2014/main" id="{00000000-0008-0000-0500-00008C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653" name="Text Box 15">
          <a:extLst>
            <a:ext uri="{FF2B5EF4-FFF2-40B4-BE49-F238E27FC236}">
              <a16:creationId xmlns:a16="http://schemas.microsoft.com/office/drawing/2014/main" id="{00000000-0008-0000-0500-00008D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654" name="Text Box 15">
          <a:extLst>
            <a:ext uri="{FF2B5EF4-FFF2-40B4-BE49-F238E27FC236}">
              <a16:creationId xmlns:a16="http://schemas.microsoft.com/office/drawing/2014/main" id="{00000000-0008-0000-0500-00008E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655" name="Text Box 15">
          <a:extLst>
            <a:ext uri="{FF2B5EF4-FFF2-40B4-BE49-F238E27FC236}">
              <a16:creationId xmlns:a16="http://schemas.microsoft.com/office/drawing/2014/main" id="{00000000-0008-0000-0500-00008F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656" name="Text Box 15">
          <a:extLst>
            <a:ext uri="{FF2B5EF4-FFF2-40B4-BE49-F238E27FC236}">
              <a16:creationId xmlns:a16="http://schemas.microsoft.com/office/drawing/2014/main" id="{00000000-0008-0000-0500-000090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657" name="Text Box 15">
          <a:extLst>
            <a:ext uri="{FF2B5EF4-FFF2-40B4-BE49-F238E27FC236}">
              <a16:creationId xmlns:a16="http://schemas.microsoft.com/office/drawing/2014/main" id="{00000000-0008-0000-0500-000091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658" name="Text Box 15">
          <a:extLst>
            <a:ext uri="{FF2B5EF4-FFF2-40B4-BE49-F238E27FC236}">
              <a16:creationId xmlns:a16="http://schemas.microsoft.com/office/drawing/2014/main" id="{00000000-0008-0000-0500-000092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659" name="Text Box 15">
          <a:extLst>
            <a:ext uri="{FF2B5EF4-FFF2-40B4-BE49-F238E27FC236}">
              <a16:creationId xmlns:a16="http://schemas.microsoft.com/office/drawing/2014/main" id="{00000000-0008-0000-0500-000093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660" name="Text Box 15">
          <a:extLst>
            <a:ext uri="{FF2B5EF4-FFF2-40B4-BE49-F238E27FC236}">
              <a16:creationId xmlns:a16="http://schemas.microsoft.com/office/drawing/2014/main" id="{00000000-0008-0000-0500-000094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661" name="Text Box 15">
          <a:extLst>
            <a:ext uri="{FF2B5EF4-FFF2-40B4-BE49-F238E27FC236}">
              <a16:creationId xmlns:a16="http://schemas.microsoft.com/office/drawing/2014/main" id="{00000000-0008-0000-0500-000095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662" name="Text Box 15">
          <a:extLst>
            <a:ext uri="{FF2B5EF4-FFF2-40B4-BE49-F238E27FC236}">
              <a16:creationId xmlns:a16="http://schemas.microsoft.com/office/drawing/2014/main" id="{00000000-0008-0000-0500-000096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663" name="Text Box 15">
          <a:extLst>
            <a:ext uri="{FF2B5EF4-FFF2-40B4-BE49-F238E27FC236}">
              <a16:creationId xmlns:a16="http://schemas.microsoft.com/office/drawing/2014/main" id="{00000000-0008-0000-0500-000097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664" name="Text Box 15">
          <a:extLst>
            <a:ext uri="{FF2B5EF4-FFF2-40B4-BE49-F238E27FC236}">
              <a16:creationId xmlns:a16="http://schemas.microsoft.com/office/drawing/2014/main" id="{00000000-0008-0000-0500-000098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665" name="Text Box 15">
          <a:extLst>
            <a:ext uri="{FF2B5EF4-FFF2-40B4-BE49-F238E27FC236}">
              <a16:creationId xmlns:a16="http://schemas.microsoft.com/office/drawing/2014/main" id="{00000000-0008-0000-0500-000099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666" name="Text Box 15">
          <a:extLst>
            <a:ext uri="{FF2B5EF4-FFF2-40B4-BE49-F238E27FC236}">
              <a16:creationId xmlns:a16="http://schemas.microsoft.com/office/drawing/2014/main" id="{00000000-0008-0000-0500-00009A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667" name="Text Box 15">
          <a:extLst>
            <a:ext uri="{FF2B5EF4-FFF2-40B4-BE49-F238E27FC236}">
              <a16:creationId xmlns:a16="http://schemas.microsoft.com/office/drawing/2014/main" id="{00000000-0008-0000-0500-00009B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668" name="Text Box 15">
          <a:extLst>
            <a:ext uri="{FF2B5EF4-FFF2-40B4-BE49-F238E27FC236}">
              <a16:creationId xmlns:a16="http://schemas.microsoft.com/office/drawing/2014/main" id="{00000000-0008-0000-0500-00009C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669" name="Text Box 15">
          <a:extLst>
            <a:ext uri="{FF2B5EF4-FFF2-40B4-BE49-F238E27FC236}">
              <a16:creationId xmlns:a16="http://schemas.microsoft.com/office/drawing/2014/main" id="{00000000-0008-0000-0500-00009D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670" name="Text Box 15">
          <a:extLst>
            <a:ext uri="{FF2B5EF4-FFF2-40B4-BE49-F238E27FC236}">
              <a16:creationId xmlns:a16="http://schemas.microsoft.com/office/drawing/2014/main" id="{00000000-0008-0000-0500-00009E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671" name="Text Box 15">
          <a:extLst>
            <a:ext uri="{FF2B5EF4-FFF2-40B4-BE49-F238E27FC236}">
              <a16:creationId xmlns:a16="http://schemas.microsoft.com/office/drawing/2014/main" id="{00000000-0008-0000-0500-00009F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672" name="Text Box 15">
          <a:extLst>
            <a:ext uri="{FF2B5EF4-FFF2-40B4-BE49-F238E27FC236}">
              <a16:creationId xmlns:a16="http://schemas.microsoft.com/office/drawing/2014/main" id="{00000000-0008-0000-0500-0000A0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673" name="Text Box 15">
          <a:extLst>
            <a:ext uri="{FF2B5EF4-FFF2-40B4-BE49-F238E27FC236}">
              <a16:creationId xmlns:a16="http://schemas.microsoft.com/office/drawing/2014/main" id="{00000000-0008-0000-0500-0000A1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674" name="Text Box 15">
          <a:extLst>
            <a:ext uri="{FF2B5EF4-FFF2-40B4-BE49-F238E27FC236}">
              <a16:creationId xmlns:a16="http://schemas.microsoft.com/office/drawing/2014/main" id="{00000000-0008-0000-0500-0000A2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675" name="Text Box 15">
          <a:extLst>
            <a:ext uri="{FF2B5EF4-FFF2-40B4-BE49-F238E27FC236}">
              <a16:creationId xmlns:a16="http://schemas.microsoft.com/office/drawing/2014/main" id="{00000000-0008-0000-0500-0000A3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676" name="Text Box 15">
          <a:extLst>
            <a:ext uri="{FF2B5EF4-FFF2-40B4-BE49-F238E27FC236}">
              <a16:creationId xmlns:a16="http://schemas.microsoft.com/office/drawing/2014/main" id="{00000000-0008-0000-0500-0000A4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677" name="Text Box 15">
          <a:extLst>
            <a:ext uri="{FF2B5EF4-FFF2-40B4-BE49-F238E27FC236}">
              <a16:creationId xmlns:a16="http://schemas.microsoft.com/office/drawing/2014/main" id="{00000000-0008-0000-0500-0000A5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678" name="Text Box 15">
          <a:extLst>
            <a:ext uri="{FF2B5EF4-FFF2-40B4-BE49-F238E27FC236}">
              <a16:creationId xmlns:a16="http://schemas.microsoft.com/office/drawing/2014/main" id="{00000000-0008-0000-0500-0000A6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679" name="Text Box 15">
          <a:extLst>
            <a:ext uri="{FF2B5EF4-FFF2-40B4-BE49-F238E27FC236}">
              <a16:creationId xmlns:a16="http://schemas.microsoft.com/office/drawing/2014/main" id="{00000000-0008-0000-0500-0000A7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680" name="Text Box 15">
          <a:extLst>
            <a:ext uri="{FF2B5EF4-FFF2-40B4-BE49-F238E27FC236}">
              <a16:creationId xmlns:a16="http://schemas.microsoft.com/office/drawing/2014/main" id="{00000000-0008-0000-0500-0000A8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681" name="Text Box 15">
          <a:extLst>
            <a:ext uri="{FF2B5EF4-FFF2-40B4-BE49-F238E27FC236}">
              <a16:creationId xmlns:a16="http://schemas.microsoft.com/office/drawing/2014/main" id="{00000000-0008-0000-0500-0000A9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682" name="Text Box 15">
          <a:extLst>
            <a:ext uri="{FF2B5EF4-FFF2-40B4-BE49-F238E27FC236}">
              <a16:creationId xmlns:a16="http://schemas.microsoft.com/office/drawing/2014/main" id="{00000000-0008-0000-0500-0000AA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683" name="Text Box 15">
          <a:extLst>
            <a:ext uri="{FF2B5EF4-FFF2-40B4-BE49-F238E27FC236}">
              <a16:creationId xmlns:a16="http://schemas.microsoft.com/office/drawing/2014/main" id="{00000000-0008-0000-0500-0000AB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684" name="Text Box 15">
          <a:extLst>
            <a:ext uri="{FF2B5EF4-FFF2-40B4-BE49-F238E27FC236}">
              <a16:creationId xmlns:a16="http://schemas.microsoft.com/office/drawing/2014/main" id="{00000000-0008-0000-0500-0000AC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685" name="Text Box 15">
          <a:extLst>
            <a:ext uri="{FF2B5EF4-FFF2-40B4-BE49-F238E27FC236}">
              <a16:creationId xmlns:a16="http://schemas.microsoft.com/office/drawing/2014/main" id="{00000000-0008-0000-0500-0000AD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686" name="Text Box 15">
          <a:extLst>
            <a:ext uri="{FF2B5EF4-FFF2-40B4-BE49-F238E27FC236}">
              <a16:creationId xmlns:a16="http://schemas.microsoft.com/office/drawing/2014/main" id="{00000000-0008-0000-0500-0000AE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687" name="Text Box 15">
          <a:extLst>
            <a:ext uri="{FF2B5EF4-FFF2-40B4-BE49-F238E27FC236}">
              <a16:creationId xmlns:a16="http://schemas.microsoft.com/office/drawing/2014/main" id="{00000000-0008-0000-0500-0000AF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688" name="Text Box 15">
          <a:extLst>
            <a:ext uri="{FF2B5EF4-FFF2-40B4-BE49-F238E27FC236}">
              <a16:creationId xmlns:a16="http://schemas.microsoft.com/office/drawing/2014/main" id="{00000000-0008-0000-0500-0000B0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689" name="Text Box 15">
          <a:extLst>
            <a:ext uri="{FF2B5EF4-FFF2-40B4-BE49-F238E27FC236}">
              <a16:creationId xmlns:a16="http://schemas.microsoft.com/office/drawing/2014/main" id="{00000000-0008-0000-0500-0000B1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690" name="Text Box 15">
          <a:extLst>
            <a:ext uri="{FF2B5EF4-FFF2-40B4-BE49-F238E27FC236}">
              <a16:creationId xmlns:a16="http://schemas.microsoft.com/office/drawing/2014/main" id="{00000000-0008-0000-0500-0000B2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691" name="Text Box 15">
          <a:extLst>
            <a:ext uri="{FF2B5EF4-FFF2-40B4-BE49-F238E27FC236}">
              <a16:creationId xmlns:a16="http://schemas.microsoft.com/office/drawing/2014/main" id="{00000000-0008-0000-0500-0000B3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692" name="Text Box 15">
          <a:extLst>
            <a:ext uri="{FF2B5EF4-FFF2-40B4-BE49-F238E27FC236}">
              <a16:creationId xmlns:a16="http://schemas.microsoft.com/office/drawing/2014/main" id="{00000000-0008-0000-0500-0000B4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693" name="Text Box 15">
          <a:extLst>
            <a:ext uri="{FF2B5EF4-FFF2-40B4-BE49-F238E27FC236}">
              <a16:creationId xmlns:a16="http://schemas.microsoft.com/office/drawing/2014/main" id="{00000000-0008-0000-0500-0000B5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694" name="Text Box 15">
          <a:extLst>
            <a:ext uri="{FF2B5EF4-FFF2-40B4-BE49-F238E27FC236}">
              <a16:creationId xmlns:a16="http://schemas.microsoft.com/office/drawing/2014/main" id="{00000000-0008-0000-0500-0000B6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695" name="Text Box 15">
          <a:extLst>
            <a:ext uri="{FF2B5EF4-FFF2-40B4-BE49-F238E27FC236}">
              <a16:creationId xmlns:a16="http://schemas.microsoft.com/office/drawing/2014/main" id="{00000000-0008-0000-0500-0000B7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697" name="Text Box 15">
          <a:extLst>
            <a:ext uri="{FF2B5EF4-FFF2-40B4-BE49-F238E27FC236}">
              <a16:creationId xmlns:a16="http://schemas.microsoft.com/office/drawing/2014/main" id="{00000000-0008-0000-0500-0000B9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698" name="Text Box 15">
          <a:extLst>
            <a:ext uri="{FF2B5EF4-FFF2-40B4-BE49-F238E27FC236}">
              <a16:creationId xmlns:a16="http://schemas.microsoft.com/office/drawing/2014/main" id="{00000000-0008-0000-0500-0000BA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444331"/>
    <xdr:sp macro="" textlink="">
      <xdr:nvSpPr>
        <xdr:cNvPr id="696" name="Text Box 15">
          <a:extLst>
            <a:ext uri="{FF2B5EF4-FFF2-40B4-BE49-F238E27FC236}">
              <a16:creationId xmlns:a16="http://schemas.microsoft.com/office/drawing/2014/main" id="{00000000-0008-0000-0500-0000B8020000}"/>
            </a:ext>
          </a:extLst>
        </xdr:cNvPr>
        <xdr:cNvSpPr txBox="1">
          <a:spLocks noChangeArrowheads="1"/>
        </xdr:cNvSpPr>
      </xdr:nvSpPr>
      <xdr:spPr bwMode="auto">
        <a:xfrm>
          <a:off x="8980714" y="7036254"/>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699" name="Text Box 16">
          <a:extLst>
            <a:ext uri="{FF2B5EF4-FFF2-40B4-BE49-F238E27FC236}">
              <a16:creationId xmlns:a16="http://schemas.microsoft.com/office/drawing/2014/main" id="{00000000-0008-0000-0500-0000BB020000}"/>
            </a:ext>
          </a:extLst>
        </xdr:cNvPr>
        <xdr:cNvSpPr txBox="1">
          <a:spLocks noChangeArrowheads="1"/>
        </xdr:cNvSpPr>
      </xdr:nvSpPr>
      <xdr:spPr bwMode="auto">
        <a:xfrm>
          <a:off x="8980714" y="73070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700" name="Text Box 17">
          <a:extLst>
            <a:ext uri="{FF2B5EF4-FFF2-40B4-BE49-F238E27FC236}">
              <a16:creationId xmlns:a16="http://schemas.microsoft.com/office/drawing/2014/main" id="{00000000-0008-0000-0500-0000BC020000}"/>
            </a:ext>
          </a:extLst>
        </xdr:cNvPr>
        <xdr:cNvSpPr txBox="1">
          <a:spLocks noChangeArrowheads="1"/>
        </xdr:cNvSpPr>
      </xdr:nvSpPr>
      <xdr:spPr bwMode="auto">
        <a:xfrm>
          <a:off x="8980714" y="73070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701" name="Text Box 18">
          <a:extLst>
            <a:ext uri="{FF2B5EF4-FFF2-40B4-BE49-F238E27FC236}">
              <a16:creationId xmlns:a16="http://schemas.microsoft.com/office/drawing/2014/main" id="{00000000-0008-0000-0500-0000BD020000}"/>
            </a:ext>
          </a:extLst>
        </xdr:cNvPr>
        <xdr:cNvSpPr txBox="1">
          <a:spLocks noChangeArrowheads="1"/>
        </xdr:cNvSpPr>
      </xdr:nvSpPr>
      <xdr:spPr bwMode="auto">
        <a:xfrm>
          <a:off x="8980714" y="73070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702" name="Text Box 19">
          <a:extLst>
            <a:ext uri="{FF2B5EF4-FFF2-40B4-BE49-F238E27FC236}">
              <a16:creationId xmlns:a16="http://schemas.microsoft.com/office/drawing/2014/main" id="{00000000-0008-0000-0500-0000BE020000}"/>
            </a:ext>
          </a:extLst>
        </xdr:cNvPr>
        <xdr:cNvSpPr txBox="1">
          <a:spLocks noChangeArrowheads="1"/>
        </xdr:cNvSpPr>
      </xdr:nvSpPr>
      <xdr:spPr bwMode="auto">
        <a:xfrm>
          <a:off x="8980714" y="73070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703" name="Text Box 15">
          <a:extLst>
            <a:ext uri="{FF2B5EF4-FFF2-40B4-BE49-F238E27FC236}">
              <a16:creationId xmlns:a16="http://schemas.microsoft.com/office/drawing/2014/main" id="{00000000-0008-0000-0500-0000BF020000}"/>
            </a:ext>
          </a:extLst>
        </xdr:cNvPr>
        <xdr:cNvSpPr txBox="1">
          <a:spLocks noChangeArrowheads="1"/>
        </xdr:cNvSpPr>
      </xdr:nvSpPr>
      <xdr:spPr bwMode="auto">
        <a:xfrm>
          <a:off x="8980714" y="781186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704" name="Text Box 15">
          <a:extLst>
            <a:ext uri="{FF2B5EF4-FFF2-40B4-BE49-F238E27FC236}">
              <a16:creationId xmlns:a16="http://schemas.microsoft.com/office/drawing/2014/main" id="{00000000-0008-0000-0500-0000C0020000}"/>
            </a:ext>
          </a:extLst>
        </xdr:cNvPr>
        <xdr:cNvSpPr txBox="1">
          <a:spLocks noChangeArrowheads="1"/>
        </xdr:cNvSpPr>
      </xdr:nvSpPr>
      <xdr:spPr bwMode="auto">
        <a:xfrm>
          <a:off x="8980714" y="1137693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705" name="Text Box 15">
          <a:extLst>
            <a:ext uri="{FF2B5EF4-FFF2-40B4-BE49-F238E27FC236}">
              <a16:creationId xmlns:a16="http://schemas.microsoft.com/office/drawing/2014/main" id="{00000000-0008-0000-0500-0000C1020000}"/>
            </a:ext>
          </a:extLst>
        </xdr:cNvPr>
        <xdr:cNvSpPr txBox="1">
          <a:spLocks noChangeArrowheads="1"/>
        </xdr:cNvSpPr>
      </xdr:nvSpPr>
      <xdr:spPr bwMode="auto">
        <a:xfrm>
          <a:off x="8980714" y="1137693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706" name="Text Box 15">
          <a:extLst>
            <a:ext uri="{FF2B5EF4-FFF2-40B4-BE49-F238E27FC236}">
              <a16:creationId xmlns:a16="http://schemas.microsoft.com/office/drawing/2014/main" id="{00000000-0008-0000-0500-0000C2020000}"/>
            </a:ext>
          </a:extLst>
        </xdr:cNvPr>
        <xdr:cNvSpPr txBox="1">
          <a:spLocks noChangeArrowheads="1"/>
        </xdr:cNvSpPr>
      </xdr:nvSpPr>
      <xdr:spPr bwMode="auto">
        <a:xfrm>
          <a:off x="8960145"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707" name="Text Box 15">
          <a:extLst>
            <a:ext uri="{FF2B5EF4-FFF2-40B4-BE49-F238E27FC236}">
              <a16:creationId xmlns:a16="http://schemas.microsoft.com/office/drawing/2014/main" id="{00000000-0008-0000-0500-0000C3020000}"/>
            </a:ext>
          </a:extLst>
        </xdr:cNvPr>
        <xdr:cNvSpPr txBox="1">
          <a:spLocks noChangeArrowheads="1"/>
        </xdr:cNvSpPr>
      </xdr:nvSpPr>
      <xdr:spPr bwMode="auto">
        <a:xfrm>
          <a:off x="8960145"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708" name="Text Box 15">
          <a:extLst>
            <a:ext uri="{FF2B5EF4-FFF2-40B4-BE49-F238E27FC236}">
              <a16:creationId xmlns:a16="http://schemas.microsoft.com/office/drawing/2014/main" id="{00000000-0008-0000-0500-0000C4020000}"/>
            </a:ext>
          </a:extLst>
        </xdr:cNvPr>
        <xdr:cNvSpPr txBox="1">
          <a:spLocks noChangeArrowheads="1"/>
        </xdr:cNvSpPr>
      </xdr:nvSpPr>
      <xdr:spPr bwMode="auto">
        <a:xfrm>
          <a:off x="8960145"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709" name="Text Box 15">
          <a:extLst>
            <a:ext uri="{FF2B5EF4-FFF2-40B4-BE49-F238E27FC236}">
              <a16:creationId xmlns:a16="http://schemas.microsoft.com/office/drawing/2014/main" id="{00000000-0008-0000-0500-0000C5020000}"/>
            </a:ext>
          </a:extLst>
        </xdr:cNvPr>
        <xdr:cNvSpPr txBox="1">
          <a:spLocks noChangeArrowheads="1"/>
        </xdr:cNvSpPr>
      </xdr:nvSpPr>
      <xdr:spPr bwMode="auto">
        <a:xfrm>
          <a:off x="8960145"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710" name="Text Box 15">
          <a:extLst>
            <a:ext uri="{FF2B5EF4-FFF2-40B4-BE49-F238E27FC236}">
              <a16:creationId xmlns:a16="http://schemas.microsoft.com/office/drawing/2014/main" id="{00000000-0008-0000-0500-0000C6020000}"/>
            </a:ext>
          </a:extLst>
        </xdr:cNvPr>
        <xdr:cNvSpPr txBox="1">
          <a:spLocks noChangeArrowheads="1"/>
        </xdr:cNvSpPr>
      </xdr:nvSpPr>
      <xdr:spPr bwMode="auto">
        <a:xfrm>
          <a:off x="8960145"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711" name="Text Box 15">
          <a:extLst>
            <a:ext uri="{FF2B5EF4-FFF2-40B4-BE49-F238E27FC236}">
              <a16:creationId xmlns:a16="http://schemas.microsoft.com/office/drawing/2014/main" id="{00000000-0008-0000-0500-0000C7020000}"/>
            </a:ext>
          </a:extLst>
        </xdr:cNvPr>
        <xdr:cNvSpPr txBox="1">
          <a:spLocks noChangeArrowheads="1"/>
        </xdr:cNvSpPr>
      </xdr:nvSpPr>
      <xdr:spPr bwMode="auto">
        <a:xfrm>
          <a:off x="8960145"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712" name="Text Box 15">
          <a:extLst>
            <a:ext uri="{FF2B5EF4-FFF2-40B4-BE49-F238E27FC236}">
              <a16:creationId xmlns:a16="http://schemas.microsoft.com/office/drawing/2014/main" id="{00000000-0008-0000-0500-0000C8020000}"/>
            </a:ext>
          </a:extLst>
        </xdr:cNvPr>
        <xdr:cNvSpPr txBox="1">
          <a:spLocks noChangeArrowheads="1"/>
        </xdr:cNvSpPr>
      </xdr:nvSpPr>
      <xdr:spPr bwMode="auto">
        <a:xfrm>
          <a:off x="8960145"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713" name="Text Box 15">
          <a:extLst>
            <a:ext uri="{FF2B5EF4-FFF2-40B4-BE49-F238E27FC236}">
              <a16:creationId xmlns:a16="http://schemas.microsoft.com/office/drawing/2014/main" id="{00000000-0008-0000-0500-0000C9020000}"/>
            </a:ext>
          </a:extLst>
        </xdr:cNvPr>
        <xdr:cNvSpPr txBox="1">
          <a:spLocks noChangeArrowheads="1"/>
        </xdr:cNvSpPr>
      </xdr:nvSpPr>
      <xdr:spPr bwMode="auto">
        <a:xfrm>
          <a:off x="8960145" y="153571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714" name="Text Box 15">
          <a:extLst>
            <a:ext uri="{FF2B5EF4-FFF2-40B4-BE49-F238E27FC236}">
              <a16:creationId xmlns:a16="http://schemas.microsoft.com/office/drawing/2014/main" id="{00000000-0008-0000-0500-0000CA020000}"/>
            </a:ext>
          </a:extLst>
        </xdr:cNvPr>
        <xdr:cNvSpPr txBox="1">
          <a:spLocks noChangeArrowheads="1"/>
        </xdr:cNvSpPr>
      </xdr:nvSpPr>
      <xdr:spPr bwMode="auto">
        <a:xfrm>
          <a:off x="8960145" y="153571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715" name="Text Box 15">
          <a:extLst>
            <a:ext uri="{FF2B5EF4-FFF2-40B4-BE49-F238E27FC236}">
              <a16:creationId xmlns:a16="http://schemas.microsoft.com/office/drawing/2014/main" id="{00000000-0008-0000-0500-0000CB020000}"/>
            </a:ext>
          </a:extLst>
        </xdr:cNvPr>
        <xdr:cNvSpPr txBox="1">
          <a:spLocks noChangeArrowheads="1"/>
        </xdr:cNvSpPr>
      </xdr:nvSpPr>
      <xdr:spPr bwMode="auto">
        <a:xfrm>
          <a:off x="8960145" y="153571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716" name="Text Box 15">
          <a:extLst>
            <a:ext uri="{FF2B5EF4-FFF2-40B4-BE49-F238E27FC236}">
              <a16:creationId xmlns:a16="http://schemas.microsoft.com/office/drawing/2014/main" id="{00000000-0008-0000-0500-0000CC020000}"/>
            </a:ext>
          </a:extLst>
        </xdr:cNvPr>
        <xdr:cNvSpPr txBox="1">
          <a:spLocks noChangeArrowheads="1"/>
        </xdr:cNvSpPr>
      </xdr:nvSpPr>
      <xdr:spPr bwMode="auto">
        <a:xfrm>
          <a:off x="8960145" y="153571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xdr:row>
      <xdr:rowOff>504825</xdr:rowOff>
    </xdr:from>
    <xdr:ext cx="95250" cy="444014"/>
    <xdr:sp macro="" textlink="">
      <xdr:nvSpPr>
        <xdr:cNvPr id="717" name="Text Box 15">
          <a:extLst>
            <a:ext uri="{FF2B5EF4-FFF2-40B4-BE49-F238E27FC236}">
              <a16:creationId xmlns:a16="http://schemas.microsoft.com/office/drawing/2014/main" id="{00000000-0008-0000-0500-0000CD020000}"/>
            </a:ext>
          </a:extLst>
        </xdr:cNvPr>
        <xdr:cNvSpPr txBox="1">
          <a:spLocks noChangeArrowheads="1"/>
        </xdr:cNvSpPr>
      </xdr:nvSpPr>
      <xdr:spPr bwMode="auto">
        <a:xfrm>
          <a:off x="8960145" y="8578924"/>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718" name="Text Box 15">
          <a:extLst>
            <a:ext uri="{FF2B5EF4-FFF2-40B4-BE49-F238E27FC236}">
              <a16:creationId xmlns:a16="http://schemas.microsoft.com/office/drawing/2014/main" id="{00000000-0008-0000-0500-0000CE020000}"/>
            </a:ext>
          </a:extLst>
        </xdr:cNvPr>
        <xdr:cNvSpPr txBox="1">
          <a:spLocks noChangeArrowheads="1"/>
        </xdr:cNvSpPr>
      </xdr:nvSpPr>
      <xdr:spPr bwMode="auto">
        <a:xfrm>
          <a:off x="8960145" y="10428546"/>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719" name="Text Box 15">
          <a:extLst>
            <a:ext uri="{FF2B5EF4-FFF2-40B4-BE49-F238E27FC236}">
              <a16:creationId xmlns:a16="http://schemas.microsoft.com/office/drawing/2014/main" id="{00000000-0008-0000-0500-0000CF020000}"/>
            </a:ext>
          </a:extLst>
        </xdr:cNvPr>
        <xdr:cNvSpPr txBox="1">
          <a:spLocks noChangeArrowheads="1"/>
        </xdr:cNvSpPr>
      </xdr:nvSpPr>
      <xdr:spPr bwMode="auto">
        <a:xfrm>
          <a:off x="8960145" y="1150287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720" name="Text Box 15">
          <a:extLst>
            <a:ext uri="{FF2B5EF4-FFF2-40B4-BE49-F238E27FC236}">
              <a16:creationId xmlns:a16="http://schemas.microsoft.com/office/drawing/2014/main" id="{00000000-0008-0000-0500-0000D0020000}"/>
            </a:ext>
          </a:extLst>
        </xdr:cNvPr>
        <xdr:cNvSpPr txBox="1">
          <a:spLocks noChangeArrowheads="1"/>
        </xdr:cNvSpPr>
      </xdr:nvSpPr>
      <xdr:spPr bwMode="auto">
        <a:xfrm>
          <a:off x="8960145" y="1150287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721" name="Text Box 15">
          <a:extLst>
            <a:ext uri="{FF2B5EF4-FFF2-40B4-BE49-F238E27FC236}">
              <a16:creationId xmlns:a16="http://schemas.microsoft.com/office/drawing/2014/main" id="{00000000-0008-0000-0500-0000D1020000}"/>
            </a:ext>
          </a:extLst>
        </xdr:cNvPr>
        <xdr:cNvSpPr txBox="1">
          <a:spLocks noChangeArrowheads="1"/>
        </xdr:cNvSpPr>
      </xdr:nvSpPr>
      <xdr:spPr bwMode="auto">
        <a:xfrm>
          <a:off x="8960145" y="1292055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722" name="Text Box 15">
          <a:extLst>
            <a:ext uri="{FF2B5EF4-FFF2-40B4-BE49-F238E27FC236}">
              <a16:creationId xmlns:a16="http://schemas.microsoft.com/office/drawing/2014/main" id="{00000000-0008-0000-0500-0000D2020000}"/>
            </a:ext>
          </a:extLst>
        </xdr:cNvPr>
        <xdr:cNvSpPr txBox="1">
          <a:spLocks noChangeArrowheads="1"/>
        </xdr:cNvSpPr>
      </xdr:nvSpPr>
      <xdr:spPr bwMode="auto">
        <a:xfrm>
          <a:off x="8960145" y="1292055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723" name="Text Box 15">
          <a:extLst>
            <a:ext uri="{FF2B5EF4-FFF2-40B4-BE49-F238E27FC236}">
              <a16:creationId xmlns:a16="http://schemas.microsoft.com/office/drawing/2014/main" id="{00000000-0008-0000-0500-0000D3020000}"/>
            </a:ext>
          </a:extLst>
        </xdr:cNvPr>
        <xdr:cNvSpPr txBox="1">
          <a:spLocks noChangeArrowheads="1"/>
        </xdr:cNvSpPr>
      </xdr:nvSpPr>
      <xdr:spPr bwMode="auto">
        <a:xfrm>
          <a:off x="8960145" y="14138866"/>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724" name="Text Box 15">
          <a:extLst>
            <a:ext uri="{FF2B5EF4-FFF2-40B4-BE49-F238E27FC236}">
              <a16:creationId xmlns:a16="http://schemas.microsoft.com/office/drawing/2014/main" id="{00000000-0008-0000-0500-0000D4020000}"/>
            </a:ext>
          </a:extLst>
        </xdr:cNvPr>
        <xdr:cNvSpPr txBox="1">
          <a:spLocks noChangeArrowheads="1"/>
        </xdr:cNvSpPr>
      </xdr:nvSpPr>
      <xdr:spPr bwMode="auto">
        <a:xfrm>
          <a:off x="8960145" y="14138866"/>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725" name="Text Box 15">
          <a:extLst>
            <a:ext uri="{FF2B5EF4-FFF2-40B4-BE49-F238E27FC236}">
              <a16:creationId xmlns:a16="http://schemas.microsoft.com/office/drawing/2014/main" id="{00000000-0008-0000-0500-0000D5020000}"/>
            </a:ext>
          </a:extLst>
        </xdr:cNvPr>
        <xdr:cNvSpPr txBox="1">
          <a:spLocks noChangeArrowheads="1"/>
        </xdr:cNvSpPr>
      </xdr:nvSpPr>
      <xdr:spPr bwMode="auto">
        <a:xfrm>
          <a:off x="8960145"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726" name="Text Box 15">
          <a:extLst>
            <a:ext uri="{FF2B5EF4-FFF2-40B4-BE49-F238E27FC236}">
              <a16:creationId xmlns:a16="http://schemas.microsoft.com/office/drawing/2014/main" id="{00000000-0008-0000-0500-0000D6020000}"/>
            </a:ext>
          </a:extLst>
        </xdr:cNvPr>
        <xdr:cNvSpPr txBox="1">
          <a:spLocks noChangeArrowheads="1"/>
        </xdr:cNvSpPr>
      </xdr:nvSpPr>
      <xdr:spPr bwMode="auto">
        <a:xfrm>
          <a:off x="8960145"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727" name="Text Box 15">
          <a:extLst>
            <a:ext uri="{FF2B5EF4-FFF2-40B4-BE49-F238E27FC236}">
              <a16:creationId xmlns:a16="http://schemas.microsoft.com/office/drawing/2014/main" id="{00000000-0008-0000-0500-0000D7020000}"/>
            </a:ext>
          </a:extLst>
        </xdr:cNvPr>
        <xdr:cNvSpPr txBox="1">
          <a:spLocks noChangeArrowheads="1"/>
        </xdr:cNvSpPr>
      </xdr:nvSpPr>
      <xdr:spPr bwMode="auto">
        <a:xfrm>
          <a:off x="8960145"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728" name="Text Box 15">
          <a:extLst>
            <a:ext uri="{FF2B5EF4-FFF2-40B4-BE49-F238E27FC236}">
              <a16:creationId xmlns:a16="http://schemas.microsoft.com/office/drawing/2014/main" id="{00000000-0008-0000-0500-0000D8020000}"/>
            </a:ext>
          </a:extLst>
        </xdr:cNvPr>
        <xdr:cNvSpPr txBox="1">
          <a:spLocks noChangeArrowheads="1"/>
        </xdr:cNvSpPr>
      </xdr:nvSpPr>
      <xdr:spPr bwMode="auto">
        <a:xfrm>
          <a:off x="8960145"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729" name="Text Box 15">
          <a:extLst>
            <a:ext uri="{FF2B5EF4-FFF2-40B4-BE49-F238E27FC236}">
              <a16:creationId xmlns:a16="http://schemas.microsoft.com/office/drawing/2014/main" id="{00000000-0008-0000-0500-0000D9020000}"/>
            </a:ext>
          </a:extLst>
        </xdr:cNvPr>
        <xdr:cNvSpPr txBox="1">
          <a:spLocks noChangeArrowheads="1"/>
        </xdr:cNvSpPr>
      </xdr:nvSpPr>
      <xdr:spPr bwMode="auto">
        <a:xfrm>
          <a:off x="8960145"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730" name="Text Box 15">
          <a:extLst>
            <a:ext uri="{FF2B5EF4-FFF2-40B4-BE49-F238E27FC236}">
              <a16:creationId xmlns:a16="http://schemas.microsoft.com/office/drawing/2014/main" id="{00000000-0008-0000-0500-0000DA020000}"/>
            </a:ext>
          </a:extLst>
        </xdr:cNvPr>
        <xdr:cNvSpPr txBox="1">
          <a:spLocks noChangeArrowheads="1"/>
        </xdr:cNvSpPr>
      </xdr:nvSpPr>
      <xdr:spPr bwMode="auto">
        <a:xfrm>
          <a:off x="8960145"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731" name="Text Box 15">
          <a:extLst>
            <a:ext uri="{FF2B5EF4-FFF2-40B4-BE49-F238E27FC236}">
              <a16:creationId xmlns:a16="http://schemas.microsoft.com/office/drawing/2014/main" id="{00000000-0008-0000-0500-0000DB020000}"/>
            </a:ext>
          </a:extLst>
        </xdr:cNvPr>
        <xdr:cNvSpPr txBox="1">
          <a:spLocks noChangeArrowheads="1"/>
        </xdr:cNvSpPr>
      </xdr:nvSpPr>
      <xdr:spPr bwMode="auto">
        <a:xfrm>
          <a:off x="8960145"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xdr:row>
      <xdr:rowOff>0</xdr:rowOff>
    </xdr:from>
    <xdr:ext cx="95250" cy="171450"/>
    <xdr:sp macro="" textlink="">
      <xdr:nvSpPr>
        <xdr:cNvPr id="732" name="Text Box 16">
          <a:extLst>
            <a:ext uri="{FF2B5EF4-FFF2-40B4-BE49-F238E27FC236}">
              <a16:creationId xmlns:a16="http://schemas.microsoft.com/office/drawing/2014/main" id="{00000000-0008-0000-0500-0000DC020000}"/>
            </a:ext>
          </a:extLst>
        </xdr:cNvPr>
        <xdr:cNvSpPr txBox="1">
          <a:spLocks noChangeArrowheads="1"/>
        </xdr:cNvSpPr>
      </xdr:nvSpPr>
      <xdr:spPr bwMode="auto">
        <a:xfrm>
          <a:off x="8960145" y="884939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xdr:row>
      <xdr:rowOff>0</xdr:rowOff>
    </xdr:from>
    <xdr:ext cx="95250" cy="171450"/>
    <xdr:sp macro="" textlink="">
      <xdr:nvSpPr>
        <xdr:cNvPr id="733" name="Text Box 17">
          <a:extLst>
            <a:ext uri="{FF2B5EF4-FFF2-40B4-BE49-F238E27FC236}">
              <a16:creationId xmlns:a16="http://schemas.microsoft.com/office/drawing/2014/main" id="{00000000-0008-0000-0500-0000DD020000}"/>
            </a:ext>
          </a:extLst>
        </xdr:cNvPr>
        <xdr:cNvSpPr txBox="1">
          <a:spLocks noChangeArrowheads="1"/>
        </xdr:cNvSpPr>
      </xdr:nvSpPr>
      <xdr:spPr bwMode="auto">
        <a:xfrm>
          <a:off x="8960145" y="884939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xdr:row>
      <xdr:rowOff>0</xdr:rowOff>
    </xdr:from>
    <xdr:ext cx="95250" cy="171450"/>
    <xdr:sp macro="" textlink="">
      <xdr:nvSpPr>
        <xdr:cNvPr id="734" name="Text Box 18">
          <a:extLst>
            <a:ext uri="{FF2B5EF4-FFF2-40B4-BE49-F238E27FC236}">
              <a16:creationId xmlns:a16="http://schemas.microsoft.com/office/drawing/2014/main" id="{00000000-0008-0000-0500-0000DE020000}"/>
            </a:ext>
          </a:extLst>
        </xdr:cNvPr>
        <xdr:cNvSpPr txBox="1">
          <a:spLocks noChangeArrowheads="1"/>
        </xdr:cNvSpPr>
      </xdr:nvSpPr>
      <xdr:spPr bwMode="auto">
        <a:xfrm>
          <a:off x="8960145" y="884939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xdr:row>
      <xdr:rowOff>0</xdr:rowOff>
    </xdr:from>
    <xdr:ext cx="95250" cy="171450"/>
    <xdr:sp macro="" textlink="">
      <xdr:nvSpPr>
        <xdr:cNvPr id="735" name="Text Box 19">
          <a:extLst>
            <a:ext uri="{FF2B5EF4-FFF2-40B4-BE49-F238E27FC236}">
              <a16:creationId xmlns:a16="http://schemas.microsoft.com/office/drawing/2014/main" id="{00000000-0008-0000-0500-0000DF020000}"/>
            </a:ext>
          </a:extLst>
        </xdr:cNvPr>
        <xdr:cNvSpPr txBox="1">
          <a:spLocks noChangeArrowheads="1"/>
        </xdr:cNvSpPr>
      </xdr:nvSpPr>
      <xdr:spPr bwMode="auto">
        <a:xfrm>
          <a:off x="8960145" y="884939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xdr:row>
      <xdr:rowOff>504825</xdr:rowOff>
    </xdr:from>
    <xdr:ext cx="95250" cy="213632"/>
    <xdr:sp macro="" textlink="">
      <xdr:nvSpPr>
        <xdr:cNvPr id="736" name="Text Box 15">
          <a:extLst>
            <a:ext uri="{FF2B5EF4-FFF2-40B4-BE49-F238E27FC236}">
              <a16:creationId xmlns:a16="http://schemas.microsoft.com/office/drawing/2014/main" id="{00000000-0008-0000-0500-0000E0020000}"/>
            </a:ext>
          </a:extLst>
        </xdr:cNvPr>
        <xdr:cNvSpPr txBox="1">
          <a:spLocks noChangeArrowheads="1"/>
        </xdr:cNvSpPr>
      </xdr:nvSpPr>
      <xdr:spPr bwMode="auto">
        <a:xfrm>
          <a:off x="8960145" y="935421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737" name="Text Box 16">
          <a:extLst>
            <a:ext uri="{FF2B5EF4-FFF2-40B4-BE49-F238E27FC236}">
              <a16:creationId xmlns:a16="http://schemas.microsoft.com/office/drawing/2014/main" id="{00000000-0008-0000-0500-0000E1020000}"/>
            </a:ext>
          </a:extLst>
        </xdr:cNvPr>
        <xdr:cNvSpPr txBox="1">
          <a:spLocks noChangeArrowheads="1"/>
        </xdr:cNvSpPr>
      </xdr:nvSpPr>
      <xdr:spPr bwMode="auto">
        <a:xfrm>
          <a:off x="8960145" y="992372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738" name="Text Box 17">
          <a:extLst>
            <a:ext uri="{FF2B5EF4-FFF2-40B4-BE49-F238E27FC236}">
              <a16:creationId xmlns:a16="http://schemas.microsoft.com/office/drawing/2014/main" id="{00000000-0008-0000-0500-0000E2020000}"/>
            </a:ext>
          </a:extLst>
        </xdr:cNvPr>
        <xdr:cNvSpPr txBox="1">
          <a:spLocks noChangeArrowheads="1"/>
        </xdr:cNvSpPr>
      </xdr:nvSpPr>
      <xdr:spPr bwMode="auto">
        <a:xfrm>
          <a:off x="8960145" y="992372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739" name="Text Box 18">
          <a:extLst>
            <a:ext uri="{FF2B5EF4-FFF2-40B4-BE49-F238E27FC236}">
              <a16:creationId xmlns:a16="http://schemas.microsoft.com/office/drawing/2014/main" id="{00000000-0008-0000-0500-0000E3020000}"/>
            </a:ext>
          </a:extLst>
        </xdr:cNvPr>
        <xdr:cNvSpPr txBox="1">
          <a:spLocks noChangeArrowheads="1"/>
        </xdr:cNvSpPr>
      </xdr:nvSpPr>
      <xdr:spPr bwMode="auto">
        <a:xfrm>
          <a:off x="8960145" y="992372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740" name="Text Box 19">
          <a:extLst>
            <a:ext uri="{FF2B5EF4-FFF2-40B4-BE49-F238E27FC236}">
              <a16:creationId xmlns:a16="http://schemas.microsoft.com/office/drawing/2014/main" id="{00000000-0008-0000-0500-0000E4020000}"/>
            </a:ext>
          </a:extLst>
        </xdr:cNvPr>
        <xdr:cNvSpPr txBox="1">
          <a:spLocks noChangeArrowheads="1"/>
        </xdr:cNvSpPr>
      </xdr:nvSpPr>
      <xdr:spPr bwMode="auto">
        <a:xfrm>
          <a:off x="8960145" y="992372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741" name="Text Box 15">
          <a:extLst>
            <a:ext uri="{FF2B5EF4-FFF2-40B4-BE49-F238E27FC236}">
              <a16:creationId xmlns:a16="http://schemas.microsoft.com/office/drawing/2014/main" id="{00000000-0008-0000-0500-0000E5020000}"/>
            </a:ext>
          </a:extLst>
        </xdr:cNvPr>
        <xdr:cNvSpPr txBox="1">
          <a:spLocks noChangeArrowheads="1"/>
        </xdr:cNvSpPr>
      </xdr:nvSpPr>
      <xdr:spPr bwMode="auto">
        <a:xfrm>
          <a:off x="8960145" y="10428546"/>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742" name="Text Box 15">
          <a:extLst>
            <a:ext uri="{FF2B5EF4-FFF2-40B4-BE49-F238E27FC236}">
              <a16:creationId xmlns:a16="http://schemas.microsoft.com/office/drawing/2014/main" id="{00000000-0008-0000-0500-0000E6020000}"/>
            </a:ext>
          </a:extLst>
        </xdr:cNvPr>
        <xdr:cNvSpPr txBox="1">
          <a:spLocks noChangeArrowheads="1"/>
        </xdr:cNvSpPr>
      </xdr:nvSpPr>
      <xdr:spPr bwMode="auto">
        <a:xfrm>
          <a:off x="8960145" y="153571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743" name="Text Box 15">
          <a:extLst>
            <a:ext uri="{FF2B5EF4-FFF2-40B4-BE49-F238E27FC236}">
              <a16:creationId xmlns:a16="http://schemas.microsoft.com/office/drawing/2014/main" id="{00000000-0008-0000-0500-0000E7020000}"/>
            </a:ext>
          </a:extLst>
        </xdr:cNvPr>
        <xdr:cNvSpPr txBox="1">
          <a:spLocks noChangeArrowheads="1"/>
        </xdr:cNvSpPr>
      </xdr:nvSpPr>
      <xdr:spPr bwMode="auto">
        <a:xfrm>
          <a:off x="8960145" y="153571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xdr:row>
      <xdr:rowOff>504825</xdr:rowOff>
    </xdr:from>
    <xdr:ext cx="95250" cy="444331"/>
    <xdr:sp macro="" textlink="">
      <xdr:nvSpPr>
        <xdr:cNvPr id="744" name="Text Box 15">
          <a:extLst>
            <a:ext uri="{FF2B5EF4-FFF2-40B4-BE49-F238E27FC236}">
              <a16:creationId xmlns:a16="http://schemas.microsoft.com/office/drawing/2014/main" id="{00000000-0008-0000-0500-0000E8020000}"/>
            </a:ext>
          </a:extLst>
        </xdr:cNvPr>
        <xdr:cNvSpPr txBox="1">
          <a:spLocks noChangeArrowheads="1"/>
        </xdr:cNvSpPr>
      </xdr:nvSpPr>
      <xdr:spPr bwMode="auto">
        <a:xfrm>
          <a:off x="8960145" y="935421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745" name="Text Box 16">
          <a:extLst>
            <a:ext uri="{FF2B5EF4-FFF2-40B4-BE49-F238E27FC236}">
              <a16:creationId xmlns:a16="http://schemas.microsoft.com/office/drawing/2014/main" id="{00000000-0008-0000-0500-0000E9020000}"/>
            </a:ext>
          </a:extLst>
        </xdr:cNvPr>
        <xdr:cNvSpPr txBox="1">
          <a:spLocks noChangeArrowheads="1"/>
        </xdr:cNvSpPr>
      </xdr:nvSpPr>
      <xdr:spPr bwMode="auto">
        <a:xfrm>
          <a:off x="8960145" y="992372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746" name="Text Box 17">
          <a:extLst>
            <a:ext uri="{FF2B5EF4-FFF2-40B4-BE49-F238E27FC236}">
              <a16:creationId xmlns:a16="http://schemas.microsoft.com/office/drawing/2014/main" id="{00000000-0008-0000-0500-0000EA020000}"/>
            </a:ext>
          </a:extLst>
        </xdr:cNvPr>
        <xdr:cNvSpPr txBox="1">
          <a:spLocks noChangeArrowheads="1"/>
        </xdr:cNvSpPr>
      </xdr:nvSpPr>
      <xdr:spPr bwMode="auto">
        <a:xfrm>
          <a:off x="8960145" y="992372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747" name="Text Box 18">
          <a:extLst>
            <a:ext uri="{FF2B5EF4-FFF2-40B4-BE49-F238E27FC236}">
              <a16:creationId xmlns:a16="http://schemas.microsoft.com/office/drawing/2014/main" id="{00000000-0008-0000-0500-0000EB020000}"/>
            </a:ext>
          </a:extLst>
        </xdr:cNvPr>
        <xdr:cNvSpPr txBox="1">
          <a:spLocks noChangeArrowheads="1"/>
        </xdr:cNvSpPr>
      </xdr:nvSpPr>
      <xdr:spPr bwMode="auto">
        <a:xfrm>
          <a:off x="8960145" y="992372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748" name="Text Box 19">
          <a:extLst>
            <a:ext uri="{FF2B5EF4-FFF2-40B4-BE49-F238E27FC236}">
              <a16:creationId xmlns:a16="http://schemas.microsoft.com/office/drawing/2014/main" id="{00000000-0008-0000-0500-0000EC020000}"/>
            </a:ext>
          </a:extLst>
        </xdr:cNvPr>
        <xdr:cNvSpPr txBox="1">
          <a:spLocks noChangeArrowheads="1"/>
        </xdr:cNvSpPr>
      </xdr:nvSpPr>
      <xdr:spPr bwMode="auto">
        <a:xfrm>
          <a:off x="8960145" y="992372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749" name="Text Box 15">
          <a:extLst>
            <a:ext uri="{FF2B5EF4-FFF2-40B4-BE49-F238E27FC236}">
              <a16:creationId xmlns:a16="http://schemas.microsoft.com/office/drawing/2014/main" id="{00000000-0008-0000-0500-0000ED020000}"/>
            </a:ext>
          </a:extLst>
        </xdr:cNvPr>
        <xdr:cNvSpPr txBox="1">
          <a:spLocks noChangeArrowheads="1"/>
        </xdr:cNvSpPr>
      </xdr:nvSpPr>
      <xdr:spPr bwMode="auto">
        <a:xfrm>
          <a:off x="8960145" y="10428546"/>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750" name="Text Box 15">
          <a:extLst>
            <a:ext uri="{FF2B5EF4-FFF2-40B4-BE49-F238E27FC236}">
              <a16:creationId xmlns:a16="http://schemas.microsoft.com/office/drawing/2014/main" id="{00000000-0008-0000-0500-0000EE020000}"/>
            </a:ext>
          </a:extLst>
        </xdr:cNvPr>
        <xdr:cNvSpPr txBox="1">
          <a:spLocks noChangeArrowheads="1"/>
        </xdr:cNvSpPr>
      </xdr:nvSpPr>
      <xdr:spPr bwMode="auto">
        <a:xfrm>
          <a:off x="8960145" y="153571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751" name="Text Box 15">
          <a:extLst>
            <a:ext uri="{FF2B5EF4-FFF2-40B4-BE49-F238E27FC236}">
              <a16:creationId xmlns:a16="http://schemas.microsoft.com/office/drawing/2014/main" id="{00000000-0008-0000-0500-0000EF020000}"/>
            </a:ext>
          </a:extLst>
        </xdr:cNvPr>
        <xdr:cNvSpPr txBox="1">
          <a:spLocks noChangeArrowheads="1"/>
        </xdr:cNvSpPr>
      </xdr:nvSpPr>
      <xdr:spPr bwMode="auto">
        <a:xfrm>
          <a:off x="8960145" y="153571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752" name="Text Box 15">
          <a:extLst>
            <a:ext uri="{FF2B5EF4-FFF2-40B4-BE49-F238E27FC236}">
              <a16:creationId xmlns:a16="http://schemas.microsoft.com/office/drawing/2014/main" id="{00000000-0008-0000-0500-0000F0020000}"/>
            </a:ext>
          </a:extLst>
        </xdr:cNvPr>
        <xdr:cNvSpPr txBox="1">
          <a:spLocks noChangeArrowheads="1"/>
        </xdr:cNvSpPr>
      </xdr:nvSpPr>
      <xdr:spPr bwMode="auto">
        <a:xfrm>
          <a:off x="8960145" y="1241572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753" name="Text Box 15">
          <a:extLst>
            <a:ext uri="{FF2B5EF4-FFF2-40B4-BE49-F238E27FC236}">
              <a16:creationId xmlns:a16="http://schemas.microsoft.com/office/drawing/2014/main" id="{00000000-0008-0000-0500-0000F1020000}"/>
            </a:ext>
          </a:extLst>
        </xdr:cNvPr>
        <xdr:cNvSpPr txBox="1">
          <a:spLocks noChangeArrowheads="1"/>
        </xdr:cNvSpPr>
      </xdr:nvSpPr>
      <xdr:spPr bwMode="auto">
        <a:xfrm>
          <a:off x="8960145" y="1241572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754" name="Text Box 15">
          <a:extLst>
            <a:ext uri="{FF2B5EF4-FFF2-40B4-BE49-F238E27FC236}">
              <a16:creationId xmlns:a16="http://schemas.microsoft.com/office/drawing/2014/main" id="{00000000-0008-0000-0500-0000F2020000}"/>
            </a:ext>
          </a:extLst>
        </xdr:cNvPr>
        <xdr:cNvSpPr txBox="1">
          <a:spLocks noChangeArrowheads="1"/>
        </xdr:cNvSpPr>
      </xdr:nvSpPr>
      <xdr:spPr bwMode="auto">
        <a:xfrm>
          <a:off x="8960145" y="1241572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755" name="Text Box 15">
          <a:extLst>
            <a:ext uri="{FF2B5EF4-FFF2-40B4-BE49-F238E27FC236}">
              <a16:creationId xmlns:a16="http://schemas.microsoft.com/office/drawing/2014/main" id="{00000000-0008-0000-0500-0000F3020000}"/>
            </a:ext>
          </a:extLst>
        </xdr:cNvPr>
        <xdr:cNvSpPr txBox="1">
          <a:spLocks noChangeArrowheads="1"/>
        </xdr:cNvSpPr>
      </xdr:nvSpPr>
      <xdr:spPr bwMode="auto">
        <a:xfrm>
          <a:off x="8960145" y="1241572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756" name="Text Box 15">
          <a:extLst>
            <a:ext uri="{FF2B5EF4-FFF2-40B4-BE49-F238E27FC236}">
              <a16:creationId xmlns:a16="http://schemas.microsoft.com/office/drawing/2014/main" id="{00000000-0008-0000-0500-0000F4020000}"/>
            </a:ext>
          </a:extLst>
        </xdr:cNvPr>
        <xdr:cNvSpPr txBox="1">
          <a:spLocks noChangeArrowheads="1"/>
        </xdr:cNvSpPr>
      </xdr:nvSpPr>
      <xdr:spPr bwMode="auto">
        <a:xfrm>
          <a:off x="8960145" y="1241572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757" name="Text Box 15">
          <a:extLst>
            <a:ext uri="{FF2B5EF4-FFF2-40B4-BE49-F238E27FC236}">
              <a16:creationId xmlns:a16="http://schemas.microsoft.com/office/drawing/2014/main" id="{00000000-0008-0000-0500-0000F5020000}"/>
            </a:ext>
          </a:extLst>
        </xdr:cNvPr>
        <xdr:cNvSpPr txBox="1">
          <a:spLocks noChangeArrowheads="1"/>
        </xdr:cNvSpPr>
      </xdr:nvSpPr>
      <xdr:spPr bwMode="auto">
        <a:xfrm>
          <a:off x="8960145" y="1241572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758" name="Text Box 15">
          <a:extLst>
            <a:ext uri="{FF2B5EF4-FFF2-40B4-BE49-F238E27FC236}">
              <a16:creationId xmlns:a16="http://schemas.microsoft.com/office/drawing/2014/main" id="{00000000-0008-0000-0500-0000F6020000}"/>
            </a:ext>
          </a:extLst>
        </xdr:cNvPr>
        <xdr:cNvSpPr txBox="1">
          <a:spLocks noChangeArrowheads="1"/>
        </xdr:cNvSpPr>
      </xdr:nvSpPr>
      <xdr:spPr bwMode="auto">
        <a:xfrm>
          <a:off x="8960145" y="1241572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759" name="Text Box 15">
          <a:extLst>
            <a:ext uri="{FF2B5EF4-FFF2-40B4-BE49-F238E27FC236}">
              <a16:creationId xmlns:a16="http://schemas.microsoft.com/office/drawing/2014/main" id="{00000000-0008-0000-0500-0000F7020000}"/>
            </a:ext>
          </a:extLst>
        </xdr:cNvPr>
        <xdr:cNvSpPr txBox="1">
          <a:spLocks noChangeArrowheads="1"/>
        </xdr:cNvSpPr>
      </xdr:nvSpPr>
      <xdr:spPr bwMode="auto">
        <a:xfrm>
          <a:off x="8960145" y="1292055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760" name="Text Box 15">
          <a:extLst>
            <a:ext uri="{FF2B5EF4-FFF2-40B4-BE49-F238E27FC236}">
              <a16:creationId xmlns:a16="http://schemas.microsoft.com/office/drawing/2014/main" id="{00000000-0008-0000-0500-0000F8020000}"/>
            </a:ext>
          </a:extLst>
        </xdr:cNvPr>
        <xdr:cNvSpPr txBox="1">
          <a:spLocks noChangeArrowheads="1"/>
        </xdr:cNvSpPr>
      </xdr:nvSpPr>
      <xdr:spPr bwMode="auto">
        <a:xfrm>
          <a:off x="8960145" y="1292055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761" name="Text Box 15">
          <a:extLst>
            <a:ext uri="{FF2B5EF4-FFF2-40B4-BE49-F238E27FC236}">
              <a16:creationId xmlns:a16="http://schemas.microsoft.com/office/drawing/2014/main" id="{00000000-0008-0000-0500-0000F9020000}"/>
            </a:ext>
          </a:extLst>
        </xdr:cNvPr>
        <xdr:cNvSpPr txBox="1">
          <a:spLocks noChangeArrowheads="1"/>
        </xdr:cNvSpPr>
      </xdr:nvSpPr>
      <xdr:spPr bwMode="auto">
        <a:xfrm>
          <a:off x="8960145" y="1292055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762" name="Text Box 15">
          <a:extLst>
            <a:ext uri="{FF2B5EF4-FFF2-40B4-BE49-F238E27FC236}">
              <a16:creationId xmlns:a16="http://schemas.microsoft.com/office/drawing/2014/main" id="{00000000-0008-0000-0500-0000FA020000}"/>
            </a:ext>
          </a:extLst>
        </xdr:cNvPr>
        <xdr:cNvSpPr txBox="1">
          <a:spLocks noChangeArrowheads="1"/>
        </xdr:cNvSpPr>
      </xdr:nvSpPr>
      <xdr:spPr bwMode="auto">
        <a:xfrm>
          <a:off x="8960145" y="1292055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764" name="Text Box 15">
          <a:extLst>
            <a:ext uri="{FF2B5EF4-FFF2-40B4-BE49-F238E27FC236}">
              <a16:creationId xmlns:a16="http://schemas.microsoft.com/office/drawing/2014/main" id="{00000000-0008-0000-0500-0000FC020000}"/>
            </a:ext>
          </a:extLst>
        </xdr:cNvPr>
        <xdr:cNvSpPr txBox="1">
          <a:spLocks noChangeArrowheads="1"/>
        </xdr:cNvSpPr>
      </xdr:nvSpPr>
      <xdr:spPr bwMode="auto">
        <a:xfrm>
          <a:off x="12826188" y="10428546"/>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765" name="Text Box 15">
          <a:extLst>
            <a:ext uri="{FF2B5EF4-FFF2-40B4-BE49-F238E27FC236}">
              <a16:creationId xmlns:a16="http://schemas.microsoft.com/office/drawing/2014/main" id="{00000000-0008-0000-0500-0000FD020000}"/>
            </a:ext>
          </a:extLst>
        </xdr:cNvPr>
        <xdr:cNvSpPr txBox="1">
          <a:spLocks noChangeArrowheads="1"/>
        </xdr:cNvSpPr>
      </xdr:nvSpPr>
      <xdr:spPr bwMode="auto">
        <a:xfrm>
          <a:off x="12826188" y="1150287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766" name="Text Box 15">
          <a:extLst>
            <a:ext uri="{FF2B5EF4-FFF2-40B4-BE49-F238E27FC236}">
              <a16:creationId xmlns:a16="http://schemas.microsoft.com/office/drawing/2014/main" id="{00000000-0008-0000-0500-0000FE020000}"/>
            </a:ext>
          </a:extLst>
        </xdr:cNvPr>
        <xdr:cNvSpPr txBox="1">
          <a:spLocks noChangeArrowheads="1"/>
        </xdr:cNvSpPr>
      </xdr:nvSpPr>
      <xdr:spPr bwMode="auto">
        <a:xfrm>
          <a:off x="12826188" y="1150287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767" name="Text Box 15">
          <a:extLst>
            <a:ext uri="{FF2B5EF4-FFF2-40B4-BE49-F238E27FC236}">
              <a16:creationId xmlns:a16="http://schemas.microsoft.com/office/drawing/2014/main" id="{00000000-0008-0000-0500-0000FF020000}"/>
            </a:ext>
          </a:extLst>
        </xdr:cNvPr>
        <xdr:cNvSpPr txBox="1">
          <a:spLocks noChangeArrowheads="1"/>
        </xdr:cNvSpPr>
      </xdr:nvSpPr>
      <xdr:spPr bwMode="auto">
        <a:xfrm>
          <a:off x="12826188" y="1292055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768" name="Text Box 15">
          <a:extLst>
            <a:ext uri="{FF2B5EF4-FFF2-40B4-BE49-F238E27FC236}">
              <a16:creationId xmlns:a16="http://schemas.microsoft.com/office/drawing/2014/main" id="{00000000-0008-0000-0500-000000030000}"/>
            </a:ext>
          </a:extLst>
        </xdr:cNvPr>
        <xdr:cNvSpPr txBox="1">
          <a:spLocks noChangeArrowheads="1"/>
        </xdr:cNvSpPr>
      </xdr:nvSpPr>
      <xdr:spPr bwMode="auto">
        <a:xfrm>
          <a:off x="12826188" y="1292055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769" name="Text Box 15">
          <a:extLst>
            <a:ext uri="{FF2B5EF4-FFF2-40B4-BE49-F238E27FC236}">
              <a16:creationId xmlns:a16="http://schemas.microsoft.com/office/drawing/2014/main" id="{00000000-0008-0000-0500-000001030000}"/>
            </a:ext>
          </a:extLst>
        </xdr:cNvPr>
        <xdr:cNvSpPr txBox="1">
          <a:spLocks noChangeArrowheads="1"/>
        </xdr:cNvSpPr>
      </xdr:nvSpPr>
      <xdr:spPr bwMode="auto">
        <a:xfrm>
          <a:off x="12826188" y="14138866"/>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770" name="Text Box 15">
          <a:extLst>
            <a:ext uri="{FF2B5EF4-FFF2-40B4-BE49-F238E27FC236}">
              <a16:creationId xmlns:a16="http://schemas.microsoft.com/office/drawing/2014/main" id="{00000000-0008-0000-0500-000002030000}"/>
            </a:ext>
          </a:extLst>
        </xdr:cNvPr>
        <xdr:cNvSpPr txBox="1">
          <a:spLocks noChangeArrowheads="1"/>
        </xdr:cNvSpPr>
      </xdr:nvSpPr>
      <xdr:spPr bwMode="auto">
        <a:xfrm>
          <a:off x="12826188" y="14138866"/>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771" name="Text Box 15">
          <a:extLst>
            <a:ext uri="{FF2B5EF4-FFF2-40B4-BE49-F238E27FC236}">
              <a16:creationId xmlns:a16="http://schemas.microsoft.com/office/drawing/2014/main" id="{00000000-0008-0000-0500-000003030000}"/>
            </a:ext>
          </a:extLst>
        </xdr:cNvPr>
        <xdr:cNvSpPr txBox="1">
          <a:spLocks noChangeArrowheads="1"/>
        </xdr:cNvSpPr>
      </xdr:nvSpPr>
      <xdr:spPr bwMode="auto">
        <a:xfrm>
          <a:off x="12826188"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772" name="Text Box 15">
          <a:extLst>
            <a:ext uri="{FF2B5EF4-FFF2-40B4-BE49-F238E27FC236}">
              <a16:creationId xmlns:a16="http://schemas.microsoft.com/office/drawing/2014/main" id="{00000000-0008-0000-0500-000004030000}"/>
            </a:ext>
          </a:extLst>
        </xdr:cNvPr>
        <xdr:cNvSpPr txBox="1">
          <a:spLocks noChangeArrowheads="1"/>
        </xdr:cNvSpPr>
      </xdr:nvSpPr>
      <xdr:spPr bwMode="auto">
        <a:xfrm>
          <a:off x="12826188"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773" name="Text Box 15">
          <a:extLst>
            <a:ext uri="{FF2B5EF4-FFF2-40B4-BE49-F238E27FC236}">
              <a16:creationId xmlns:a16="http://schemas.microsoft.com/office/drawing/2014/main" id="{00000000-0008-0000-0500-000005030000}"/>
            </a:ext>
          </a:extLst>
        </xdr:cNvPr>
        <xdr:cNvSpPr txBox="1">
          <a:spLocks noChangeArrowheads="1"/>
        </xdr:cNvSpPr>
      </xdr:nvSpPr>
      <xdr:spPr bwMode="auto">
        <a:xfrm>
          <a:off x="12826188"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774" name="Text Box 15">
          <a:extLst>
            <a:ext uri="{FF2B5EF4-FFF2-40B4-BE49-F238E27FC236}">
              <a16:creationId xmlns:a16="http://schemas.microsoft.com/office/drawing/2014/main" id="{00000000-0008-0000-0500-000006030000}"/>
            </a:ext>
          </a:extLst>
        </xdr:cNvPr>
        <xdr:cNvSpPr txBox="1">
          <a:spLocks noChangeArrowheads="1"/>
        </xdr:cNvSpPr>
      </xdr:nvSpPr>
      <xdr:spPr bwMode="auto">
        <a:xfrm>
          <a:off x="12826188"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775" name="Text Box 15">
          <a:extLst>
            <a:ext uri="{FF2B5EF4-FFF2-40B4-BE49-F238E27FC236}">
              <a16:creationId xmlns:a16="http://schemas.microsoft.com/office/drawing/2014/main" id="{00000000-0008-0000-0500-000007030000}"/>
            </a:ext>
          </a:extLst>
        </xdr:cNvPr>
        <xdr:cNvSpPr txBox="1">
          <a:spLocks noChangeArrowheads="1"/>
        </xdr:cNvSpPr>
      </xdr:nvSpPr>
      <xdr:spPr bwMode="auto">
        <a:xfrm>
          <a:off x="12826188"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776" name="Text Box 15">
          <a:extLst>
            <a:ext uri="{FF2B5EF4-FFF2-40B4-BE49-F238E27FC236}">
              <a16:creationId xmlns:a16="http://schemas.microsoft.com/office/drawing/2014/main" id="{00000000-0008-0000-0500-000008030000}"/>
            </a:ext>
          </a:extLst>
        </xdr:cNvPr>
        <xdr:cNvSpPr txBox="1">
          <a:spLocks noChangeArrowheads="1"/>
        </xdr:cNvSpPr>
      </xdr:nvSpPr>
      <xdr:spPr bwMode="auto">
        <a:xfrm>
          <a:off x="12826188"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777" name="Text Box 15">
          <a:extLst>
            <a:ext uri="{FF2B5EF4-FFF2-40B4-BE49-F238E27FC236}">
              <a16:creationId xmlns:a16="http://schemas.microsoft.com/office/drawing/2014/main" id="{00000000-0008-0000-0500-000009030000}"/>
            </a:ext>
          </a:extLst>
        </xdr:cNvPr>
        <xdr:cNvSpPr txBox="1">
          <a:spLocks noChangeArrowheads="1"/>
        </xdr:cNvSpPr>
      </xdr:nvSpPr>
      <xdr:spPr bwMode="auto">
        <a:xfrm>
          <a:off x="12826188"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xdr:row>
      <xdr:rowOff>0</xdr:rowOff>
    </xdr:from>
    <xdr:ext cx="95250" cy="171450"/>
    <xdr:sp macro="" textlink="">
      <xdr:nvSpPr>
        <xdr:cNvPr id="778" name="Text Box 16">
          <a:extLst>
            <a:ext uri="{FF2B5EF4-FFF2-40B4-BE49-F238E27FC236}">
              <a16:creationId xmlns:a16="http://schemas.microsoft.com/office/drawing/2014/main" id="{00000000-0008-0000-0500-00000A030000}"/>
            </a:ext>
          </a:extLst>
        </xdr:cNvPr>
        <xdr:cNvSpPr txBox="1">
          <a:spLocks noChangeArrowheads="1"/>
        </xdr:cNvSpPr>
      </xdr:nvSpPr>
      <xdr:spPr bwMode="auto">
        <a:xfrm>
          <a:off x="12826188" y="884939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xdr:row>
      <xdr:rowOff>0</xdr:rowOff>
    </xdr:from>
    <xdr:ext cx="95250" cy="171450"/>
    <xdr:sp macro="" textlink="">
      <xdr:nvSpPr>
        <xdr:cNvPr id="779" name="Text Box 17">
          <a:extLst>
            <a:ext uri="{FF2B5EF4-FFF2-40B4-BE49-F238E27FC236}">
              <a16:creationId xmlns:a16="http://schemas.microsoft.com/office/drawing/2014/main" id="{00000000-0008-0000-0500-00000B030000}"/>
            </a:ext>
          </a:extLst>
        </xdr:cNvPr>
        <xdr:cNvSpPr txBox="1">
          <a:spLocks noChangeArrowheads="1"/>
        </xdr:cNvSpPr>
      </xdr:nvSpPr>
      <xdr:spPr bwMode="auto">
        <a:xfrm>
          <a:off x="12826188" y="884939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1046162</xdr:colOff>
      <xdr:row>12</xdr:row>
      <xdr:rowOff>15875</xdr:rowOff>
    </xdr:from>
    <xdr:ext cx="95250" cy="171450"/>
    <xdr:sp macro="" textlink="">
      <xdr:nvSpPr>
        <xdr:cNvPr id="780" name="Text Box 18">
          <a:extLst>
            <a:ext uri="{FF2B5EF4-FFF2-40B4-BE49-F238E27FC236}">
              <a16:creationId xmlns:a16="http://schemas.microsoft.com/office/drawing/2014/main" id="{00000000-0008-0000-0500-00000C030000}"/>
            </a:ext>
          </a:extLst>
        </xdr:cNvPr>
        <xdr:cNvSpPr txBox="1">
          <a:spLocks noChangeArrowheads="1"/>
        </xdr:cNvSpPr>
      </xdr:nvSpPr>
      <xdr:spPr bwMode="auto">
        <a:xfrm>
          <a:off x="12800012" y="41497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xdr:row>
      <xdr:rowOff>504825</xdr:rowOff>
    </xdr:from>
    <xdr:ext cx="95250" cy="213632"/>
    <xdr:sp macro="" textlink="">
      <xdr:nvSpPr>
        <xdr:cNvPr id="782" name="Text Box 15">
          <a:extLst>
            <a:ext uri="{FF2B5EF4-FFF2-40B4-BE49-F238E27FC236}">
              <a16:creationId xmlns:a16="http://schemas.microsoft.com/office/drawing/2014/main" id="{00000000-0008-0000-0500-00000E030000}"/>
            </a:ext>
          </a:extLst>
        </xdr:cNvPr>
        <xdr:cNvSpPr txBox="1">
          <a:spLocks noChangeArrowheads="1"/>
        </xdr:cNvSpPr>
      </xdr:nvSpPr>
      <xdr:spPr bwMode="auto">
        <a:xfrm>
          <a:off x="12826188" y="935421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171450"/>
    <xdr:sp macro="" textlink="">
      <xdr:nvSpPr>
        <xdr:cNvPr id="783" name="Text Box 16">
          <a:extLst>
            <a:ext uri="{FF2B5EF4-FFF2-40B4-BE49-F238E27FC236}">
              <a16:creationId xmlns:a16="http://schemas.microsoft.com/office/drawing/2014/main" id="{00000000-0008-0000-0500-00000F030000}"/>
            </a:ext>
          </a:extLst>
        </xdr:cNvPr>
        <xdr:cNvSpPr txBox="1">
          <a:spLocks noChangeArrowheads="1"/>
        </xdr:cNvSpPr>
      </xdr:nvSpPr>
      <xdr:spPr bwMode="auto">
        <a:xfrm>
          <a:off x="12826188" y="992372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171450"/>
    <xdr:sp macro="" textlink="">
      <xdr:nvSpPr>
        <xdr:cNvPr id="784" name="Text Box 17">
          <a:extLst>
            <a:ext uri="{FF2B5EF4-FFF2-40B4-BE49-F238E27FC236}">
              <a16:creationId xmlns:a16="http://schemas.microsoft.com/office/drawing/2014/main" id="{00000000-0008-0000-0500-000010030000}"/>
            </a:ext>
          </a:extLst>
        </xdr:cNvPr>
        <xdr:cNvSpPr txBox="1">
          <a:spLocks noChangeArrowheads="1"/>
        </xdr:cNvSpPr>
      </xdr:nvSpPr>
      <xdr:spPr bwMode="auto">
        <a:xfrm>
          <a:off x="12826188" y="992372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171450"/>
    <xdr:sp macro="" textlink="">
      <xdr:nvSpPr>
        <xdr:cNvPr id="785" name="Text Box 18">
          <a:extLst>
            <a:ext uri="{FF2B5EF4-FFF2-40B4-BE49-F238E27FC236}">
              <a16:creationId xmlns:a16="http://schemas.microsoft.com/office/drawing/2014/main" id="{00000000-0008-0000-0500-000011030000}"/>
            </a:ext>
          </a:extLst>
        </xdr:cNvPr>
        <xdr:cNvSpPr txBox="1">
          <a:spLocks noChangeArrowheads="1"/>
        </xdr:cNvSpPr>
      </xdr:nvSpPr>
      <xdr:spPr bwMode="auto">
        <a:xfrm>
          <a:off x="12826188" y="992372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171450"/>
    <xdr:sp macro="" textlink="">
      <xdr:nvSpPr>
        <xdr:cNvPr id="786" name="Text Box 19">
          <a:extLst>
            <a:ext uri="{FF2B5EF4-FFF2-40B4-BE49-F238E27FC236}">
              <a16:creationId xmlns:a16="http://schemas.microsoft.com/office/drawing/2014/main" id="{00000000-0008-0000-0500-000012030000}"/>
            </a:ext>
          </a:extLst>
        </xdr:cNvPr>
        <xdr:cNvSpPr txBox="1">
          <a:spLocks noChangeArrowheads="1"/>
        </xdr:cNvSpPr>
      </xdr:nvSpPr>
      <xdr:spPr bwMode="auto">
        <a:xfrm>
          <a:off x="12826188" y="992372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787" name="Text Box 15">
          <a:extLst>
            <a:ext uri="{FF2B5EF4-FFF2-40B4-BE49-F238E27FC236}">
              <a16:creationId xmlns:a16="http://schemas.microsoft.com/office/drawing/2014/main" id="{00000000-0008-0000-0500-000013030000}"/>
            </a:ext>
          </a:extLst>
        </xdr:cNvPr>
        <xdr:cNvSpPr txBox="1">
          <a:spLocks noChangeArrowheads="1"/>
        </xdr:cNvSpPr>
      </xdr:nvSpPr>
      <xdr:spPr bwMode="auto">
        <a:xfrm>
          <a:off x="12826188" y="10428546"/>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788" name="Text Box 15">
          <a:extLst>
            <a:ext uri="{FF2B5EF4-FFF2-40B4-BE49-F238E27FC236}">
              <a16:creationId xmlns:a16="http://schemas.microsoft.com/office/drawing/2014/main" id="{00000000-0008-0000-0500-000014030000}"/>
            </a:ext>
          </a:extLst>
        </xdr:cNvPr>
        <xdr:cNvSpPr txBox="1">
          <a:spLocks noChangeArrowheads="1"/>
        </xdr:cNvSpPr>
      </xdr:nvSpPr>
      <xdr:spPr bwMode="auto">
        <a:xfrm>
          <a:off x="12826188" y="153571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789" name="Text Box 15">
          <a:extLst>
            <a:ext uri="{FF2B5EF4-FFF2-40B4-BE49-F238E27FC236}">
              <a16:creationId xmlns:a16="http://schemas.microsoft.com/office/drawing/2014/main" id="{00000000-0008-0000-0500-000015030000}"/>
            </a:ext>
          </a:extLst>
        </xdr:cNvPr>
        <xdr:cNvSpPr txBox="1">
          <a:spLocks noChangeArrowheads="1"/>
        </xdr:cNvSpPr>
      </xdr:nvSpPr>
      <xdr:spPr bwMode="auto">
        <a:xfrm>
          <a:off x="12826188" y="153571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792" name="Text Box 15">
          <a:extLst>
            <a:ext uri="{FF2B5EF4-FFF2-40B4-BE49-F238E27FC236}">
              <a16:creationId xmlns:a16="http://schemas.microsoft.com/office/drawing/2014/main" id="{00000000-0008-0000-0500-000018030000}"/>
            </a:ext>
          </a:extLst>
        </xdr:cNvPr>
        <xdr:cNvSpPr txBox="1">
          <a:spLocks noChangeArrowheads="1"/>
        </xdr:cNvSpPr>
      </xdr:nvSpPr>
      <xdr:spPr bwMode="auto">
        <a:xfrm>
          <a:off x="8953500" y="116776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793" name="Text Box 15">
          <a:extLst>
            <a:ext uri="{FF2B5EF4-FFF2-40B4-BE49-F238E27FC236}">
              <a16:creationId xmlns:a16="http://schemas.microsoft.com/office/drawing/2014/main" id="{00000000-0008-0000-0500-000019030000}"/>
            </a:ext>
          </a:extLst>
        </xdr:cNvPr>
        <xdr:cNvSpPr txBox="1">
          <a:spLocks noChangeArrowheads="1"/>
        </xdr:cNvSpPr>
      </xdr:nvSpPr>
      <xdr:spPr bwMode="auto">
        <a:xfrm>
          <a:off x="8953500" y="116776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794" name="Text Box 15">
          <a:extLst>
            <a:ext uri="{FF2B5EF4-FFF2-40B4-BE49-F238E27FC236}">
              <a16:creationId xmlns:a16="http://schemas.microsoft.com/office/drawing/2014/main" id="{00000000-0008-0000-0500-00001A030000}"/>
            </a:ext>
          </a:extLst>
        </xdr:cNvPr>
        <xdr:cNvSpPr txBox="1">
          <a:spLocks noChangeArrowheads="1"/>
        </xdr:cNvSpPr>
      </xdr:nvSpPr>
      <xdr:spPr bwMode="auto">
        <a:xfrm>
          <a:off x="8953500" y="116776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795" name="Text Box 15">
          <a:extLst>
            <a:ext uri="{FF2B5EF4-FFF2-40B4-BE49-F238E27FC236}">
              <a16:creationId xmlns:a16="http://schemas.microsoft.com/office/drawing/2014/main" id="{00000000-0008-0000-0500-00001B030000}"/>
            </a:ext>
          </a:extLst>
        </xdr:cNvPr>
        <xdr:cNvSpPr txBox="1">
          <a:spLocks noChangeArrowheads="1"/>
        </xdr:cNvSpPr>
      </xdr:nvSpPr>
      <xdr:spPr bwMode="auto">
        <a:xfrm>
          <a:off x="8953500" y="116776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796" name="Text Box 15">
          <a:extLst>
            <a:ext uri="{FF2B5EF4-FFF2-40B4-BE49-F238E27FC236}">
              <a16:creationId xmlns:a16="http://schemas.microsoft.com/office/drawing/2014/main" id="{00000000-0008-0000-0500-00001C030000}"/>
            </a:ext>
          </a:extLst>
        </xdr:cNvPr>
        <xdr:cNvSpPr txBox="1">
          <a:spLocks noChangeArrowheads="1"/>
        </xdr:cNvSpPr>
      </xdr:nvSpPr>
      <xdr:spPr bwMode="auto">
        <a:xfrm>
          <a:off x="8953500" y="11172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797" name="Text Box 15">
          <a:extLst>
            <a:ext uri="{FF2B5EF4-FFF2-40B4-BE49-F238E27FC236}">
              <a16:creationId xmlns:a16="http://schemas.microsoft.com/office/drawing/2014/main" id="{00000000-0008-0000-0500-00001D030000}"/>
            </a:ext>
          </a:extLst>
        </xdr:cNvPr>
        <xdr:cNvSpPr txBox="1">
          <a:spLocks noChangeArrowheads="1"/>
        </xdr:cNvSpPr>
      </xdr:nvSpPr>
      <xdr:spPr bwMode="auto">
        <a:xfrm>
          <a:off x="8953500" y="11172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798" name="Text Box 15">
          <a:extLst>
            <a:ext uri="{FF2B5EF4-FFF2-40B4-BE49-F238E27FC236}">
              <a16:creationId xmlns:a16="http://schemas.microsoft.com/office/drawing/2014/main" id="{00000000-0008-0000-0500-00001E030000}"/>
            </a:ext>
          </a:extLst>
        </xdr:cNvPr>
        <xdr:cNvSpPr txBox="1">
          <a:spLocks noChangeArrowheads="1"/>
        </xdr:cNvSpPr>
      </xdr:nvSpPr>
      <xdr:spPr bwMode="auto">
        <a:xfrm>
          <a:off x="8953500" y="11172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799" name="Text Box 15">
          <a:extLst>
            <a:ext uri="{FF2B5EF4-FFF2-40B4-BE49-F238E27FC236}">
              <a16:creationId xmlns:a16="http://schemas.microsoft.com/office/drawing/2014/main" id="{00000000-0008-0000-0500-00001F030000}"/>
            </a:ext>
          </a:extLst>
        </xdr:cNvPr>
        <xdr:cNvSpPr txBox="1">
          <a:spLocks noChangeArrowheads="1"/>
        </xdr:cNvSpPr>
      </xdr:nvSpPr>
      <xdr:spPr bwMode="auto">
        <a:xfrm>
          <a:off x="8953500" y="11172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800" name="Text Box 15">
          <a:extLst>
            <a:ext uri="{FF2B5EF4-FFF2-40B4-BE49-F238E27FC236}">
              <a16:creationId xmlns:a16="http://schemas.microsoft.com/office/drawing/2014/main" id="{00000000-0008-0000-0500-000020030000}"/>
            </a:ext>
          </a:extLst>
        </xdr:cNvPr>
        <xdr:cNvSpPr txBox="1">
          <a:spLocks noChangeArrowheads="1"/>
        </xdr:cNvSpPr>
      </xdr:nvSpPr>
      <xdr:spPr bwMode="auto">
        <a:xfrm>
          <a:off x="8953500" y="11172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801" name="Text Box 15">
          <a:extLst>
            <a:ext uri="{FF2B5EF4-FFF2-40B4-BE49-F238E27FC236}">
              <a16:creationId xmlns:a16="http://schemas.microsoft.com/office/drawing/2014/main" id="{00000000-0008-0000-0500-000021030000}"/>
            </a:ext>
          </a:extLst>
        </xdr:cNvPr>
        <xdr:cNvSpPr txBox="1">
          <a:spLocks noChangeArrowheads="1"/>
        </xdr:cNvSpPr>
      </xdr:nvSpPr>
      <xdr:spPr bwMode="auto">
        <a:xfrm>
          <a:off x="8953500" y="11172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802" name="Text Box 15">
          <a:extLst>
            <a:ext uri="{FF2B5EF4-FFF2-40B4-BE49-F238E27FC236}">
              <a16:creationId xmlns:a16="http://schemas.microsoft.com/office/drawing/2014/main" id="{00000000-0008-0000-0500-000022030000}"/>
            </a:ext>
          </a:extLst>
        </xdr:cNvPr>
        <xdr:cNvSpPr txBox="1">
          <a:spLocks noChangeArrowheads="1"/>
        </xdr:cNvSpPr>
      </xdr:nvSpPr>
      <xdr:spPr bwMode="auto">
        <a:xfrm>
          <a:off x="8953500" y="11172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803" name="Text Box 15">
          <a:extLst>
            <a:ext uri="{FF2B5EF4-FFF2-40B4-BE49-F238E27FC236}">
              <a16:creationId xmlns:a16="http://schemas.microsoft.com/office/drawing/2014/main" id="{00000000-0008-0000-0500-000023030000}"/>
            </a:ext>
          </a:extLst>
        </xdr:cNvPr>
        <xdr:cNvSpPr txBox="1">
          <a:spLocks noChangeArrowheads="1"/>
        </xdr:cNvSpPr>
      </xdr:nvSpPr>
      <xdr:spPr bwMode="auto">
        <a:xfrm>
          <a:off x="8953500" y="116776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804" name="Text Box 15">
          <a:extLst>
            <a:ext uri="{FF2B5EF4-FFF2-40B4-BE49-F238E27FC236}">
              <a16:creationId xmlns:a16="http://schemas.microsoft.com/office/drawing/2014/main" id="{00000000-0008-0000-0500-000024030000}"/>
            </a:ext>
          </a:extLst>
        </xdr:cNvPr>
        <xdr:cNvSpPr txBox="1">
          <a:spLocks noChangeArrowheads="1"/>
        </xdr:cNvSpPr>
      </xdr:nvSpPr>
      <xdr:spPr bwMode="auto">
        <a:xfrm>
          <a:off x="8953500" y="116776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805" name="Text Box 15">
          <a:extLst>
            <a:ext uri="{FF2B5EF4-FFF2-40B4-BE49-F238E27FC236}">
              <a16:creationId xmlns:a16="http://schemas.microsoft.com/office/drawing/2014/main" id="{00000000-0008-0000-0500-000025030000}"/>
            </a:ext>
          </a:extLst>
        </xdr:cNvPr>
        <xdr:cNvSpPr txBox="1">
          <a:spLocks noChangeArrowheads="1"/>
        </xdr:cNvSpPr>
      </xdr:nvSpPr>
      <xdr:spPr bwMode="auto">
        <a:xfrm>
          <a:off x="8953500" y="116776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806" name="Text Box 15">
          <a:extLst>
            <a:ext uri="{FF2B5EF4-FFF2-40B4-BE49-F238E27FC236}">
              <a16:creationId xmlns:a16="http://schemas.microsoft.com/office/drawing/2014/main" id="{00000000-0008-0000-0500-000026030000}"/>
            </a:ext>
          </a:extLst>
        </xdr:cNvPr>
        <xdr:cNvSpPr txBox="1">
          <a:spLocks noChangeArrowheads="1"/>
        </xdr:cNvSpPr>
      </xdr:nvSpPr>
      <xdr:spPr bwMode="auto">
        <a:xfrm>
          <a:off x="8953500" y="116776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807" name="Text Box 15">
          <a:extLst>
            <a:ext uri="{FF2B5EF4-FFF2-40B4-BE49-F238E27FC236}">
              <a16:creationId xmlns:a16="http://schemas.microsoft.com/office/drawing/2014/main" id="{00000000-0008-0000-0500-000027030000}"/>
            </a:ext>
          </a:extLst>
        </xdr:cNvPr>
        <xdr:cNvSpPr txBox="1">
          <a:spLocks noChangeArrowheads="1"/>
        </xdr:cNvSpPr>
      </xdr:nvSpPr>
      <xdr:spPr bwMode="auto">
        <a:xfrm>
          <a:off x="8942294" y="1344761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808" name="Text Box 15">
          <a:extLst>
            <a:ext uri="{FF2B5EF4-FFF2-40B4-BE49-F238E27FC236}">
              <a16:creationId xmlns:a16="http://schemas.microsoft.com/office/drawing/2014/main" id="{00000000-0008-0000-0500-000028030000}"/>
            </a:ext>
          </a:extLst>
        </xdr:cNvPr>
        <xdr:cNvSpPr txBox="1">
          <a:spLocks noChangeArrowheads="1"/>
        </xdr:cNvSpPr>
      </xdr:nvSpPr>
      <xdr:spPr bwMode="auto">
        <a:xfrm>
          <a:off x="8942294" y="1344761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809" name="Text Box 15">
          <a:extLst>
            <a:ext uri="{FF2B5EF4-FFF2-40B4-BE49-F238E27FC236}">
              <a16:creationId xmlns:a16="http://schemas.microsoft.com/office/drawing/2014/main" id="{00000000-0008-0000-0500-000029030000}"/>
            </a:ext>
          </a:extLst>
        </xdr:cNvPr>
        <xdr:cNvSpPr txBox="1">
          <a:spLocks noChangeArrowheads="1"/>
        </xdr:cNvSpPr>
      </xdr:nvSpPr>
      <xdr:spPr bwMode="auto">
        <a:xfrm>
          <a:off x="8942294" y="1466906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810" name="Text Box 15">
          <a:extLst>
            <a:ext uri="{FF2B5EF4-FFF2-40B4-BE49-F238E27FC236}">
              <a16:creationId xmlns:a16="http://schemas.microsoft.com/office/drawing/2014/main" id="{00000000-0008-0000-0500-00002A030000}"/>
            </a:ext>
          </a:extLst>
        </xdr:cNvPr>
        <xdr:cNvSpPr txBox="1">
          <a:spLocks noChangeArrowheads="1"/>
        </xdr:cNvSpPr>
      </xdr:nvSpPr>
      <xdr:spPr bwMode="auto">
        <a:xfrm>
          <a:off x="8942294" y="1466906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811" name="Text Box 15">
          <a:extLst>
            <a:ext uri="{FF2B5EF4-FFF2-40B4-BE49-F238E27FC236}">
              <a16:creationId xmlns:a16="http://schemas.microsoft.com/office/drawing/2014/main" id="{00000000-0008-0000-0500-00002B030000}"/>
            </a:ext>
          </a:extLst>
        </xdr:cNvPr>
        <xdr:cNvSpPr txBox="1">
          <a:spLocks noChangeArrowheads="1"/>
        </xdr:cNvSpPr>
      </xdr:nvSpPr>
      <xdr:spPr bwMode="auto">
        <a:xfrm>
          <a:off x="8942294" y="12942794"/>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812" name="Text Box 15">
          <a:extLst>
            <a:ext uri="{FF2B5EF4-FFF2-40B4-BE49-F238E27FC236}">
              <a16:creationId xmlns:a16="http://schemas.microsoft.com/office/drawing/2014/main" id="{00000000-0008-0000-0500-00002C030000}"/>
            </a:ext>
          </a:extLst>
        </xdr:cNvPr>
        <xdr:cNvSpPr txBox="1">
          <a:spLocks noChangeArrowheads="1"/>
        </xdr:cNvSpPr>
      </xdr:nvSpPr>
      <xdr:spPr bwMode="auto">
        <a:xfrm>
          <a:off x="8942294" y="12942794"/>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813" name="Text Box 15">
          <a:extLst>
            <a:ext uri="{FF2B5EF4-FFF2-40B4-BE49-F238E27FC236}">
              <a16:creationId xmlns:a16="http://schemas.microsoft.com/office/drawing/2014/main" id="{00000000-0008-0000-0500-00002D030000}"/>
            </a:ext>
          </a:extLst>
        </xdr:cNvPr>
        <xdr:cNvSpPr txBox="1">
          <a:spLocks noChangeArrowheads="1"/>
        </xdr:cNvSpPr>
      </xdr:nvSpPr>
      <xdr:spPr bwMode="auto">
        <a:xfrm>
          <a:off x="8942294" y="12942794"/>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814" name="Text Box 15">
          <a:extLst>
            <a:ext uri="{FF2B5EF4-FFF2-40B4-BE49-F238E27FC236}">
              <a16:creationId xmlns:a16="http://schemas.microsoft.com/office/drawing/2014/main" id="{00000000-0008-0000-0500-00002E030000}"/>
            </a:ext>
          </a:extLst>
        </xdr:cNvPr>
        <xdr:cNvSpPr txBox="1">
          <a:spLocks noChangeArrowheads="1"/>
        </xdr:cNvSpPr>
      </xdr:nvSpPr>
      <xdr:spPr bwMode="auto">
        <a:xfrm>
          <a:off x="8942294" y="12942794"/>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815" name="Text Box 15">
          <a:extLst>
            <a:ext uri="{FF2B5EF4-FFF2-40B4-BE49-F238E27FC236}">
              <a16:creationId xmlns:a16="http://schemas.microsoft.com/office/drawing/2014/main" id="{00000000-0008-0000-0500-00002F030000}"/>
            </a:ext>
          </a:extLst>
        </xdr:cNvPr>
        <xdr:cNvSpPr txBox="1">
          <a:spLocks noChangeArrowheads="1"/>
        </xdr:cNvSpPr>
      </xdr:nvSpPr>
      <xdr:spPr bwMode="auto">
        <a:xfrm>
          <a:off x="8942294" y="12942794"/>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816" name="Text Box 15">
          <a:extLst>
            <a:ext uri="{FF2B5EF4-FFF2-40B4-BE49-F238E27FC236}">
              <a16:creationId xmlns:a16="http://schemas.microsoft.com/office/drawing/2014/main" id="{00000000-0008-0000-0500-000030030000}"/>
            </a:ext>
          </a:extLst>
        </xdr:cNvPr>
        <xdr:cNvSpPr txBox="1">
          <a:spLocks noChangeArrowheads="1"/>
        </xdr:cNvSpPr>
      </xdr:nvSpPr>
      <xdr:spPr bwMode="auto">
        <a:xfrm>
          <a:off x="8942294" y="12942794"/>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817" name="Text Box 15">
          <a:extLst>
            <a:ext uri="{FF2B5EF4-FFF2-40B4-BE49-F238E27FC236}">
              <a16:creationId xmlns:a16="http://schemas.microsoft.com/office/drawing/2014/main" id="{00000000-0008-0000-0500-000031030000}"/>
            </a:ext>
          </a:extLst>
        </xdr:cNvPr>
        <xdr:cNvSpPr txBox="1">
          <a:spLocks noChangeArrowheads="1"/>
        </xdr:cNvSpPr>
      </xdr:nvSpPr>
      <xdr:spPr bwMode="auto">
        <a:xfrm>
          <a:off x="8942294" y="12942794"/>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818" name="Text Box 15">
          <a:extLst>
            <a:ext uri="{FF2B5EF4-FFF2-40B4-BE49-F238E27FC236}">
              <a16:creationId xmlns:a16="http://schemas.microsoft.com/office/drawing/2014/main" id="{00000000-0008-0000-0500-000032030000}"/>
            </a:ext>
          </a:extLst>
        </xdr:cNvPr>
        <xdr:cNvSpPr txBox="1">
          <a:spLocks noChangeArrowheads="1"/>
        </xdr:cNvSpPr>
      </xdr:nvSpPr>
      <xdr:spPr bwMode="auto">
        <a:xfrm>
          <a:off x="8942294" y="1344761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819" name="Text Box 15">
          <a:extLst>
            <a:ext uri="{FF2B5EF4-FFF2-40B4-BE49-F238E27FC236}">
              <a16:creationId xmlns:a16="http://schemas.microsoft.com/office/drawing/2014/main" id="{00000000-0008-0000-0500-000033030000}"/>
            </a:ext>
          </a:extLst>
        </xdr:cNvPr>
        <xdr:cNvSpPr txBox="1">
          <a:spLocks noChangeArrowheads="1"/>
        </xdr:cNvSpPr>
      </xdr:nvSpPr>
      <xdr:spPr bwMode="auto">
        <a:xfrm>
          <a:off x="8942294" y="1344761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820" name="Text Box 15">
          <a:extLst>
            <a:ext uri="{FF2B5EF4-FFF2-40B4-BE49-F238E27FC236}">
              <a16:creationId xmlns:a16="http://schemas.microsoft.com/office/drawing/2014/main" id="{00000000-0008-0000-0500-000034030000}"/>
            </a:ext>
          </a:extLst>
        </xdr:cNvPr>
        <xdr:cNvSpPr txBox="1">
          <a:spLocks noChangeArrowheads="1"/>
        </xdr:cNvSpPr>
      </xdr:nvSpPr>
      <xdr:spPr bwMode="auto">
        <a:xfrm>
          <a:off x="8942294" y="1344761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821" name="Text Box 15">
          <a:extLst>
            <a:ext uri="{FF2B5EF4-FFF2-40B4-BE49-F238E27FC236}">
              <a16:creationId xmlns:a16="http://schemas.microsoft.com/office/drawing/2014/main" id="{00000000-0008-0000-0500-000035030000}"/>
            </a:ext>
          </a:extLst>
        </xdr:cNvPr>
        <xdr:cNvSpPr txBox="1">
          <a:spLocks noChangeArrowheads="1"/>
        </xdr:cNvSpPr>
      </xdr:nvSpPr>
      <xdr:spPr bwMode="auto">
        <a:xfrm>
          <a:off x="8942294" y="1344761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822" name="Text Box 15">
          <a:extLst>
            <a:ext uri="{FF2B5EF4-FFF2-40B4-BE49-F238E27FC236}">
              <a16:creationId xmlns:a16="http://schemas.microsoft.com/office/drawing/2014/main" id="{00000000-0008-0000-0500-000036030000}"/>
            </a:ext>
          </a:extLst>
        </xdr:cNvPr>
        <xdr:cNvSpPr txBox="1">
          <a:spLocks noChangeArrowheads="1"/>
        </xdr:cNvSpPr>
      </xdr:nvSpPr>
      <xdr:spPr bwMode="auto">
        <a:xfrm>
          <a:off x="8942294" y="1344761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823" name="Text Box 15">
          <a:extLst>
            <a:ext uri="{FF2B5EF4-FFF2-40B4-BE49-F238E27FC236}">
              <a16:creationId xmlns:a16="http://schemas.microsoft.com/office/drawing/2014/main" id="{00000000-0008-0000-0500-000037030000}"/>
            </a:ext>
          </a:extLst>
        </xdr:cNvPr>
        <xdr:cNvSpPr txBox="1">
          <a:spLocks noChangeArrowheads="1"/>
        </xdr:cNvSpPr>
      </xdr:nvSpPr>
      <xdr:spPr bwMode="auto">
        <a:xfrm>
          <a:off x="8942294" y="1344761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824" name="Text Box 15">
          <a:extLst>
            <a:ext uri="{FF2B5EF4-FFF2-40B4-BE49-F238E27FC236}">
              <a16:creationId xmlns:a16="http://schemas.microsoft.com/office/drawing/2014/main" id="{00000000-0008-0000-0500-000038030000}"/>
            </a:ext>
          </a:extLst>
        </xdr:cNvPr>
        <xdr:cNvSpPr txBox="1">
          <a:spLocks noChangeArrowheads="1"/>
        </xdr:cNvSpPr>
      </xdr:nvSpPr>
      <xdr:spPr bwMode="auto">
        <a:xfrm>
          <a:off x="8942294" y="1416423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825" name="Text Box 15">
          <a:extLst>
            <a:ext uri="{FF2B5EF4-FFF2-40B4-BE49-F238E27FC236}">
              <a16:creationId xmlns:a16="http://schemas.microsoft.com/office/drawing/2014/main" id="{00000000-0008-0000-0500-000039030000}"/>
            </a:ext>
          </a:extLst>
        </xdr:cNvPr>
        <xdr:cNvSpPr txBox="1">
          <a:spLocks noChangeArrowheads="1"/>
        </xdr:cNvSpPr>
      </xdr:nvSpPr>
      <xdr:spPr bwMode="auto">
        <a:xfrm>
          <a:off x="8942294" y="1416423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826" name="Text Box 15">
          <a:extLst>
            <a:ext uri="{FF2B5EF4-FFF2-40B4-BE49-F238E27FC236}">
              <a16:creationId xmlns:a16="http://schemas.microsoft.com/office/drawing/2014/main" id="{00000000-0008-0000-0500-00003A030000}"/>
            </a:ext>
          </a:extLst>
        </xdr:cNvPr>
        <xdr:cNvSpPr txBox="1">
          <a:spLocks noChangeArrowheads="1"/>
        </xdr:cNvSpPr>
      </xdr:nvSpPr>
      <xdr:spPr bwMode="auto">
        <a:xfrm>
          <a:off x="8942294" y="1416423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827" name="Text Box 15">
          <a:extLst>
            <a:ext uri="{FF2B5EF4-FFF2-40B4-BE49-F238E27FC236}">
              <a16:creationId xmlns:a16="http://schemas.microsoft.com/office/drawing/2014/main" id="{00000000-0008-0000-0500-00003B030000}"/>
            </a:ext>
          </a:extLst>
        </xdr:cNvPr>
        <xdr:cNvSpPr txBox="1">
          <a:spLocks noChangeArrowheads="1"/>
        </xdr:cNvSpPr>
      </xdr:nvSpPr>
      <xdr:spPr bwMode="auto">
        <a:xfrm>
          <a:off x="8942294" y="1416423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828" name="Text Box 15">
          <a:extLst>
            <a:ext uri="{FF2B5EF4-FFF2-40B4-BE49-F238E27FC236}">
              <a16:creationId xmlns:a16="http://schemas.microsoft.com/office/drawing/2014/main" id="{00000000-0008-0000-0500-00003C030000}"/>
            </a:ext>
          </a:extLst>
        </xdr:cNvPr>
        <xdr:cNvSpPr txBox="1">
          <a:spLocks noChangeArrowheads="1"/>
        </xdr:cNvSpPr>
      </xdr:nvSpPr>
      <xdr:spPr bwMode="auto">
        <a:xfrm>
          <a:off x="8942294" y="1416423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829" name="Text Box 15">
          <a:extLst>
            <a:ext uri="{FF2B5EF4-FFF2-40B4-BE49-F238E27FC236}">
              <a16:creationId xmlns:a16="http://schemas.microsoft.com/office/drawing/2014/main" id="{00000000-0008-0000-0500-00003D030000}"/>
            </a:ext>
          </a:extLst>
        </xdr:cNvPr>
        <xdr:cNvSpPr txBox="1">
          <a:spLocks noChangeArrowheads="1"/>
        </xdr:cNvSpPr>
      </xdr:nvSpPr>
      <xdr:spPr bwMode="auto">
        <a:xfrm>
          <a:off x="8942294" y="1416423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830" name="Text Box 15">
          <a:extLst>
            <a:ext uri="{FF2B5EF4-FFF2-40B4-BE49-F238E27FC236}">
              <a16:creationId xmlns:a16="http://schemas.microsoft.com/office/drawing/2014/main" id="{00000000-0008-0000-0500-00003E030000}"/>
            </a:ext>
          </a:extLst>
        </xdr:cNvPr>
        <xdr:cNvSpPr txBox="1">
          <a:spLocks noChangeArrowheads="1"/>
        </xdr:cNvSpPr>
      </xdr:nvSpPr>
      <xdr:spPr bwMode="auto">
        <a:xfrm>
          <a:off x="8942294" y="1416423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831" name="Text Box 15">
          <a:extLst>
            <a:ext uri="{FF2B5EF4-FFF2-40B4-BE49-F238E27FC236}">
              <a16:creationId xmlns:a16="http://schemas.microsoft.com/office/drawing/2014/main" id="{00000000-0008-0000-0500-00003F030000}"/>
            </a:ext>
          </a:extLst>
        </xdr:cNvPr>
        <xdr:cNvSpPr txBox="1">
          <a:spLocks noChangeArrowheads="1"/>
        </xdr:cNvSpPr>
      </xdr:nvSpPr>
      <xdr:spPr bwMode="auto">
        <a:xfrm>
          <a:off x="8942294" y="1466906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832" name="Text Box 15">
          <a:extLst>
            <a:ext uri="{FF2B5EF4-FFF2-40B4-BE49-F238E27FC236}">
              <a16:creationId xmlns:a16="http://schemas.microsoft.com/office/drawing/2014/main" id="{00000000-0008-0000-0500-000040030000}"/>
            </a:ext>
          </a:extLst>
        </xdr:cNvPr>
        <xdr:cNvSpPr txBox="1">
          <a:spLocks noChangeArrowheads="1"/>
        </xdr:cNvSpPr>
      </xdr:nvSpPr>
      <xdr:spPr bwMode="auto">
        <a:xfrm>
          <a:off x="8942294" y="1466906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833" name="Text Box 15">
          <a:extLst>
            <a:ext uri="{FF2B5EF4-FFF2-40B4-BE49-F238E27FC236}">
              <a16:creationId xmlns:a16="http://schemas.microsoft.com/office/drawing/2014/main" id="{00000000-0008-0000-0500-000041030000}"/>
            </a:ext>
          </a:extLst>
        </xdr:cNvPr>
        <xdr:cNvSpPr txBox="1">
          <a:spLocks noChangeArrowheads="1"/>
        </xdr:cNvSpPr>
      </xdr:nvSpPr>
      <xdr:spPr bwMode="auto">
        <a:xfrm>
          <a:off x="8942294" y="1466906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834" name="Text Box 15">
          <a:extLst>
            <a:ext uri="{FF2B5EF4-FFF2-40B4-BE49-F238E27FC236}">
              <a16:creationId xmlns:a16="http://schemas.microsoft.com/office/drawing/2014/main" id="{00000000-0008-0000-0500-000042030000}"/>
            </a:ext>
          </a:extLst>
        </xdr:cNvPr>
        <xdr:cNvSpPr txBox="1">
          <a:spLocks noChangeArrowheads="1"/>
        </xdr:cNvSpPr>
      </xdr:nvSpPr>
      <xdr:spPr bwMode="auto">
        <a:xfrm>
          <a:off x="8942294" y="1466906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xdr:row>
      <xdr:rowOff>0</xdr:rowOff>
    </xdr:from>
    <xdr:ext cx="95250" cy="171450"/>
    <xdr:sp macro="" textlink="">
      <xdr:nvSpPr>
        <xdr:cNvPr id="836" name="Text Box 16">
          <a:extLst>
            <a:ext uri="{FF2B5EF4-FFF2-40B4-BE49-F238E27FC236}">
              <a16:creationId xmlns:a16="http://schemas.microsoft.com/office/drawing/2014/main" id="{00000000-0008-0000-0500-000044030000}"/>
            </a:ext>
          </a:extLst>
        </xdr:cNvPr>
        <xdr:cNvSpPr txBox="1">
          <a:spLocks noChangeArrowheads="1"/>
        </xdr:cNvSpPr>
      </xdr:nvSpPr>
      <xdr:spPr bwMode="auto">
        <a:xfrm>
          <a:off x="6655254" y="39551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xdr:row>
      <xdr:rowOff>0</xdr:rowOff>
    </xdr:from>
    <xdr:ext cx="95250" cy="171450"/>
    <xdr:sp macro="" textlink="">
      <xdr:nvSpPr>
        <xdr:cNvPr id="837" name="Text Box 17">
          <a:extLst>
            <a:ext uri="{FF2B5EF4-FFF2-40B4-BE49-F238E27FC236}">
              <a16:creationId xmlns:a16="http://schemas.microsoft.com/office/drawing/2014/main" id="{00000000-0008-0000-0500-000045030000}"/>
            </a:ext>
          </a:extLst>
        </xdr:cNvPr>
        <xdr:cNvSpPr txBox="1">
          <a:spLocks noChangeArrowheads="1"/>
        </xdr:cNvSpPr>
      </xdr:nvSpPr>
      <xdr:spPr bwMode="auto">
        <a:xfrm>
          <a:off x="6655254" y="39551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xdr:row>
      <xdr:rowOff>0</xdr:rowOff>
    </xdr:from>
    <xdr:ext cx="95250" cy="171450"/>
    <xdr:sp macro="" textlink="">
      <xdr:nvSpPr>
        <xdr:cNvPr id="838" name="Text Box 18">
          <a:extLst>
            <a:ext uri="{FF2B5EF4-FFF2-40B4-BE49-F238E27FC236}">
              <a16:creationId xmlns:a16="http://schemas.microsoft.com/office/drawing/2014/main" id="{00000000-0008-0000-0500-000046030000}"/>
            </a:ext>
          </a:extLst>
        </xdr:cNvPr>
        <xdr:cNvSpPr txBox="1">
          <a:spLocks noChangeArrowheads="1"/>
        </xdr:cNvSpPr>
      </xdr:nvSpPr>
      <xdr:spPr bwMode="auto">
        <a:xfrm>
          <a:off x="6655254" y="39551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xdr:row>
      <xdr:rowOff>0</xdr:rowOff>
    </xdr:from>
    <xdr:ext cx="95250" cy="171450"/>
    <xdr:sp macro="" textlink="">
      <xdr:nvSpPr>
        <xdr:cNvPr id="839" name="Text Box 19">
          <a:extLst>
            <a:ext uri="{FF2B5EF4-FFF2-40B4-BE49-F238E27FC236}">
              <a16:creationId xmlns:a16="http://schemas.microsoft.com/office/drawing/2014/main" id="{00000000-0008-0000-0500-000047030000}"/>
            </a:ext>
          </a:extLst>
        </xdr:cNvPr>
        <xdr:cNvSpPr txBox="1">
          <a:spLocks noChangeArrowheads="1"/>
        </xdr:cNvSpPr>
      </xdr:nvSpPr>
      <xdr:spPr bwMode="auto">
        <a:xfrm>
          <a:off x="6655254" y="39551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841" name="Text Box 15">
          <a:extLst>
            <a:ext uri="{FF2B5EF4-FFF2-40B4-BE49-F238E27FC236}">
              <a16:creationId xmlns:a16="http://schemas.microsoft.com/office/drawing/2014/main" id="{00000000-0008-0000-0500-000049030000}"/>
            </a:ext>
          </a:extLst>
        </xdr:cNvPr>
        <xdr:cNvSpPr txBox="1">
          <a:spLocks noChangeArrowheads="1"/>
        </xdr:cNvSpPr>
      </xdr:nvSpPr>
      <xdr:spPr bwMode="auto">
        <a:xfrm>
          <a:off x="6655254" y="50314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842" name="Text Box 15">
          <a:extLst>
            <a:ext uri="{FF2B5EF4-FFF2-40B4-BE49-F238E27FC236}">
              <a16:creationId xmlns:a16="http://schemas.microsoft.com/office/drawing/2014/main" id="{00000000-0008-0000-0500-00004A030000}"/>
            </a:ext>
          </a:extLst>
        </xdr:cNvPr>
        <xdr:cNvSpPr txBox="1">
          <a:spLocks noChangeArrowheads="1"/>
        </xdr:cNvSpPr>
      </xdr:nvSpPr>
      <xdr:spPr bwMode="auto">
        <a:xfrm>
          <a:off x="6655254" y="52219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843" name="Text Box 15">
          <a:extLst>
            <a:ext uri="{FF2B5EF4-FFF2-40B4-BE49-F238E27FC236}">
              <a16:creationId xmlns:a16="http://schemas.microsoft.com/office/drawing/2014/main" id="{00000000-0008-0000-0500-00004B030000}"/>
            </a:ext>
          </a:extLst>
        </xdr:cNvPr>
        <xdr:cNvSpPr txBox="1">
          <a:spLocks noChangeArrowheads="1"/>
        </xdr:cNvSpPr>
      </xdr:nvSpPr>
      <xdr:spPr bwMode="auto">
        <a:xfrm>
          <a:off x="6655254" y="52219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844" name="Text Box 15">
          <a:extLst>
            <a:ext uri="{FF2B5EF4-FFF2-40B4-BE49-F238E27FC236}">
              <a16:creationId xmlns:a16="http://schemas.microsoft.com/office/drawing/2014/main" id="{00000000-0008-0000-0500-00004C030000}"/>
            </a:ext>
          </a:extLst>
        </xdr:cNvPr>
        <xdr:cNvSpPr txBox="1">
          <a:spLocks noChangeArrowheads="1"/>
        </xdr:cNvSpPr>
      </xdr:nvSpPr>
      <xdr:spPr bwMode="auto">
        <a:xfrm>
          <a:off x="6655254" y="54124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845" name="Text Box 15">
          <a:extLst>
            <a:ext uri="{FF2B5EF4-FFF2-40B4-BE49-F238E27FC236}">
              <a16:creationId xmlns:a16="http://schemas.microsoft.com/office/drawing/2014/main" id="{00000000-0008-0000-0500-00004D030000}"/>
            </a:ext>
          </a:extLst>
        </xdr:cNvPr>
        <xdr:cNvSpPr txBox="1">
          <a:spLocks noChangeArrowheads="1"/>
        </xdr:cNvSpPr>
      </xdr:nvSpPr>
      <xdr:spPr bwMode="auto">
        <a:xfrm>
          <a:off x="6655254" y="54124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846" name="Text Box 15">
          <a:extLst>
            <a:ext uri="{FF2B5EF4-FFF2-40B4-BE49-F238E27FC236}">
              <a16:creationId xmlns:a16="http://schemas.microsoft.com/office/drawing/2014/main" id="{00000000-0008-0000-0500-00004E030000}"/>
            </a:ext>
          </a:extLst>
        </xdr:cNvPr>
        <xdr:cNvSpPr txBox="1">
          <a:spLocks noChangeArrowheads="1"/>
        </xdr:cNvSpPr>
      </xdr:nvSpPr>
      <xdr:spPr bwMode="auto">
        <a:xfrm>
          <a:off x="6655254" y="56029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847" name="Text Box 15">
          <a:extLst>
            <a:ext uri="{FF2B5EF4-FFF2-40B4-BE49-F238E27FC236}">
              <a16:creationId xmlns:a16="http://schemas.microsoft.com/office/drawing/2014/main" id="{00000000-0008-0000-0500-00004F030000}"/>
            </a:ext>
          </a:extLst>
        </xdr:cNvPr>
        <xdr:cNvSpPr txBox="1">
          <a:spLocks noChangeArrowheads="1"/>
        </xdr:cNvSpPr>
      </xdr:nvSpPr>
      <xdr:spPr bwMode="auto">
        <a:xfrm>
          <a:off x="6655254" y="56029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848" name="Text Box 15">
          <a:extLst>
            <a:ext uri="{FF2B5EF4-FFF2-40B4-BE49-F238E27FC236}">
              <a16:creationId xmlns:a16="http://schemas.microsoft.com/office/drawing/2014/main" id="{00000000-0008-0000-0500-000050030000}"/>
            </a:ext>
          </a:extLst>
        </xdr:cNvPr>
        <xdr:cNvSpPr txBox="1">
          <a:spLocks noChangeArrowheads="1"/>
        </xdr:cNvSpPr>
      </xdr:nvSpPr>
      <xdr:spPr bwMode="auto">
        <a:xfrm>
          <a:off x="6655254" y="5606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849" name="Text Box 15">
          <a:extLst>
            <a:ext uri="{FF2B5EF4-FFF2-40B4-BE49-F238E27FC236}">
              <a16:creationId xmlns:a16="http://schemas.microsoft.com/office/drawing/2014/main" id="{00000000-0008-0000-0500-000051030000}"/>
            </a:ext>
          </a:extLst>
        </xdr:cNvPr>
        <xdr:cNvSpPr txBox="1">
          <a:spLocks noChangeArrowheads="1"/>
        </xdr:cNvSpPr>
      </xdr:nvSpPr>
      <xdr:spPr bwMode="auto">
        <a:xfrm>
          <a:off x="6655254" y="5606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850" name="Text Box 15">
          <a:extLst>
            <a:ext uri="{FF2B5EF4-FFF2-40B4-BE49-F238E27FC236}">
              <a16:creationId xmlns:a16="http://schemas.microsoft.com/office/drawing/2014/main" id="{00000000-0008-0000-0500-000052030000}"/>
            </a:ext>
          </a:extLst>
        </xdr:cNvPr>
        <xdr:cNvSpPr txBox="1">
          <a:spLocks noChangeArrowheads="1"/>
        </xdr:cNvSpPr>
      </xdr:nvSpPr>
      <xdr:spPr bwMode="auto">
        <a:xfrm>
          <a:off x="6655254" y="5606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851" name="Text Box 15">
          <a:extLst>
            <a:ext uri="{FF2B5EF4-FFF2-40B4-BE49-F238E27FC236}">
              <a16:creationId xmlns:a16="http://schemas.microsoft.com/office/drawing/2014/main" id="{00000000-0008-0000-0500-000053030000}"/>
            </a:ext>
          </a:extLst>
        </xdr:cNvPr>
        <xdr:cNvSpPr txBox="1">
          <a:spLocks noChangeArrowheads="1"/>
        </xdr:cNvSpPr>
      </xdr:nvSpPr>
      <xdr:spPr bwMode="auto">
        <a:xfrm>
          <a:off x="6655254" y="5606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852" name="Text Box 15">
          <a:extLst>
            <a:ext uri="{FF2B5EF4-FFF2-40B4-BE49-F238E27FC236}">
              <a16:creationId xmlns:a16="http://schemas.microsoft.com/office/drawing/2014/main" id="{00000000-0008-0000-0500-000054030000}"/>
            </a:ext>
          </a:extLst>
        </xdr:cNvPr>
        <xdr:cNvSpPr txBox="1">
          <a:spLocks noChangeArrowheads="1"/>
        </xdr:cNvSpPr>
      </xdr:nvSpPr>
      <xdr:spPr bwMode="auto">
        <a:xfrm>
          <a:off x="6655254" y="5606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853" name="Text Box 15">
          <a:extLst>
            <a:ext uri="{FF2B5EF4-FFF2-40B4-BE49-F238E27FC236}">
              <a16:creationId xmlns:a16="http://schemas.microsoft.com/office/drawing/2014/main" id="{00000000-0008-0000-0500-000055030000}"/>
            </a:ext>
          </a:extLst>
        </xdr:cNvPr>
        <xdr:cNvSpPr txBox="1">
          <a:spLocks noChangeArrowheads="1"/>
        </xdr:cNvSpPr>
      </xdr:nvSpPr>
      <xdr:spPr bwMode="auto">
        <a:xfrm>
          <a:off x="6655254" y="5606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854" name="Text Box 15">
          <a:extLst>
            <a:ext uri="{FF2B5EF4-FFF2-40B4-BE49-F238E27FC236}">
              <a16:creationId xmlns:a16="http://schemas.microsoft.com/office/drawing/2014/main" id="{00000000-0008-0000-0500-000056030000}"/>
            </a:ext>
          </a:extLst>
        </xdr:cNvPr>
        <xdr:cNvSpPr txBox="1">
          <a:spLocks noChangeArrowheads="1"/>
        </xdr:cNvSpPr>
      </xdr:nvSpPr>
      <xdr:spPr bwMode="auto">
        <a:xfrm>
          <a:off x="6655254" y="5606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855" name="Text Box 16">
          <a:extLst>
            <a:ext uri="{FF2B5EF4-FFF2-40B4-BE49-F238E27FC236}">
              <a16:creationId xmlns:a16="http://schemas.microsoft.com/office/drawing/2014/main" id="{00000000-0008-0000-0500-000057030000}"/>
            </a:ext>
          </a:extLst>
        </xdr:cNvPr>
        <xdr:cNvSpPr txBox="1">
          <a:spLocks noChangeArrowheads="1"/>
        </xdr:cNvSpPr>
      </xdr:nvSpPr>
      <xdr:spPr bwMode="auto">
        <a:xfrm>
          <a:off x="6655254" y="4308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856" name="Text Box 17">
          <a:extLst>
            <a:ext uri="{FF2B5EF4-FFF2-40B4-BE49-F238E27FC236}">
              <a16:creationId xmlns:a16="http://schemas.microsoft.com/office/drawing/2014/main" id="{00000000-0008-0000-0500-000058030000}"/>
            </a:ext>
          </a:extLst>
        </xdr:cNvPr>
        <xdr:cNvSpPr txBox="1">
          <a:spLocks noChangeArrowheads="1"/>
        </xdr:cNvSpPr>
      </xdr:nvSpPr>
      <xdr:spPr bwMode="auto">
        <a:xfrm>
          <a:off x="6655254" y="4308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857" name="Text Box 18">
          <a:extLst>
            <a:ext uri="{FF2B5EF4-FFF2-40B4-BE49-F238E27FC236}">
              <a16:creationId xmlns:a16="http://schemas.microsoft.com/office/drawing/2014/main" id="{00000000-0008-0000-0500-000059030000}"/>
            </a:ext>
          </a:extLst>
        </xdr:cNvPr>
        <xdr:cNvSpPr txBox="1">
          <a:spLocks noChangeArrowheads="1"/>
        </xdr:cNvSpPr>
      </xdr:nvSpPr>
      <xdr:spPr bwMode="auto">
        <a:xfrm>
          <a:off x="6655254" y="4308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858" name="Text Box 19">
          <a:extLst>
            <a:ext uri="{FF2B5EF4-FFF2-40B4-BE49-F238E27FC236}">
              <a16:creationId xmlns:a16="http://schemas.microsoft.com/office/drawing/2014/main" id="{00000000-0008-0000-0500-00005A030000}"/>
            </a:ext>
          </a:extLst>
        </xdr:cNvPr>
        <xdr:cNvSpPr txBox="1">
          <a:spLocks noChangeArrowheads="1"/>
        </xdr:cNvSpPr>
      </xdr:nvSpPr>
      <xdr:spPr bwMode="auto">
        <a:xfrm>
          <a:off x="6655254" y="4308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859" name="Text Box 15">
          <a:extLst>
            <a:ext uri="{FF2B5EF4-FFF2-40B4-BE49-F238E27FC236}">
              <a16:creationId xmlns:a16="http://schemas.microsoft.com/office/drawing/2014/main" id="{00000000-0008-0000-0500-00005B030000}"/>
            </a:ext>
          </a:extLst>
        </xdr:cNvPr>
        <xdr:cNvSpPr txBox="1">
          <a:spLocks noChangeArrowheads="1"/>
        </xdr:cNvSpPr>
      </xdr:nvSpPr>
      <xdr:spPr bwMode="auto">
        <a:xfrm>
          <a:off x="6655254" y="4813754"/>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860" name="Text Box 16">
          <a:extLst>
            <a:ext uri="{FF2B5EF4-FFF2-40B4-BE49-F238E27FC236}">
              <a16:creationId xmlns:a16="http://schemas.microsoft.com/office/drawing/2014/main" id="{00000000-0008-0000-0500-00005C030000}"/>
            </a:ext>
          </a:extLst>
        </xdr:cNvPr>
        <xdr:cNvSpPr txBox="1">
          <a:spLocks noChangeArrowheads="1"/>
        </xdr:cNvSpPr>
      </xdr:nvSpPr>
      <xdr:spPr bwMode="auto">
        <a:xfrm>
          <a:off x="6655254" y="48441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861" name="Text Box 17">
          <a:extLst>
            <a:ext uri="{FF2B5EF4-FFF2-40B4-BE49-F238E27FC236}">
              <a16:creationId xmlns:a16="http://schemas.microsoft.com/office/drawing/2014/main" id="{00000000-0008-0000-0500-00005D030000}"/>
            </a:ext>
          </a:extLst>
        </xdr:cNvPr>
        <xdr:cNvSpPr txBox="1">
          <a:spLocks noChangeArrowheads="1"/>
        </xdr:cNvSpPr>
      </xdr:nvSpPr>
      <xdr:spPr bwMode="auto">
        <a:xfrm>
          <a:off x="6655254" y="48441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862" name="Text Box 18">
          <a:extLst>
            <a:ext uri="{FF2B5EF4-FFF2-40B4-BE49-F238E27FC236}">
              <a16:creationId xmlns:a16="http://schemas.microsoft.com/office/drawing/2014/main" id="{00000000-0008-0000-0500-00005E030000}"/>
            </a:ext>
          </a:extLst>
        </xdr:cNvPr>
        <xdr:cNvSpPr txBox="1">
          <a:spLocks noChangeArrowheads="1"/>
        </xdr:cNvSpPr>
      </xdr:nvSpPr>
      <xdr:spPr bwMode="auto">
        <a:xfrm>
          <a:off x="6655254" y="48441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863" name="Text Box 19">
          <a:extLst>
            <a:ext uri="{FF2B5EF4-FFF2-40B4-BE49-F238E27FC236}">
              <a16:creationId xmlns:a16="http://schemas.microsoft.com/office/drawing/2014/main" id="{00000000-0008-0000-0500-00005F030000}"/>
            </a:ext>
          </a:extLst>
        </xdr:cNvPr>
        <xdr:cNvSpPr txBox="1">
          <a:spLocks noChangeArrowheads="1"/>
        </xdr:cNvSpPr>
      </xdr:nvSpPr>
      <xdr:spPr bwMode="auto">
        <a:xfrm>
          <a:off x="6655254" y="48441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864" name="Text Box 15">
          <a:extLst>
            <a:ext uri="{FF2B5EF4-FFF2-40B4-BE49-F238E27FC236}">
              <a16:creationId xmlns:a16="http://schemas.microsoft.com/office/drawing/2014/main" id="{00000000-0008-0000-0500-000060030000}"/>
            </a:ext>
          </a:extLst>
        </xdr:cNvPr>
        <xdr:cNvSpPr txBox="1">
          <a:spLocks noChangeArrowheads="1"/>
        </xdr:cNvSpPr>
      </xdr:nvSpPr>
      <xdr:spPr bwMode="auto">
        <a:xfrm>
          <a:off x="6655254" y="50314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865" name="Text Box 15">
          <a:extLst>
            <a:ext uri="{FF2B5EF4-FFF2-40B4-BE49-F238E27FC236}">
              <a16:creationId xmlns:a16="http://schemas.microsoft.com/office/drawing/2014/main" id="{00000000-0008-0000-0500-000061030000}"/>
            </a:ext>
          </a:extLst>
        </xdr:cNvPr>
        <xdr:cNvSpPr txBox="1">
          <a:spLocks noChangeArrowheads="1"/>
        </xdr:cNvSpPr>
      </xdr:nvSpPr>
      <xdr:spPr bwMode="auto">
        <a:xfrm>
          <a:off x="6655254" y="57934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866" name="Text Box 15">
          <a:extLst>
            <a:ext uri="{FF2B5EF4-FFF2-40B4-BE49-F238E27FC236}">
              <a16:creationId xmlns:a16="http://schemas.microsoft.com/office/drawing/2014/main" id="{00000000-0008-0000-0500-000062030000}"/>
            </a:ext>
          </a:extLst>
        </xdr:cNvPr>
        <xdr:cNvSpPr txBox="1">
          <a:spLocks noChangeArrowheads="1"/>
        </xdr:cNvSpPr>
      </xdr:nvSpPr>
      <xdr:spPr bwMode="auto">
        <a:xfrm>
          <a:off x="6655254" y="57934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867" name="Text Box 15">
          <a:extLst>
            <a:ext uri="{FF2B5EF4-FFF2-40B4-BE49-F238E27FC236}">
              <a16:creationId xmlns:a16="http://schemas.microsoft.com/office/drawing/2014/main" id="{00000000-0008-0000-0500-000063030000}"/>
            </a:ext>
          </a:extLst>
        </xdr:cNvPr>
        <xdr:cNvSpPr txBox="1">
          <a:spLocks noChangeArrowheads="1"/>
        </xdr:cNvSpPr>
      </xdr:nvSpPr>
      <xdr:spPr bwMode="auto">
        <a:xfrm>
          <a:off x="6655254" y="5796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868" name="Text Box 15">
          <a:extLst>
            <a:ext uri="{FF2B5EF4-FFF2-40B4-BE49-F238E27FC236}">
              <a16:creationId xmlns:a16="http://schemas.microsoft.com/office/drawing/2014/main" id="{00000000-0008-0000-0500-000064030000}"/>
            </a:ext>
          </a:extLst>
        </xdr:cNvPr>
        <xdr:cNvSpPr txBox="1">
          <a:spLocks noChangeArrowheads="1"/>
        </xdr:cNvSpPr>
      </xdr:nvSpPr>
      <xdr:spPr bwMode="auto">
        <a:xfrm>
          <a:off x="6655254" y="5796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869" name="Text Box 15">
          <a:extLst>
            <a:ext uri="{FF2B5EF4-FFF2-40B4-BE49-F238E27FC236}">
              <a16:creationId xmlns:a16="http://schemas.microsoft.com/office/drawing/2014/main" id="{00000000-0008-0000-0500-000065030000}"/>
            </a:ext>
          </a:extLst>
        </xdr:cNvPr>
        <xdr:cNvSpPr txBox="1">
          <a:spLocks noChangeArrowheads="1"/>
        </xdr:cNvSpPr>
      </xdr:nvSpPr>
      <xdr:spPr bwMode="auto">
        <a:xfrm>
          <a:off x="6655254" y="5796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870" name="Text Box 15">
          <a:extLst>
            <a:ext uri="{FF2B5EF4-FFF2-40B4-BE49-F238E27FC236}">
              <a16:creationId xmlns:a16="http://schemas.microsoft.com/office/drawing/2014/main" id="{00000000-0008-0000-0500-000066030000}"/>
            </a:ext>
          </a:extLst>
        </xdr:cNvPr>
        <xdr:cNvSpPr txBox="1">
          <a:spLocks noChangeArrowheads="1"/>
        </xdr:cNvSpPr>
      </xdr:nvSpPr>
      <xdr:spPr bwMode="auto">
        <a:xfrm>
          <a:off x="6655254" y="5796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871" name="Text Box 15">
          <a:extLst>
            <a:ext uri="{FF2B5EF4-FFF2-40B4-BE49-F238E27FC236}">
              <a16:creationId xmlns:a16="http://schemas.microsoft.com/office/drawing/2014/main" id="{00000000-0008-0000-0500-000067030000}"/>
            </a:ext>
          </a:extLst>
        </xdr:cNvPr>
        <xdr:cNvSpPr txBox="1">
          <a:spLocks noChangeArrowheads="1"/>
        </xdr:cNvSpPr>
      </xdr:nvSpPr>
      <xdr:spPr bwMode="auto">
        <a:xfrm>
          <a:off x="6655254" y="5796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872" name="Text Box 15">
          <a:extLst>
            <a:ext uri="{FF2B5EF4-FFF2-40B4-BE49-F238E27FC236}">
              <a16:creationId xmlns:a16="http://schemas.microsoft.com/office/drawing/2014/main" id="{00000000-0008-0000-0500-000068030000}"/>
            </a:ext>
          </a:extLst>
        </xdr:cNvPr>
        <xdr:cNvSpPr txBox="1">
          <a:spLocks noChangeArrowheads="1"/>
        </xdr:cNvSpPr>
      </xdr:nvSpPr>
      <xdr:spPr bwMode="auto">
        <a:xfrm>
          <a:off x="6655254" y="5796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873" name="Text Box 15">
          <a:extLst>
            <a:ext uri="{FF2B5EF4-FFF2-40B4-BE49-F238E27FC236}">
              <a16:creationId xmlns:a16="http://schemas.microsoft.com/office/drawing/2014/main" id="{00000000-0008-0000-0500-000069030000}"/>
            </a:ext>
          </a:extLst>
        </xdr:cNvPr>
        <xdr:cNvSpPr txBox="1">
          <a:spLocks noChangeArrowheads="1"/>
        </xdr:cNvSpPr>
      </xdr:nvSpPr>
      <xdr:spPr bwMode="auto">
        <a:xfrm>
          <a:off x="6655254" y="5796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874" name="Text Box 15">
          <a:extLst>
            <a:ext uri="{FF2B5EF4-FFF2-40B4-BE49-F238E27FC236}">
              <a16:creationId xmlns:a16="http://schemas.microsoft.com/office/drawing/2014/main" id="{00000000-0008-0000-0500-00006A030000}"/>
            </a:ext>
          </a:extLst>
        </xdr:cNvPr>
        <xdr:cNvSpPr txBox="1">
          <a:spLocks noChangeArrowheads="1"/>
        </xdr:cNvSpPr>
      </xdr:nvSpPr>
      <xdr:spPr bwMode="auto">
        <a:xfrm>
          <a:off x="6655254" y="59839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875" name="Text Box 15">
          <a:extLst>
            <a:ext uri="{FF2B5EF4-FFF2-40B4-BE49-F238E27FC236}">
              <a16:creationId xmlns:a16="http://schemas.microsoft.com/office/drawing/2014/main" id="{00000000-0008-0000-0500-00006B030000}"/>
            </a:ext>
          </a:extLst>
        </xdr:cNvPr>
        <xdr:cNvSpPr txBox="1">
          <a:spLocks noChangeArrowheads="1"/>
        </xdr:cNvSpPr>
      </xdr:nvSpPr>
      <xdr:spPr bwMode="auto">
        <a:xfrm>
          <a:off x="6655254" y="59839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876" name="Text Box 15">
          <a:extLst>
            <a:ext uri="{FF2B5EF4-FFF2-40B4-BE49-F238E27FC236}">
              <a16:creationId xmlns:a16="http://schemas.microsoft.com/office/drawing/2014/main" id="{00000000-0008-0000-0500-00006C030000}"/>
            </a:ext>
          </a:extLst>
        </xdr:cNvPr>
        <xdr:cNvSpPr txBox="1">
          <a:spLocks noChangeArrowheads="1"/>
        </xdr:cNvSpPr>
      </xdr:nvSpPr>
      <xdr:spPr bwMode="auto">
        <a:xfrm>
          <a:off x="6655254" y="5987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877" name="Text Box 15">
          <a:extLst>
            <a:ext uri="{FF2B5EF4-FFF2-40B4-BE49-F238E27FC236}">
              <a16:creationId xmlns:a16="http://schemas.microsoft.com/office/drawing/2014/main" id="{00000000-0008-0000-0500-00006D030000}"/>
            </a:ext>
          </a:extLst>
        </xdr:cNvPr>
        <xdr:cNvSpPr txBox="1">
          <a:spLocks noChangeArrowheads="1"/>
        </xdr:cNvSpPr>
      </xdr:nvSpPr>
      <xdr:spPr bwMode="auto">
        <a:xfrm>
          <a:off x="6655254" y="5987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878" name="Text Box 15">
          <a:extLst>
            <a:ext uri="{FF2B5EF4-FFF2-40B4-BE49-F238E27FC236}">
              <a16:creationId xmlns:a16="http://schemas.microsoft.com/office/drawing/2014/main" id="{00000000-0008-0000-0500-00006E030000}"/>
            </a:ext>
          </a:extLst>
        </xdr:cNvPr>
        <xdr:cNvSpPr txBox="1">
          <a:spLocks noChangeArrowheads="1"/>
        </xdr:cNvSpPr>
      </xdr:nvSpPr>
      <xdr:spPr bwMode="auto">
        <a:xfrm>
          <a:off x="6655254" y="5987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879" name="Text Box 15">
          <a:extLst>
            <a:ext uri="{FF2B5EF4-FFF2-40B4-BE49-F238E27FC236}">
              <a16:creationId xmlns:a16="http://schemas.microsoft.com/office/drawing/2014/main" id="{00000000-0008-0000-0500-00006F030000}"/>
            </a:ext>
          </a:extLst>
        </xdr:cNvPr>
        <xdr:cNvSpPr txBox="1">
          <a:spLocks noChangeArrowheads="1"/>
        </xdr:cNvSpPr>
      </xdr:nvSpPr>
      <xdr:spPr bwMode="auto">
        <a:xfrm>
          <a:off x="6655254" y="5987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880" name="Text Box 15">
          <a:extLst>
            <a:ext uri="{FF2B5EF4-FFF2-40B4-BE49-F238E27FC236}">
              <a16:creationId xmlns:a16="http://schemas.microsoft.com/office/drawing/2014/main" id="{00000000-0008-0000-0500-000070030000}"/>
            </a:ext>
          </a:extLst>
        </xdr:cNvPr>
        <xdr:cNvSpPr txBox="1">
          <a:spLocks noChangeArrowheads="1"/>
        </xdr:cNvSpPr>
      </xdr:nvSpPr>
      <xdr:spPr bwMode="auto">
        <a:xfrm>
          <a:off x="6655254" y="5987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881" name="Text Box 15">
          <a:extLst>
            <a:ext uri="{FF2B5EF4-FFF2-40B4-BE49-F238E27FC236}">
              <a16:creationId xmlns:a16="http://schemas.microsoft.com/office/drawing/2014/main" id="{00000000-0008-0000-0500-000071030000}"/>
            </a:ext>
          </a:extLst>
        </xdr:cNvPr>
        <xdr:cNvSpPr txBox="1">
          <a:spLocks noChangeArrowheads="1"/>
        </xdr:cNvSpPr>
      </xdr:nvSpPr>
      <xdr:spPr bwMode="auto">
        <a:xfrm>
          <a:off x="6655254" y="5987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882" name="Text Box 15">
          <a:extLst>
            <a:ext uri="{FF2B5EF4-FFF2-40B4-BE49-F238E27FC236}">
              <a16:creationId xmlns:a16="http://schemas.microsoft.com/office/drawing/2014/main" id="{00000000-0008-0000-0500-000072030000}"/>
            </a:ext>
          </a:extLst>
        </xdr:cNvPr>
        <xdr:cNvSpPr txBox="1">
          <a:spLocks noChangeArrowheads="1"/>
        </xdr:cNvSpPr>
      </xdr:nvSpPr>
      <xdr:spPr bwMode="auto">
        <a:xfrm>
          <a:off x="6655254" y="5987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883" name="Text Box 15">
          <a:extLst>
            <a:ext uri="{FF2B5EF4-FFF2-40B4-BE49-F238E27FC236}">
              <a16:creationId xmlns:a16="http://schemas.microsoft.com/office/drawing/2014/main" id="{00000000-0008-0000-0500-000073030000}"/>
            </a:ext>
          </a:extLst>
        </xdr:cNvPr>
        <xdr:cNvSpPr txBox="1">
          <a:spLocks noChangeArrowheads="1"/>
        </xdr:cNvSpPr>
      </xdr:nvSpPr>
      <xdr:spPr bwMode="auto">
        <a:xfrm>
          <a:off x="6655254" y="61744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884" name="Text Box 15">
          <a:extLst>
            <a:ext uri="{FF2B5EF4-FFF2-40B4-BE49-F238E27FC236}">
              <a16:creationId xmlns:a16="http://schemas.microsoft.com/office/drawing/2014/main" id="{00000000-0008-0000-0500-000074030000}"/>
            </a:ext>
          </a:extLst>
        </xdr:cNvPr>
        <xdr:cNvSpPr txBox="1">
          <a:spLocks noChangeArrowheads="1"/>
        </xdr:cNvSpPr>
      </xdr:nvSpPr>
      <xdr:spPr bwMode="auto">
        <a:xfrm>
          <a:off x="6655254" y="61744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885" name="Text Box 15">
          <a:extLst>
            <a:ext uri="{FF2B5EF4-FFF2-40B4-BE49-F238E27FC236}">
              <a16:creationId xmlns:a16="http://schemas.microsoft.com/office/drawing/2014/main" id="{00000000-0008-0000-0500-000075030000}"/>
            </a:ext>
          </a:extLst>
        </xdr:cNvPr>
        <xdr:cNvSpPr txBox="1">
          <a:spLocks noChangeArrowheads="1"/>
        </xdr:cNvSpPr>
      </xdr:nvSpPr>
      <xdr:spPr bwMode="auto">
        <a:xfrm>
          <a:off x="6655254" y="6177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886" name="Text Box 15">
          <a:extLst>
            <a:ext uri="{FF2B5EF4-FFF2-40B4-BE49-F238E27FC236}">
              <a16:creationId xmlns:a16="http://schemas.microsoft.com/office/drawing/2014/main" id="{00000000-0008-0000-0500-000076030000}"/>
            </a:ext>
          </a:extLst>
        </xdr:cNvPr>
        <xdr:cNvSpPr txBox="1">
          <a:spLocks noChangeArrowheads="1"/>
        </xdr:cNvSpPr>
      </xdr:nvSpPr>
      <xdr:spPr bwMode="auto">
        <a:xfrm>
          <a:off x="6655254" y="6177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887" name="Text Box 15">
          <a:extLst>
            <a:ext uri="{FF2B5EF4-FFF2-40B4-BE49-F238E27FC236}">
              <a16:creationId xmlns:a16="http://schemas.microsoft.com/office/drawing/2014/main" id="{00000000-0008-0000-0500-000077030000}"/>
            </a:ext>
          </a:extLst>
        </xdr:cNvPr>
        <xdr:cNvSpPr txBox="1">
          <a:spLocks noChangeArrowheads="1"/>
        </xdr:cNvSpPr>
      </xdr:nvSpPr>
      <xdr:spPr bwMode="auto">
        <a:xfrm>
          <a:off x="6655254" y="6177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888" name="Text Box 15">
          <a:extLst>
            <a:ext uri="{FF2B5EF4-FFF2-40B4-BE49-F238E27FC236}">
              <a16:creationId xmlns:a16="http://schemas.microsoft.com/office/drawing/2014/main" id="{00000000-0008-0000-0500-000078030000}"/>
            </a:ext>
          </a:extLst>
        </xdr:cNvPr>
        <xdr:cNvSpPr txBox="1">
          <a:spLocks noChangeArrowheads="1"/>
        </xdr:cNvSpPr>
      </xdr:nvSpPr>
      <xdr:spPr bwMode="auto">
        <a:xfrm>
          <a:off x="6655254" y="6177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889" name="Text Box 15">
          <a:extLst>
            <a:ext uri="{FF2B5EF4-FFF2-40B4-BE49-F238E27FC236}">
              <a16:creationId xmlns:a16="http://schemas.microsoft.com/office/drawing/2014/main" id="{00000000-0008-0000-0500-000079030000}"/>
            </a:ext>
          </a:extLst>
        </xdr:cNvPr>
        <xdr:cNvSpPr txBox="1">
          <a:spLocks noChangeArrowheads="1"/>
        </xdr:cNvSpPr>
      </xdr:nvSpPr>
      <xdr:spPr bwMode="auto">
        <a:xfrm>
          <a:off x="6655254" y="6177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890" name="Text Box 15">
          <a:extLst>
            <a:ext uri="{FF2B5EF4-FFF2-40B4-BE49-F238E27FC236}">
              <a16:creationId xmlns:a16="http://schemas.microsoft.com/office/drawing/2014/main" id="{00000000-0008-0000-0500-00007A030000}"/>
            </a:ext>
          </a:extLst>
        </xdr:cNvPr>
        <xdr:cNvSpPr txBox="1">
          <a:spLocks noChangeArrowheads="1"/>
        </xdr:cNvSpPr>
      </xdr:nvSpPr>
      <xdr:spPr bwMode="auto">
        <a:xfrm>
          <a:off x="6655254" y="6177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891" name="Text Box 15">
          <a:extLst>
            <a:ext uri="{FF2B5EF4-FFF2-40B4-BE49-F238E27FC236}">
              <a16:creationId xmlns:a16="http://schemas.microsoft.com/office/drawing/2014/main" id="{00000000-0008-0000-0500-00007B030000}"/>
            </a:ext>
          </a:extLst>
        </xdr:cNvPr>
        <xdr:cNvSpPr txBox="1">
          <a:spLocks noChangeArrowheads="1"/>
        </xdr:cNvSpPr>
      </xdr:nvSpPr>
      <xdr:spPr bwMode="auto">
        <a:xfrm>
          <a:off x="6655254" y="6177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892" name="Text Box 15">
          <a:extLst>
            <a:ext uri="{FF2B5EF4-FFF2-40B4-BE49-F238E27FC236}">
              <a16:creationId xmlns:a16="http://schemas.microsoft.com/office/drawing/2014/main" id="{00000000-0008-0000-0500-00007C030000}"/>
            </a:ext>
          </a:extLst>
        </xdr:cNvPr>
        <xdr:cNvSpPr txBox="1">
          <a:spLocks noChangeArrowheads="1"/>
        </xdr:cNvSpPr>
      </xdr:nvSpPr>
      <xdr:spPr bwMode="auto">
        <a:xfrm>
          <a:off x="6655254" y="63649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893" name="Text Box 15">
          <a:extLst>
            <a:ext uri="{FF2B5EF4-FFF2-40B4-BE49-F238E27FC236}">
              <a16:creationId xmlns:a16="http://schemas.microsoft.com/office/drawing/2014/main" id="{00000000-0008-0000-0500-00007D030000}"/>
            </a:ext>
          </a:extLst>
        </xdr:cNvPr>
        <xdr:cNvSpPr txBox="1">
          <a:spLocks noChangeArrowheads="1"/>
        </xdr:cNvSpPr>
      </xdr:nvSpPr>
      <xdr:spPr bwMode="auto">
        <a:xfrm>
          <a:off x="6655254" y="63649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894" name="Text Box 15">
          <a:extLst>
            <a:ext uri="{FF2B5EF4-FFF2-40B4-BE49-F238E27FC236}">
              <a16:creationId xmlns:a16="http://schemas.microsoft.com/office/drawing/2014/main" id="{00000000-0008-0000-0500-00007E030000}"/>
            </a:ext>
          </a:extLst>
        </xdr:cNvPr>
        <xdr:cNvSpPr txBox="1">
          <a:spLocks noChangeArrowheads="1"/>
        </xdr:cNvSpPr>
      </xdr:nvSpPr>
      <xdr:spPr bwMode="auto">
        <a:xfrm>
          <a:off x="6655254" y="6368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895" name="Text Box 15">
          <a:extLst>
            <a:ext uri="{FF2B5EF4-FFF2-40B4-BE49-F238E27FC236}">
              <a16:creationId xmlns:a16="http://schemas.microsoft.com/office/drawing/2014/main" id="{00000000-0008-0000-0500-00007F030000}"/>
            </a:ext>
          </a:extLst>
        </xdr:cNvPr>
        <xdr:cNvSpPr txBox="1">
          <a:spLocks noChangeArrowheads="1"/>
        </xdr:cNvSpPr>
      </xdr:nvSpPr>
      <xdr:spPr bwMode="auto">
        <a:xfrm>
          <a:off x="6655254" y="6368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896" name="Text Box 15">
          <a:extLst>
            <a:ext uri="{FF2B5EF4-FFF2-40B4-BE49-F238E27FC236}">
              <a16:creationId xmlns:a16="http://schemas.microsoft.com/office/drawing/2014/main" id="{00000000-0008-0000-0500-000080030000}"/>
            </a:ext>
          </a:extLst>
        </xdr:cNvPr>
        <xdr:cNvSpPr txBox="1">
          <a:spLocks noChangeArrowheads="1"/>
        </xdr:cNvSpPr>
      </xdr:nvSpPr>
      <xdr:spPr bwMode="auto">
        <a:xfrm>
          <a:off x="6655254" y="6368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897" name="Text Box 15">
          <a:extLst>
            <a:ext uri="{FF2B5EF4-FFF2-40B4-BE49-F238E27FC236}">
              <a16:creationId xmlns:a16="http://schemas.microsoft.com/office/drawing/2014/main" id="{00000000-0008-0000-0500-000081030000}"/>
            </a:ext>
          </a:extLst>
        </xdr:cNvPr>
        <xdr:cNvSpPr txBox="1">
          <a:spLocks noChangeArrowheads="1"/>
        </xdr:cNvSpPr>
      </xdr:nvSpPr>
      <xdr:spPr bwMode="auto">
        <a:xfrm>
          <a:off x="6655254" y="6368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898" name="Text Box 15">
          <a:extLst>
            <a:ext uri="{FF2B5EF4-FFF2-40B4-BE49-F238E27FC236}">
              <a16:creationId xmlns:a16="http://schemas.microsoft.com/office/drawing/2014/main" id="{00000000-0008-0000-0500-000082030000}"/>
            </a:ext>
          </a:extLst>
        </xdr:cNvPr>
        <xdr:cNvSpPr txBox="1">
          <a:spLocks noChangeArrowheads="1"/>
        </xdr:cNvSpPr>
      </xdr:nvSpPr>
      <xdr:spPr bwMode="auto">
        <a:xfrm>
          <a:off x="6655254" y="6368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899" name="Text Box 15">
          <a:extLst>
            <a:ext uri="{FF2B5EF4-FFF2-40B4-BE49-F238E27FC236}">
              <a16:creationId xmlns:a16="http://schemas.microsoft.com/office/drawing/2014/main" id="{00000000-0008-0000-0500-000083030000}"/>
            </a:ext>
          </a:extLst>
        </xdr:cNvPr>
        <xdr:cNvSpPr txBox="1">
          <a:spLocks noChangeArrowheads="1"/>
        </xdr:cNvSpPr>
      </xdr:nvSpPr>
      <xdr:spPr bwMode="auto">
        <a:xfrm>
          <a:off x="6655254" y="6368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00" name="Text Box 15">
          <a:extLst>
            <a:ext uri="{FF2B5EF4-FFF2-40B4-BE49-F238E27FC236}">
              <a16:creationId xmlns:a16="http://schemas.microsoft.com/office/drawing/2014/main" id="{00000000-0008-0000-0500-000084030000}"/>
            </a:ext>
          </a:extLst>
        </xdr:cNvPr>
        <xdr:cNvSpPr txBox="1">
          <a:spLocks noChangeArrowheads="1"/>
        </xdr:cNvSpPr>
      </xdr:nvSpPr>
      <xdr:spPr bwMode="auto">
        <a:xfrm>
          <a:off x="6655254" y="6368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01" name="Text Box 15">
          <a:extLst>
            <a:ext uri="{FF2B5EF4-FFF2-40B4-BE49-F238E27FC236}">
              <a16:creationId xmlns:a16="http://schemas.microsoft.com/office/drawing/2014/main" id="{00000000-0008-0000-0500-000085030000}"/>
            </a:ext>
          </a:extLst>
        </xdr:cNvPr>
        <xdr:cNvSpPr txBox="1">
          <a:spLocks noChangeArrowheads="1"/>
        </xdr:cNvSpPr>
      </xdr:nvSpPr>
      <xdr:spPr bwMode="auto">
        <a:xfrm>
          <a:off x="6655254" y="65554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02" name="Text Box 15">
          <a:extLst>
            <a:ext uri="{FF2B5EF4-FFF2-40B4-BE49-F238E27FC236}">
              <a16:creationId xmlns:a16="http://schemas.microsoft.com/office/drawing/2014/main" id="{00000000-0008-0000-0500-000086030000}"/>
            </a:ext>
          </a:extLst>
        </xdr:cNvPr>
        <xdr:cNvSpPr txBox="1">
          <a:spLocks noChangeArrowheads="1"/>
        </xdr:cNvSpPr>
      </xdr:nvSpPr>
      <xdr:spPr bwMode="auto">
        <a:xfrm>
          <a:off x="6655254" y="65554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03" name="Text Box 15">
          <a:extLst>
            <a:ext uri="{FF2B5EF4-FFF2-40B4-BE49-F238E27FC236}">
              <a16:creationId xmlns:a16="http://schemas.microsoft.com/office/drawing/2014/main" id="{00000000-0008-0000-0500-000087030000}"/>
            </a:ext>
          </a:extLst>
        </xdr:cNvPr>
        <xdr:cNvSpPr txBox="1">
          <a:spLocks noChangeArrowheads="1"/>
        </xdr:cNvSpPr>
      </xdr:nvSpPr>
      <xdr:spPr bwMode="auto">
        <a:xfrm>
          <a:off x="6655254" y="6558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04" name="Text Box 15">
          <a:extLst>
            <a:ext uri="{FF2B5EF4-FFF2-40B4-BE49-F238E27FC236}">
              <a16:creationId xmlns:a16="http://schemas.microsoft.com/office/drawing/2014/main" id="{00000000-0008-0000-0500-000088030000}"/>
            </a:ext>
          </a:extLst>
        </xdr:cNvPr>
        <xdr:cNvSpPr txBox="1">
          <a:spLocks noChangeArrowheads="1"/>
        </xdr:cNvSpPr>
      </xdr:nvSpPr>
      <xdr:spPr bwMode="auto">
        <a:xfrm>
          <a:off x="6655254" y="6558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05" name="Text Box 15">
          <a:extLst>
            <a:ext uri="{FF2B5EF4-FFF2-40B4-BE49-F238E27FC236}">
              <a16:creationId xmlns:a16="http://schemas.microsoft.com/office/drawing/2014/main" id="{00000000-0008-0000-0500-000089030000}"/>
            </a:ext>
          </a:extLst>
        </xdr:cNvPr>
        <xdr:cNvSpPr txBox="1">
          <a:spLocks noChangeArrowheads="1"/>
        </xdr:cNvSpPr>
      </xdr:nvSpPr>
      <xdr:spPr bwMode="auto">
        <a:xfrm>
          <a:off x="6655254" y="6558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06" name="Text Box 15">
          <a:extLst>
            <a:ext uri="{FF2B5EF4-FFF2-40B4-BE49-F238E27FC236}">
              <a16:creationId xmlns:a16="http://schemas.microsoft.com/office/drawing/2014/main" id="{00000000-0008-0000-0500-00008A030000}"/>
            </a:ext>
          </a:extLst>
        </xdr:cNvPr>
        <xdr:cNvSpPr txBox="1">
          <a:spLocks noChangeArrowheads="1"/>
        </xdr:cNvSpPr>
      </xdr:nvSpPr>
      <xdr:spPr bwMode="auto">
        <a:xfrm>
          <a:off x="6655254" y="6558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07" name="Text Box 15">
          <a:extLst>
            <a:ext uri="{FF2B5EF4-FFF2-40B4-BE49-F238E27FC236}">
              <a16:creationId xmlns:a16="http://schemas.microsoft.com/office/drawing/2014/main" id="{00000000-0008-0000-0500-00008B030000}"/>
            </a:ext>
          </a:extLst>
        </xdr:cNvPr>
        <xdr:cNvSpPr txBox="1">
          <a:spLocks noChangeArrowheads="1"/>
        </xdr:cNvSpPr>
      </xdr:nvSpPr>
      <xdr:spPr bwMode="auto">
        <a:xfrm>
          <a:off x="6655254" y="6558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08" name="Text Box 15">
          <a:extLst>
            <a:ext uri="{FF2B5EF4-FFF2-40B4-BE49-F238E27FC236}">
              <a16:creationId xmlns:a16="http://schemas.microsoft.com/office/drawing/2014/main" id="{00000000-0008-0000-0500-00008C030000}"/>
            </a:ext>
          </a:extLst>
        </xdr:cNvPr>
        <xdr:cNvSpPr txBox="1">
          <a:spLocks noChangeArrowheads="1"/>
        </xdr:cNvSpPr>
      </xdr:nvSpPr>
      <xdr:spPr bwMode="auto">
        <a:xfrm>
          <a:off x="6655254" y="6558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09" name="Text Box 15">
          <a:extLst>
            <a:ext uri="{FF2B5EF4-FFF2-40B4-BE49-F238E27FC236}">
              <a16:creationId xmlns:a16="http://schemas.microsoft.com/office/drawing/2014/main" id="{00000000-0008-0000-0500-00008D030000}"/>
            </a:ext>
          </a:extLst>
        </xdr:cNvPr>
        <xdr:cNvSpPr txBox="1">
          <a:spLocks noChangeArrowheads="1"/>
        </xdr:cNvSpPr>
      </xdr:nvSpPr>
      <xdr:spPr bwMode="auto">
        <a:xfrm>
          <a:off x="6655254" y="6558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10" name="Text Box 15">
          <a:extLst>
            <a:ext uri="{FF2B5EF4-FFF2-40B4-BE49-F238E27FC236}">
              <a16:creationId xmlns:a16="http://schemas.microsoft.com/office/drawing/2014/main" id="{00000000-0008-0000-0500-00008E030000}"/>
            </a:ext>
          </a:extLst>
        </xdr:cNvPr>
        <xdr:cNvSpPr txBox="1">
          <a:spLocks noChangeArrowheads="1"/>
        </xdr:cNvSpPr>
      </xdr:nvSpPr>
      <xdr:spPr bwMode="auto">
        <a:xfrm>
          <a:off x="6655254" y="67459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11" name="Text Box 15">
          <a:extLst>
            <a:ext uri="{FF2B5EF4-FFF2-40B4-BE49-F238E27FC236}">
              <a16:creationId xmlns:a16="http://schemas.microsoft.com/office/drawing/2014/main" id="{00000000-0008-0000-0500-00008F030000}"/>
            </a:ext>
          </a:extLst>
        </xdr:cNvPr>
        <xdr:cNvSpPr txBox="1">
          <a:spLocks noChangeArrowheads="1"/>
        </xdr:cNvSpPr>
      </xdr:nvSpPr>
      <xdr:spPr bwMode="auto">
        <a:xfrm>
          <a:off x="6655254" y="67459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12" name="Text Box 15">
          <a:extLst>
            <a:ext uri="{FF2B5EF4-FFF2-40B4-BE49-F238E27FC236}">
              <a16:creationId xmlns:a16="http://schemas.microsoft.com/office/drawing/2014/main" id="{00000000-0008-0000-0500-000090030000}"/>
            </a:ext>
          </a:extLst>
        </xdr:cNvPr>
        <xdr:cNvSpPr txBox="1">
          <a:spLocks noChangeArrowheads="1"/>
        </xdr:cNvSpPr>
      </xdr:nvSpPr>
      <xdr:spPr bwMode="auto">
        <a:xfrm>
          <a:off x="6655254" y="6749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13" name="Text Box 15">
          <a:extLst>
            <a:ext uri="{FF2B5EF4-FFF2-40B4-BE49-F238E27FC236}">
              <a16:creationId xmlns:a16="http://schemas.microsoft.com/office/drawing/2014/main" id="{00000000-0008-0000-0500-000091030000}"/>
            </a:ext>
          </a:extLst>
        </xdr:cNvPr>
        <xdr:cNvSpPr txBox="1">
          <a:spLocks noChangeArrowheads="1"/>
        </xdr:cNvSpPr>
      </xdr:nvSpPr>
      <xdr:spPr bwMode="auto">
        <a:xfrm>
          <a:off x="6655254" y="6749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14" name="Text Box 15">
          <a:extLst>
            <a:ext uri="{FF2B5EF4-FFF2-40B4-BE49-F238E27FC236}">
              <a16:creationId xmlns:a16="http://schemas.microsoft.com/office/drawing/2014/main" id="{00000000-0008-0000-0500-000092030000}"/>
            </a:ext>
          </a:extLst>
        </xdr:cNvPr>
        <xdr:cNvSpPr txBox="1">
          <a:spLocks noChangeArrowheads="1"/>
        </xdr:cNvSpPr>
      </xdr:nvSpPr>
      <xdr:spPr bwMode="auto">
        <a:xfrm>
          <a:off x="6655254" y="6749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15" name="Text Box 15">
          <a:extLst>
            <a:ext uri="{FF2B5EF4-FFF2-40B4-BE49-F238E27FC236}">
              <a16:creationId xmlns:a16="http://schemas.microsoft.com/office/drawing/2014/main" id="{00000000-0008-0000-0500-000093030000}"/>
            </a:ext>
          </a:extLst>
        </xdr:cNvPr>
        <xdr:cNvSpPr txBox="1">
          <a:spLocks noChangeArrowheads="1"/>
        </xdr:cNvSpPr>
      </xdr:nvSpPr>
      <xdr:spPr bwMode="auto">
        <a:xfrm>
          <a:off x="6655254" y="6749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16" name="Text Box 15">
          <a:extLst>
            <a:ext uri="{FF2B5EF4-FFF2-40B4-BE49-F238E27FC236}">
              <a16:creationId xmlns:a16="http://schemas.microsoft.com/office/drawing/2014/main" id="{00000000-0008-0000-0500-000094030000}"/>
            </a:ext>
          </a:extLst>
        </xdr:cNvPr>
        <xdr:cNvSpPr txBox="1">
          <a:spLocks noChangeArrowheads="1"/>
        </xdr:cNvSpPr>
      </xdr:nvSpPr>
      <xdr:spPr bwMode="auto">
        <a:xfrm>
          <a:off x="6655254" y="6749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17" name="Text Box 15">
          <a:extLst>
            <a:ext uri="{FF2B5EF4-FFF2-40B4-BE49-F238E27FC236}">
              <a16:creationId xmlns:a16="http://schemas.microsoft.com/office/drawing/2014/main" id="{00000000-0008-0000-0500-000095030000}"/>
            </a:ext>
          </a:extLst>
        </xdr:cNvPr>
        <xdr:cNvSpPr txBox="1">
          <a:spLocks noChangeArrowheads="1"/>
        </xdr:cNvSpPr>
      </xdr:nvSpPr>
      <xdr:spPr bwMode="auto">
        <a:xfrm>
          <a:off x="6655254" y="6749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18" name="Text Box 15">
          <a:extLst>
            <a:ext uri="{FF2B5EF4-FFF2-40B4-BE49-F238E27FC236}">
              <a16:creationId xmlns:a16="http://schemas.microsoft.com/office/drawing/2014/main" id="{00000000-0008-0000-0500-000096030000}"/>
            </a:ext>
          </a:extLst>
        </xdr:cNvPr>
        <xdr:cNvSpPr txBox="1">
          <a:spLocks noChangeArrowheads="1"/>
        </xdr:cNvSpPr>
      </xdr:nvSpPr>
      <xdr:spPr bwMode="auto">
        <a:xfrm>
          <a:off x="6655254" y="6749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19" name="Text Box 15">
          <a:extLst>
            <a:ext uri="{FF2B5EF4-FFF2-40B4-BE49-F238E27FC236}">
              <a16:creationId xmlns:a16="http://schemas.microsoft.com/office/drawing/2014/main" id="{00000000-0008-0000-0500-000097030000}"/>
            </a:ext>
          </a:extLst>
        </xdr:cNvPr>
        <xdr:cNvSpPr txBox="1">
          <a:spLocks noChangeArrowheads="1"/>
        </xdr:cNvSpPr>
      </xdr:nvSpPr>
      <xdr:spPr bwMode="auto">
        <a:xfrm>
          <a:off x="6655254" y="69364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20" name="Text Box 15">
          <a:extLst>
            <a:ext uri="{FF2B5EF4-FFF2-40B4-BE49-F238E27FC236}">
              <a16:creationId xmlns:a16="http://schemas.microsoft.com/office/drawing/2014/main" id="{00000000-0008-0000-0500-000098030000}"/>
            </a:ext>
          </a:extLst>
        </xdr:cNvPr>
        <xdr:cNvSpPr txBox="1">
          <a:spLocks noChangeArrowheads="1"/>
        </xdr:cNvSpPr>
      </xdr:nvSpPr>
      <xdr:spPr bwMode="auto">
        <a:xfrm>
          <a:off x="6655254" y="69364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21" name="Text Box 15">
          <a:extLst>
            <a:ext uri="{FF2B5EF4-FFF2-40B4-BE49-F238E27FC236}">
              <a16:creationId xmlns:a16="http://schemas.microsoft.com/office/drawing/2014/main" id="{00000000-0008-0000-0500-000099030000}"/>
            </a:ext>
          </a:extLst>
        </xdr:cNvPr>
        <xdr:cNvSpPr txBox="1">
          <a:spLocks noChangeArrowheads="1"/>
        </xdr:cNvSpPr>
      </xdr:nvSpPr>
      <xdr:spPr bwMode="auto">
        <a:xfrm>
          <a:off x="6655254" y="6939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22" name="Text Box 15">
          <a:extLst>
            <a:ext uri="{FF2B5EF4-FFF2-40B4-BE49-F238E27FC236}">
              <a16:creationId xmlns:a16="http://schemas.microsoft.com/office/drawing/2014/main" id="{00000000-0008-0000-0500-00009A030000}"/>
            </a:ext>
          </a:extLst>
        </xdr:cNvPr>
        <xdr:cNvSpPr txBox="1">
          <a:spLocks noChangeArrowheads="1"/>
        </xdr:cNvSpPr>
      </xdr:nvSpPr>
      <xdr:spPr bwMode="auto">
        <a:xfrm>
          <a:off x="6655254" y="6939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23" name="Text Box 15">
          <a:extLst>
            <a:ext uri="{FF2B5EF4-FFF2-40B4-BE49-F238E27FC236}">
              <a16:creationId xmlns:a16="http://schemas.microsoft.com/office/drawing/2014/main" id="{00000000-0008-0000-0500-00009B030000}"/>
            </a:ext>
          </a:extLst>
        </xdr:cNvPr>
        <xdr:cNvSpPr txBox="1">
          <a:spLocks noChangeArrowheads="1"/>
        </xdr:cNvSpPr>
      </xdr:nvSpPr>
      <xdr:spPr bwMode="auto">
        <a:xfrm>
          <a:off x="6655254" y="6939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24" name="Text Box 15">
          <a:extLst>
            <a:ext uri="{FF2B5EF4-FFF2-40B4-BE49-F238E27FC236}">
              <a16:creationId xmlns:a16="http://schemas.microsoft.com/office/drawing/2014/main" id="{00000000-0008-0000-0500-00009C030000}"/>
            </a:ext>
          </a:extLst>
        </xdr:cNvPr>
        <xdr:cNvSpPr txBox="1">
          <a:spLocks noChangeArrowheads="1"/>
        </xdr:cNvSpPr>
      </xdr:nvSpPr>
      <xdr:spPr bwMode="auto">
        <a:xfrm>
          <a:off x="6655254" y="6939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25" name="Text Box 15">
          <a:extLst>
            <a:ext uri="{FF2B5EF4-FFF2-40B4-BE49-F238E27FC236}">
              <a16:creationId xmlns:a16="http://schemas.microsoft.com/office/drawing/2014/main" id="{00000000-0008-0000-0500-00009D030000}"/>
            </a:ext>
          </a:extLst>
        </xdr:cNvPr>
        <xdr:cNvSpPr txBox="1">
          <a:spLocks noChangeArrowheads="1"/>
        </xdr:cNvSpPr>
      </xdr:nvSpPr>
      <xdr:spPr bwMode="auto">
        <a:xfrm>
          <a:off x="6655254" y="6939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26" name="Text Box 15">
          <a:extLst>
            <a:ext uri="{FF2B5EF4-FFF2-40B4-BE49-F238E27FC236}">
              <a16:creationId xmlns:a16="http://schemas.microsoft.com/office/drawing/2014/main" id="{00000000-0008-0000-0500-00009E030000}"/>
            </a:ext>
          </a:extLst>
        </xdr:cNvPr>
        <xdr:cNvSpPr txBox="1">
          <a:spLocks noChangeArrowheads="1"/>
        </xdr:cNvSpPr>
      </xdr:nvSpPr>
      <xdr:spPr bwMode="auto">
        <a:xfrm>
          <a:off x="6655254" y="6939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27" name="Text Box 15">
          <a:extLst>
            <a:ext uri="{FF2B5EF4-FFF2-40B4-BE49-F238E27FC236}">
              <a16:creationId xmlns:a16="http://schemas.microsoft.com/office/drawing/2014/main" id="{00000000-0008-0000-0500-00009F030000}"/>
            </a:ext>
          </a:extLst>
        </xdr:cNvPr>
        <xdr:cNvSpPr txBox="1">
          <a:spLocks noChangeArrowheads="1"/>
        </xdr:cNvSpPr>
      </xdr:nvSpPr>
      <xdr:spPr bwMode="auto">
        <a:xfrm>
          <a:off x="6655254" y="6939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28" name="Text Box 15">
          <a:extLst>
            <a:ext uri="{FF2B5EF4-FFF2-40B4-BE49-F238E27FC236}">
              <a16:creationId xmlns:a16="http://schemas.microsoft.com/office/drawing/2014/main" id="{00000000-0008-0000-0500-0000A0030000}"/>
            </a:ext>
          </a:extLst>
        </xdr:cNvPr>
        <xdr:cNvSpPr txBox="1">
          <a:spLocks noChangeArrowheads="1"/>
        </xdr:cNvSpPr>
      </xdr:nvSpPr>
      <xdr:spPr bwMode="auto">
        <a:xfrm>
          <a:off x="6655254" y="71269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29" name="Text Box 15">
          <a:extLst>
            <a:ext uri="{FF2B5EF4-FFF2-40B4-BE49-F238E27FC236}">
              <a16:creationId xmlns:a16="http://schemas.microsoft.com/office/drawing/2014/main" id="{00000000-0008-0000-0500-0000A1030000}"/>
            </a:ext>
          </a:extLst>
        </xdr:cNvPr>
        <xdr:cNvSpPr txBox="1">
          <a:spLocks noChangeArrowheads="1"/>
        </xdr:cNvSpPr>
      </xdr:nvSpPr>
      <xdr:spPr bwMode="auto">
        <a:xfrm>
          <a:off x="6655254" y="71269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30" name="Text Box 15">
          <a:extLst>
            <a:ext uri="{FF2B5EF4-FFF2-40B4-BE49-F238E27FC236}">
              <a16:creationId xmlns:a16="http://schemas.microsoft.com/office/drawing/2014/main" id="{00000000-0008-0000-0500-0000A2030000}"/>
            </a:ext>
          </a:extLst>
        </xdr:cNvPr>
        <xdr:cNvSpPr txBox="1">
          <a:spLocks noChangeArrowheads="1"/>
        </xdr:cNvSpPr>
      </xdr:nvSpPr>
      <xdr:spPr bwMode="auto">
        <a:xfrm>
          <a:off x="6655254" y="7130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31" name="Text Box 15">
          <a:extLst>
            <a:ext uri="{FF2B5EF4-FFF2-40B4-BE49-F238E27FC236}">
              <a16:creationId xmlns:a16="http://schemas.microsoft.com/office/drawing/2014/main" id="{00000000-0008-0000-0500-0000A3030000}"/>
            </a:ext>
          </a:extLst>
        </xdr:cNvPr>
        <xdr:cNvSpPr txBox="1">
          <a:spLocks noChangeArrowheads="1"/>
        </xdr:cNvSpPr>
      </xdr:nvSpPr>
      <xdr:spPr bwMode="auto">
        <a:xfrm>
          <a:off x="6655254" y="7130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32" name="Text Box 15">
          <a:extLst>
            <a:ext uri="{FF2B5EF4-FFF2-40B4-BE49-F238E27FC236}">
              <a16:creationId xmlns:a16="http://schemas.microsoft.com/office/drawing/2014/main" id="{00000000-0008-0000-0500-0000A4030000}"/>
            </a:ext>
          </a:extLst>
        </xdr:cNvPr>
        <xdr:cNvSpPr txBox="1">
          <a:spLocks noChangeArrowheads="1"/>
        </xdr:cNvSpPr>
      </xdr:nvSpPr>
      <xdr:spPr bwMode="auto">
        <a:xfrm>
          <a:off x="6655254" y="7130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33" name="Text Box 15">
          <a:extLst>
            <a:ext uri="{FF2B5EF4-FFF2-40B4-BE49-F238E27FC236}">
              <a16:creationId xmlns:a16="http://schemas.microsoft.com/office/drawing/2014/main" id="{00000000-0008-0000-0500-0000A5030000}"/>
            </a:ext>
          </a:extLst>
        </xdr:cNvPr>
        <xdr:cNvSpPr txBox="1">
          <a:spLocks noChangeArrowheads="1"/>
        </xdr:cNvSpPr>
      </xdr:nvSpPr>
      <xdr:spPr bwMode="auto">
        <a:xfrm>
          <a:off x="6655254" y="7130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34" name="Text Box 15">
          <a:extLst>
            <a:ext uri="{FF2B5EF4-FFF2-40B4-BE49-F238E27FC236}">
              <a16:creationId xmlns:a16="http://schemas.microsoft.com/office/drawing/2014/main" id="{00000000-0008-0000-0500-0000A6030000}"/>
            </a:ext>
          </a:extLst>
        </xdr:cNvPr>
        <xdr:cNvSpPr txBox="1">
          <a:spLocks noChangeArrowheads="1"/>
        </xdr:cNvSpPr>
      </xdr:nvSpPr>
      <xdr:spPr bwMode="auto">
        <a:xfrm>
          <a:off x="6655254" y="7130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35" name="Text Box 15">
          <a:extLst>
            <a:ext uri="{FF2B5EF4-FFF2-40B4-BE49-F238E27FC236}">
              <a16:creationId xmlns:a16="http://schemas.microsoft.com/office/drawing/2014/main" id="{00000000-0008-0000-0500-0000A7030000}"/>
            </a:ext>
          </a:extLst>
        </xdr:cNvPr>
        <xdr:cNvSpPr txBox="1">
          <a:spLocks noChangeArrowheads="1"/>
        </xdr:cNvSpPr>
      </xdr:nvSpPr>
      <xdr:spPr bwMode="auto">
        <a:xfrm>
          <a:off x="6655254" y="7130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36" name="Text Box 15">
          <a:extLst>
            <a:ext uri="{FF2B5EF4-FFF2-40B4-BE49-F238E27FC236}">
              <a16:creationId xmlns:a16="http://schemas.microsoft.com/office/drawing/2014/main" id="{00000000-0008-0000-0500-0000A8030000}"/>
            </a:ext>
          </a:extLst>
        </xdr:cNvPr>
        <xdr:cNvSpPr txBox="1">
          <a:spLocks noChangeArrowheads="1"/>
        </xdr:cNvSpPr>
      </xdr:nvSpPr>
      <xdr:spPr bwMode="auto">
        <a:xfrm>
          <a:off x="6655254" y="7130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37" name="Text Box 15">
          <a:extLst>
            <a:ext uri="{FF2B5EF4-FFF2-40B4-BE49-F238E27FC236}">
              <a16:creationId xmlns:a16="http://schemas.microsoft.com/office/drawing/2014/main" id="{00000000-0008-0000-0500-0000A9030000}"/>
            </a:ext>
          </a:extLst>
        </xdr:cNvPr>
        <xdr:cNvSpPr txBox="1">
          <a:spLocks noChangeArrowheads="1"/>
        </xdr:cNvSpPr>
      </xdr:nvSpPr>
      <xdr:spPr bwMode="auto">
        <a:xfrm>
          <a:off x="6655254" y="73174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38" name="Text Box 15">
          <a:extLst>
            <a:ext uri="{FF2B5EF4-FFF2-40B4-BE49-F238E27FC236}">
              <a16:creationId xmlns:a16="http://schemas.microsoft.com/office/drawing/2014/main" id="{00000000-0008-0000-0500-0000AA030000}"/>
            </a:ext>
          </a:extLst>
        </xdr:cNvPr>
        <xdr:cNvSpPr txBox="1">
          <a:spLocks noChangeArrowheads="1"/>
        </xdr:cNvSpPr>
      </xdr:nvSpPr>
      <xdr:spPr bwMode="auto">
        <a:xfrm>
          <a:off x="6655254" y="73174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39" name="Text Box 15">
          <a:extLst>
            <a:ext uri="{FF2B5EF4-FFF2-40B4-BE49-F238E27FC236}">
              <a16:creationId xmlns:a16="http://schemas.microsoft.com/office/drawing/2014/main" id="{00000000-0008-0000-0500-0000AB030000}"/>
            </a:ext>
          </a:extLst>
        </xdr:cNvPr>
        <xdr:cNvSpPr txBox="1">
          <a:spLocks noChangeArrowheads="1"/>
        </xdr:cNvSpPr>
      </xdr:nvSpPr>
      <xdr:spPr bwMode="auto">
        <a:xfrm>
          <a:off x="6655254" y="7320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40" name="Text Box 15">
          <a:extLst>
            <a:ext uri="{FF2B5EF4-FFF2-40B4-BE49-F238E27FC236}">
              <a16:creationId xmlns:a16="http://schemas.microsoft.com/office/drawing/2014/main" id="{00000000-0008-0000-0500-0000AC030000}"/>
            </a:ext>
          </a:extLst>
        </xdr:cNvPr>
        <xdr:cNvSpPr txBox="1">
          <a:spLocks noChangeArrowheads="1"/>
        </xdr:cNvSpPr>
      </xdr:nvSpPr>
      <xdr:spPr bwMode="auto">
        <a:xfrm>
          <a:off x="6655254" y="7320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41" name="Text Box 15">
          <a:extLst>
            <a:ext uri="{FF2B5EF4-FFF2-40B4-BE49-F238E27FC236}">
              <a16:creationId xmlns:a16="http://schemas.microsoft.com/office/drawing/2014/main" id="{00000000-0008-0000-0500-0000AD030000}"/>
            </a:ext>
          </a:extLst>
        </xdr:cNvPr>
        <xdr:cNvSpPr txBox="1">
          <a:spLocks noChangeArrowheads="1"/>
        </xdr:cNvSpPr>
      </xdr:nvSpPr>
      <xdr:spPr bwMode="auto">
        <a:xfrm>
          <a:off x="6655254" y="7320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42" name="Text Box 15">
          <a:extLst>
            <a:ext uri="{FF2B5EF4-FFF2-40B4-BE49-F238E27FC236}">
              <a16:creationId xmlns:a16="http://schemas.microsoft.com/office/drawing/2014/main" id="{00000000-0008-0000-0500-0000AE030000}"/>
            </a:ext>
          </a:extLst>
        </xdr:cNvPr>
        <xdr:cNvSpPr txBox="1">
          <a:spLocks noChangeArrowheads="1"/>
        </xdr:cNvSpPr>
      </xdr:nvSpPr>
      <xdr:spPr bwMode="auto">
        <a:xfrm>
          <a:off x="6655254" y="7320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43" name="Text Box 15">
          <a:extLst>
            <a:ext uri="{FF2B5EF4-FFF2-40B4-BE49-F238E27FC236}">
              <a16:creationId xmlns:a16="http://schemas.microsoft.com/office/drawing/2014/main" id="{00000000-0008-0000-0500-0000AF030000}"/>
            </a:ext>
          </a:extLst>
        </xdr:cNvPr>
        <xdr:cNvSpPr txBox="1">
          <a:spLocks noChangeArrowheads="1"/>
        </xdr:cNvSpPr>
      </xdr:nvSpPr>
      <xdr:spPr bwMode="auto">
        <a:xfrm>
          <a:off x="6655254" y="7320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44" name="Text Box 15">
          <a:extLst>
            <a:ext uri="{FF2B5EF4-FFF2-40B4-BE49-F238E27FC236}">
              <a16:creationId xmlns:a16="http://schemas.microsoft.com/office/drawing/2014/main" id="{00000000-0008-0000-0500-0000B0030000}"/>
            </a:ext>
          </a:extLst>
        </xdr:cNvPr>
        <xdr:cNvSpPr txBox="1">
          <a:spLocks noChangeArrowheads="1"/>
        </xdr:cNvSpPr>
      </xdr:nvSpPr>
      <xdr:spPr bwMode="auto">
        <a:xfrm>
          <a:off x="6655254" y="7320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45" name="Text Box 15">
          <a:extLst>
            <a:ext uri="{FF2B5EF4-FFF2-40B4-BE49-F238E27FC236}">
              <a16:creationId xmlns:a16="http://schemas.microsoft.com/office/drawing/2014/main" id="{00000000-0008-0000-0500-0000B1030000}"/>
            </a:ext>
          </a:extLst>
        </xdr:cNvPr>
        <xdr:cNvSpPr txBox="1">
          <a:spLocks noChangeArrowheads="1"/>
        </xdr:cNvSpPr>
      </xdr:nvSpPr>
      <xdr:spPr bwMode="auto">
        <a:xfrm>
          <a:off x="6655254" y="7320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46" name="Text Box 15">
          <a:extLst>
            <a:ext uri="{FF2B5EF4-FFF2-40B4-BE49-F238E27FC236}">
              <a16:creationId xmlns:a16="http://schemas.microsoft.com/office/drawing/2014/main" id="{00000000-0008-0000-0500-0000B2030000}"/>
            </a:ext>
          </a:extLst>
        </xdr:cNvPr>
        <xdr:cNvSpPr txBox="1">
          <a:spLocks noChangeArrowheads="1"/>
        </xdr:cNvSpPr>
      </xdr:nvSpPr>
      <xdr:spPr bwMode="auto">
        <a:xfrm>
          <a:off x="6655254" y="75079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47" name="Text Box 15">
          <a:extLst>
            <a:ext uri="{FF2B5EF4-FFF2-40B4-BE49-F238E27FC236}">
              <a16:creationId xmlns:a16="http://schemas.microsoft.com/office/drawing/2014/main" id="{00000000-0008-0000-0500-0000B3030000}"/>
            </a:ext>
          </a:extLst>
        </xdr:cNvPr>
        <xdr:cNvSpPr txBox="1">
          <a:spLocks noChangeArrowheads="1"/>
        </xdr:cNvSpPr>
      </xdr:nvSpPr>
      <xdr:spPr bwMode="auto">
        <a:xfrm>
          <a:off x="6655254" y="75079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48" name="Text Box 15">
          <a:extLst>
            <a:ext uri="{FF2B5EF4-FFF2-40B4-BE49-F238E27FC236}">
              <a16:creationId xmlns:a16="http://schemas.microsoft.com/office/drawing/2014/main" id="{00000000-0008-0000-0500-0000B4030000}"/>
            </a:ext>
          </a:extLst>
        </xdr:cNvPr>
        <xdr:cNvSpPr txBox="1">
          <a:spLocks noChangeArrowheads="1"/>
        </xdr:cNvSpPr>
      </xdr:nvSpPr>
      <xdr:spPr bwMode="auto">
        <a:xfrm>
          <a:off x="6655254" y="7511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49" name="Text Box 15">
          <a:extLst>
            <a:ext uri="{FF2B5EF4-FFF2-40B4-BE49-F238E27FC236}">
              <a16:creationId xmlns:a16="http://schemas.microsoft.com/office/drawing/2014/main" id="{00000000-0008-0000-0500-0000B5030000}"/>
            </a:ext>
          </a:extLst>
        </xdr:cNvPr>
        <xdr:cNvSpPr txBox="1">
          <a:spLocks noChangeArrowheads="1"/>
        </xdr:cNvSpPr>
      </xdr:nvSpPr>
      <xdr:spPr bwMode="auto">
        <a:xfrm>
          <a:off x="6655254" y="7511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50" name="Text Box 15">
          <a:extLst>
            <a:ext uri="{FF2B5EF4-FFF2-40B4-BE49-F238E27FC236}">
              <a16:creationId xmlns:a16="http://schemas.microsoft.com/office/drawing/2014/main" id="{00000000-0008-0000-0500-0000B6030000}"/>
            </a:ext>
          </a:extLst>
        </xdr:cNvPr>
        <xdr:cNvSpPr txBox="1">
          <a:spLocks noChangeArrowheads="1"/>
        </xdr:cNvSpPr>
      </xdr:nvSpPr>
      <xdr:spPr bwMode="auto">
        <a:xfrm>
          <a:off x="6655254" y="7511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51" name="Text Box 15">
          <a:extLst>
            <a:ext uri="{FF2B5EF4-FFF2-40B4-BE49-F238E27FC236}">
              <a16:creationId xmlns:a16="http://schemas.microsoft.com/office/drawing/2014/main" id="{00000000-0008-0000-0500-0000B7030000}"/>
            </a:ext>
          </a:extLst>
        </xdr:cNvPr>
        <xdr:cNvSpPr txBox="1">
          <a:spLocks noChangeArrowheads="1"/>
        </xdr:cNvSpPr>
      </xdr:nvSpPr>
      <xdr:spPr bwMode="auto">
        <a:xfrm>
          <a:off x="6655254" y="7511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52" name="Text Box 15">
          <a:extLst>
            <a:ext uri="{FF2B5EF4-FFF2-40B4-BE49-F238E27FC236}">
              <a16:creationId xmlns:a16="http://schemas.microsoft.com/office/drawing/2014/main" id="{00000000-0008-0000-0500-0000B8030000}"/>
            </a:ext>
          </a:extLst>
        </xdr:cNvPr>
        <xdr:cNvSpPr txBox="1">
          <a:spLocks noChangeArrowheads="1"/>
        </xdr:cNvSpPr>
      </xdr:nvSpPr>
      <xdr:spPr bwMode="auto">
        <a:xfrm>
          <a:off x="6655254" y="7511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53" name="Text Box 15">
          <a:extLst>
            <a:ext uri="{FF2B5EF4-FFF2-40B4-BE49-F238E27FC236}">
              <a16:creationId xmlns:a16="http://schemas.microsoft.com/office/drawing/2014/main" id="{00000000-0008-0000-0500-0000B9030000}"/>
            </a:ext>
          </a:extLst>
        </xdr:cNvPr>
        <xdr:cNvSpPr txBox="1">
          <a:spLocks noChangeArrowheads="1"/>
        </xdr:cNvSpPr>
      </xdr:nvSpPr>
      <xdr:spPr bwMode="auto">
        <a:xfrm>
          <a:off x="6655254" y="7511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54" name="Text Box 15">
          <a:extLst>
            <a:ext uri="{FF2B5EF4-FFF2-40B4-BE49-F238E27FC236}">
              <a16:creationId xmlns:a16="http://schemas.microsoft.com/office/drawing/2014/main" id="{00000000-0008-0000-0500-0000BA030000}"/>
            </a:ext>
          </a:extLst>
        </xdr:cNvPr>
        <xdr:cNvSpPr txBox="1">
          <a:spLocks noChangeArrowheads="1"/>
        </xdr:cNvSpPr>
      </xdr:nvSpPr>
      <xdr:spPr bwMode="auto">
        <a:xfrm>
          <a:off x="6655254" y="7511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55" name="Text Box 15">
          <a:extLst>
            <a:ext uri="{FF2B5EF4-FFF2-40B4-BE49-F238E27FC236}">
              <a16:creationId xmlns:a16="http://schemas.microsoft.com/office/drawing/2014/main" id="{00000000-0008-0000-0500-0000BB030000}"/>
            </a:ext>
          </a:extLst>
        </xdr:cNvPr>
        <xdr:cNvSpPr txBox="1">
          <a:spLocks noChangeArrowheads="1"/>
        </xdr:cNvSpPr>
      </xdr:nvSpPr>
      <xdr:spPr bwMode="auto">
        <a:xfrm>
          <a:off x="6655254" y="76984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56" name="Text Box 15">
          <a:extLst>
            <a:ext uri="{FF2B5EF4-FFF2-40B4-BE49-F238E27FC236}">
              <a16:creationId xmlns:a16="http://schemas.microsoft.com/office/drawing/2014/main" id="{00000000-0008-0000-0500-0000BC030000}"/>
            </a:ext>
          </a:extLst>
        </xdr:cNvPr>
        <xdr:cNvSpPr txBox="1">
          <a:spLocks noChangeArrowheads="1"/>
        </xdr:cNvSpPr>
      </xdr:nvSpPr>
      <xdr:spPr bwMode="auto">
        <a:xfrm>
          <a:off x="6655254" y="76984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57" name="Text Box 15">
          <a:extLst>
            <a:ext uri="{FF2B5EF4-FFF2-40B4-BE49-F238E27FC236}">
              <a16:creationId xmlns:a16="http://schemas.microsoft.com/office/drawing/2014/main" id="{00000000-0008-0000-0500-0000BD030000}"/>
            </a:ext>
          </a:extLst>
        </xdr:cNvPr>
        <xdr:cNvSpPr txBox="1">
          <a:spLocks noChangeArrowheads="1"/>
        </xdr:cNvSpPr>
      </xdr:nvSpPr>
      <xdr:spPr bwMode="auto">
        <a:xfrm>
          <a:off x="6655254" y="7701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58" name="Text Box 15">
          <a:extLst>
            <a:ext uri="{FF2B5EF4-FFF2-40B4-BE49-F238E27FC236}">
              <a16:creationId xmlns:a16="http://schemas.microsoft.com/office/drawing/2014/main" id="{00000000-0008-0000-0500-0000BE030000}"/>
            </a:ext>
          </a:extLst>
        </xdr:cNvPr>
        <xdr:cNvSpPr txBox="1">
          <a:spLocks noChangeArrowheads="1"/>
        </xdr:cNvSpPr>
      </xdr:nvSpPr>
      <xdr:spPr bwMode="auto">
        <a:xfrm>
          <a:off x="6655254" y="7701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59" name="Text Box 15">
          <a:extLst>
            <a:ext uri="{FF2B5EF4-FFF2-40B4-BE49-F238E27FC236}">
              <a16:creationId xmlns:a16="http://schemas.microsoft.com/office/drawing/2014/main" id="{00000000-0008-0000-0500-0000BF030000}"/>
            </a:ext>
          </a:extLst>
        </xdr:cNvPr>
        <xdr:cNvSpPr txBox="1">
          <a:spLocks noChangeArrowheads="1"/>
        </xdr:cNvSpPr>
      </xdr:nvSpPr>
      <xdr:spPr bwMode="auto">
        <a:xfrm>
          <a:off x="6655254" y="7701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60" name="Text Box 15">
          <a:extLst>
            <a:ext uri="{FF2B5EF4-FFF2-40B4-BE49-F238E27FC236}">
              <a16:creationId xmlns:a16="http://schemas.microsoft.com/office/drawing/2014/main" id="{00000000-0008-0000-0500-0000C0030000}"/>
            </a:ext>
          </a:extLst>
        </xdr:cNvPr>
        <xdr:cNvSpPr txBox="1">
          <a:spLocks noChangeArrowheads="1"/>
        </xdr:cNvSpPr>
      </xdr:nvSpPr>
      <xdr:spPr bwMode="auto">
        <a:xfrm>
          <a:off x="6655254" y="7701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61" name="Text Box 15">
          <a:extLst>
            <a:ext uri="{FF2B5EF4-FFF2-40B4-BE49-F238E27FC236}">
              <a16:creationId xmlns:a16="http://schemas.microsoft.com/office/drawing/2014/main" id="{00000000-0008-0000-0500-0000C1030000}"/>
            </a:ext>
          </a:extLst>
        </xdr:cNvPr>
        <xdr:cNvSpPr txBox="1">
          <a:spLocks noChangeArrowheads="1"/>
        </xdr:cNvSpPr>
      </xdr:nvSpPr>
      <xdr:spPr bwMode="auto">
        <a:xfrm>
          <a:off x="6655254" y="7701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62" name="Text Box 15">
          <a:extLst>
            <a:ext uri="{FF2B5EF4-FFF2-40B4-BE49-F238E27FC236}">
              <a16:creationId xmlns:a16="http://schemas.microsoft.com/office/drawing/2014/main" id="{00000000-0008-0000-0500-0000C2030000}"/>
            </a:ext>
          </a:extLst>
        </xdr:cNvPr>
        <xdr:cNvSpPr txBox="1">
          <a:spLocks noChangeArrowheads="1"/>
        </xdr:cNvSpPr>
      </xdr:nvSpPr>
      <xdr:spPr bwMode="auto">
        <a:xfrm>
          <a:off x="6655254" y="7701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63" name="Text Box 15">
          <a:extLst>
            <a:ext uri="{FF2B5EF4-FFF2-40B4-BE49-F238E27FC236}">
              <a16:creationId xmlns:a16="http://schemas.microsoft.com/office/drawing/2014/main" id="{00000000-0008-0000-0500-0000C3030000}"/>
            </a:ext>
          </a:extLst>
        </xdr:cNvPr>
        <xdr:cNvSpPr txBox="1">
          <a:spLocks noChangeArrowheads="1"/>
        </xdr:cNvSpPr>
      </xdr:nvSpPr>
      <xdr:spPr bwMode="auto">
        <a:xfrm>
          <a:off x="6655254" y="7701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64" name="Text Box 15">
          <a:extLst>
            <a:ext uri="{FF2B5EF4-FFF2-40B4-BE49-F238E27FC236}">
              <a16:creationId xmlns:a16="http://schemas.microsoft.com/office/drawing/2014/main" id="{00000000-0008-0000-0500-0000C4030000}"/>
            </a:ext>
          </a:extLst>
        </xdr:cNvPr>
        <xdr:cNvSpPr txBox="1">
          <a:spLocks noChangeArrowheads="1"/>
        </xdr:cNvSpPr>
      </xdr:nvSpPr>
      <xdr:spPr bwMode="auto">
        <a:xfrm>
          <a:off x="6655254" y="78889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65" name="Text Box 15">
          <a:extLst>
            <a:ext uri="{FF2B5EF4-FFF2-40B4-BE49-F238E27FC236}">
              <a16:creationId xmlns:a16="http://schemas.microsoft.com/office/drawing/2014/main" id="{00000000-0008-0000-0500-0000C5030000}"/>
            </a:ext>
          </a:extLst>
        </xdr:cNvPr>
        <xdr:cNvSpPr txBox="1">
          <a:spLocks noChangeArrowheads="1"/>
        </xdr:cNvSpPr>
      </xdr:nvSpPr>
      <xdr:spPr bwMode="auto">
        <a:xfrm>
          <a:off x="6655254" y="78889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66" name="Text Box 15">
          <a:extLst>
            <a:ext uri="{FF2B5EF4-FFF2-40B4-BE49-F238E27FC236}">
              <a16:creationId xmlns:a16="http://schemas.microsoft.com/office/drawing/2014/main" id="{00000000-0008-0000-0500-0000C6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67" name="Text Box 15">
          <a:extLst>
            <a:ext uri="{FF2B5EF4-FFF2-40B4-BE49-F238E27FC236}">
              <a16:creationId xmlns:a16="http://schemas.microsoft.com/office/drawing/2014/main" id="{00000000-0008-0000-0500-0000C7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68" name="Text Box 15">
          <a:extLst>
            <a:ext uri="{FF2B5EF4-FFF2-40B4-BE49-F238E27FC236}">
              <a16:creationId xmlns:a16="http://schemas.microsoft.com/office/drawing/2014/main" id="{00000000-0008-0000-0500-0000C8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69" name="Text Box 15">
          <a:extLst>
            <a:ext uri="{FF2B5EF4-FFF2-40B4-BE49-F238E27FC236}">
              <a16:creationId xmlns:a16="http://schemas.microsoft.com/office/drawing/2014/main" id="{00000000-0008-0000-0500-0000C9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70" name="Text Box 15">
          <a:extLst>
            <a:ext uri="{FF2B5EF4-FFF2-40B4-BE49-F238E27FC236}">
              <a16:creationId xmlns:a16="http://schemas.microsoft.com/office/drawing/2014/main" id="{00000000-0008-0000-0500-0000CA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71" name="Text Box 15">
          <a:extLst>
            <a:ext uri="{FF2B5EF4-FFF2-40B4-BE49-F238E27FC236}">
              <a16:creationId xmlns:a16="http://schemas.microsoft.com/office/drawing/2014/main" id="{00000000-0008-0000-0500-0000CB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72" name="Text Box 15">
          <a:extLst>
            <a:ext uri="{FF2B5EF4-FFF2-40B4-BE49-F238E27FC236}">
              <a16:creationId xmlns:a16="http://schemas.microsoft.com/office/drawing/2014/main" id="{00000000-0008-0000-0500-0000CC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73" name="Text Box 15">
          <a:extLst>
            <a:ext uri="{FF2B5EF4-FFF2-40B4-BE49-F238E27FC236}">
              <a16:creationId xmlns:a16="http://schemas.microsoft.com/office/drawing/2014/main" id="{00000000-0008-0000-0500-0000CD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74" name="Text Box 15">
          <a:extLst>
            <a:ext uri="{FF2B5EF4-FFF2-40B4-BE49-F238E27FC236}">
              <a16:creationId xmlns:a16="http://schemas.microsoft.com/office/drawing/2014/main" id="{00000000-0008-0000-0500-0000CE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75" name="Text Box 15">
          <a:extLst>
            <a:ext uri="{FF2B5EF4-FFF2-40B4-BE49-F238E27FC236}">
              <a16:creationId xmlns:a16="http://schemas.microsoft.com/office/drawing/2014/main" id="{00000000-0008-0000-0500-0000CF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76" name="Text Box 15">
          <a:extLst>
            <a:ext uri="{FF2B5EF4-FFF2-40B4-BE49-F238E27FC236}">
              <a16:creationId xmlns:a16="http://schemas.microsoft.com/office/drawing/2014/main" id="{00000000-0008-0000-0500-0000D0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77" name="Text Box 15">
          <a:extLst>
            <a:ext uri="{FF2B5EF4-FFF2-40B4-BE49-F238E27FC236}">
              <a16:creationId xmlns:a16="http://schemas.microsoft.com/office/drawing/2014/main" id="{00000000-0008-0000-0500-0000D1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78" name="Text Box 15">
          <a:extLst>
            <a:ext uri="{FF2B5EF4-FFF2-40B4-BE49-F238E27FC236}">
              <a16:creationId xmlns:a16="http://schemas.microsoft.com/office/drawing/2014/main" id="{00000000-0008-0000-0500-0000D2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79" name="Text Box 15">
          <a:extLst>
            <a:ext uri="{FF2B5EF4-FFF2-40B4-BE49-F238E27FC236}">
              <a16:creationId xmlns:a16="http://schemas.microsoft.com/office/drawing/2014/main" id="{00000000-0008-0000-0500-0000D3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80" name="Text Box 15">
          <a:extLst>
            <a:ext uri="{FF2B5EF4-FFF2-40B4-BE49-F238E27FC236}">
              <a16:creationId xmlns:a16="http://schemas.microsoft.com/office/drawing/2014/main" id="{00000000-0008-0000-0500-0000D4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81" name="Text Box 15">
          <a:extLst>
            <a:ext uri="{FF2B5EF4-FFF2-40B4-BE49-F238E27FC236}">
              <a16:creationId xmlns:a16="http://schemas.microsoft.com/office/drawing/2014/main" id="{00000000-0008-0000-0500-0000D5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82" name="Text Box 15">
          <a:extLst>
            <a:ext uri="{FF2B5EF4-FFF2-40B4-BE49-F238E27FC236}">
              <a16:creationId xmlns:a16="http://schemas.microsoft.com/office/drawing/2014/main" id="{00000000-0008-0000-0500-0000D6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83" name="Text Box 15">
          <a:extLst>
            <a:ext uri="{FF2B5EF4-FFF2-40B4-BE49-F238E27FC236}">
              <a16:creationId xmlns:a16="http://schemas.microsoft.com/office/drawing/2014/main" id="{00000000-0008-0000-0500-0000D7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84" name="Text Box 15">
          <a:extLst>
            <a:ext uri="{FF2B5EF4-FFF2-40B4-BE49-F238E27FC236}">
              <a16:creationId xmlns:a16="http://schemas.microsoft.com/office/drawing/2014/main" id="{00000000-0008-0000-0500-0000D8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85" name="Text Box 15">
          <a:extLst>
            <a:ext uri="{FF2B5EF4-FFF2-40B4-BE49-F238E27FC236}">
              <a16:creationId xmlns:a16="http://schemas.microsoft.com/office/drawing/2014/main" id="{00000000-0008-0000-0500-0000D9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86" name="Text Box 15">
          <a:extLst>
            <a:ext uri="{FF2B5EF4-FFF2-40B4-BE49-F238E27FC236}">
              <a16:creationId xmlns:a16="http://schemas.microsoft.com/office/drawing/2014/main" id="{00000000-0008-0000-0500-0000DA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87" name="Text Box 15">
          <a:extLst>
            <a:ext uri="{FF2B5EF4-FFF2-40B4-BE49-F238E27FC236}">
              <a16:creationId xmlns:a16="http://schemas.microsoft.com/office/drawing/2014/main" id="{00000000-0008-0000-0500-0000DB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88" name="Text Box 15">
          <a:extLst>
            <a:ext uri="{FF2B5EF4-FFF2-40B4-BE49-F238E27FC236}">
              <a16:creationId xmlns:a16="http://schemas.microsoft.com/office/drawing/2014/main" id="{00000000-0008-0000-0500-0000DC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89" name="Text Box 15">
          <a:extLst>
            <a:ext uri="{FF2B5EF4-FFF2-40B4-BE49-F238E27FC236}">
              <a16:creationId xmlns:a16="http://schemas.microsoft.com/office/drawing/2014/main" id="{00000000-0008-0000-0500-0000DD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90" name="Text Box 15">
          <a:extLst>
            <a:ext uri="{FF2B5EF4-FFF2-40B4-BE49-F238E27FC236}">
              <a16:creationId xmlns:a16="http://schemas.microsoft.com/office/drawing/2014/main" id="{00000000-0008-0000-0500-0000DE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91" name="Text Box 15">
          <a:extLst>
            <a:ext uri="{FF2B5EF4-FFF2-40B4-BE49-F238E27FC236}">
              <a16:creationId xmlns:a16="http://schemas.microsoft.com/office/drawing/2014/main" id="{00000000-0008-0000-0500-0000DF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92" name="Text Box 15">
          <a:extLst>
            <a:ext uri="{FF2B5EF4-FFF2-40B4-BE49-F238E27FC236}">
              <a16:creationId xmlns:a16="http://schemas.microsoft.com/office/drawing/2014/main" id="{00000000-0008-0000-0500-0000E0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93" name="Text Box 15">
          <a:extLst>
            <a:ext uri="{FF2B5EF4-FFF2-40B4-BE49-F238E27FC236}">
              <a16:creationId xmlns:a16="http://schemas.microsoft.com/office/drawing/2014/main" id="{00000000-0008-0000-0500-0000E1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94" name="Text Box 15">
          <a:extLst>
            <a:ext uri="{FF2B5EF4-FFF2-40B4-BE49-F238E27FC236}">
              <a16:creationId xmlns:a16="http://schemas.microsoft.com/office/drawing/2014/main" id="{00000000-0008-0000-0500-0000E2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95" name="Text Box 15">
          <a:extLst>
            <a:ext uri="{FF2B5EF4-FFF2-40B4-BE49-F238E27FC236}">
              <a16:creationId xmlns:a16="http://schemas.microsoft.com/office/drawing/2014/main" id="{00000000-0008-0000-0500-0000E3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96" name="Text Box 15">
          <a:extLst>
            <a:ext uri="{FF2B5EF4-FFF2-40B4-BE49-F238E27FC236}">
              <a16:creationId xmlns:a16="http://schemas.microsoft.com/office/drawing/2014/main" id="{00000000-0008-0000-0500-0000E4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97" name="Text Box 15">
          <a:extLst>
            <a:ext uri="{FF2B5EF4-FFF2-40B4-BE49-F238E27FC236}">
              <a16:creationId xmlns:a16="http://schemas.microsoft.com/office/drawing/2014/main" id="{00000000-0008-0000-0500-0000E5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98" name="Text Box 15">
          <a:extLst>
            <a:ext uri="{FF2B5EF4-FFF2-40B4-BE49-F238E27FC236}">
              <a16:creationId xmlns:a16="http://schemas.microsoft.com/office/drawing/2014/main" id="{00000000-0008-0000-0500-0000E6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99" name="Text Box 15">
          <a:extLst>
            <a:ext uri="{FF2B5EF4-FFF2-40B4-BE49-F238E27FC236}">
              <a16:creationId xmlns:a16="http://schemas.microsoft.com/office/drawing/2014/main" id="{00000000-0008-0000-0500-0000E7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00" name="Text Box 15">
          <a:extLst>
            <a:ext uri="{FF2B5EF4-FFF2-40B4-BE49-F238E27FC236}">
              <a16:creationId xmlns:a16="http://schemas.microsoft.com/office/drawing/2014/main" id="{00000000-0008-0000-0500-0000E8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01" name="Text Box 15">
          <a:extLst>
            <a:ext uri="{FF2B5EF4-FFF2-40B4-BE49-F238E27FC236}">
              <a16:creationId xmlns:a16="http://schemas.microsoft.com/office/drawing/2014/main" id="{00000000-0008-0000-0500-0000E9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02" name="Text Box 15">
          <a:extLst>
            <a:ext uri="{FF2B5EF4-FFF2-40B4-BE49-F238E27FC236}">
              <a16:creationId xmlns:a16="http://schemas.microsoft.com/office/drawing/2014/main" id="{00000000-0008-0000-0500-0000EA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03" name="Text Box 15">
          <a:extLst>
            <a:ext uri="{FF2B5EF4-FFF2-40B4-BE49-F238E27FC236}">
              <a16:creationId xmlns:a16="http://schemas.microsoft.com/office/drawing/2014/main" id="{00000000-0008-0000-0500-0000EB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04" name="Text Box 15">
          <a:extLst>
            <a:ext uri="{FF2B5EF4-FFF2-40B4-BE49-F238E27FC236}">
              <a16:creationId xmlns:a16="http://schemas.microsoft.com/office/drawing/2014/main" id="{00000000-0008-0000-0500-0000EC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05" name="Text Box 15">
          <a:extLst>
            <a:ext uri="{FF2B5EF4-FFF2-40B4-BE49-F238E27FC236}">
              <a16:creationId xmlns:a16="http://schemas.microsoft.com/office/drawing/2014/main" id="{00000000-0008-0000-0500-0000ED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06" name="Text Box 15">
          <a:extLst>
            <a:ext uri="{FF2B5EF4-FFF2-40B4-BE49-F238E27FC236}">
              <a16:creationId xmlns:a16="http://schemas.microsoft.com/office/drawing/2014/main" id="{00000000-0008-0000-0500-0000EE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07" name="Text Box 15">
          <a:extLst>
            <a:ext uri="{FF2B5EF4-FFF2-40B4-BE49-F238E27FC236}">
              <a16:creationId xmlns:a16="http://schemas.microsoft.com/office/drawing/2014/main" id="{00000000-0008-0000-0500-0000EF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08" name="Text Box 15">
          <a:extLst>
            <a:ext uri="{FF2B5EF4-FFF2-40B4-BE49-F238E27FC236}">
              <a16:creationId xmlns:a16="http://schemas.microsoft.com/office/drawing/2014/main" id="{00000000-0008-0000-0500-0000F0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09" name="Text Box 15">
          <a:extLst>
            <a:ext uri="{FF2B5EF4-FFF2-40B4-BE49-F238E27FC236}">
              <a16:creationId xmlns:a16="http://schemas.microsoft.com/office/drawing/2014/main" id="{00000000-0008-0000-0500-0000F1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10" name="Text Box 15">
          <a:extLst>
            <a:ext uri="{FF2B5EF4-FFF2-40B4-BE49-F238E27FC236}">
              <a16:creationId xmlns:a16="http://schemas.microsoft.com/office/drawing/2014/main" id="{00000000-0008-0000-0500-0000F2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11" name="Text Box 15">
          <a:extLst>
            <a:ext uri="{FF2B5EF4-FFF2-40B4-BE49-F238E27FC236}">
              <a16:creationId xmlns:a16="http://schemas.microsoft.com/office/drawing/2014/main" id="{00000000-0008-0000-0500-0000F3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12" name="Text Box 15">
          <a:extLst>
            <a:ext uri="{FF2B5EF4-FFF2-40B4-BE49-F238E27FC236}">
              <a16:creationId xmlns:a16="http://schemas.microsoft.com/office/drawing/2014/main" id="{00000000-0008-0000-0500-0000F4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13" name="Text Box 15">
          <a:extLst>
            <a:ext uri="{FF2B5EF4-FFF2-40B4-BE49-F238E27FC236}">
              <a16:creationId xmlns:a16="http://schemas.microsoft.com/office/drawing/2014/main" id="{00000000-0008-0000-0500-0000F5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14" name="Text Box 15">
          <a:extLst>
            <a:ext uri="{FF2B5EF4-FFF2-40B4-BE49-F238E27FC236}">
              <a16:creationId xmlns:a16="http://schemas.microsoft.com/office/drawing/2014/main" id="{00000000-0008-0000-0500-0000F6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15" name="Text Box 15">
          <a:extLst>
            <a:ext uri="{FF2B5EF4-FFF2-40B4-BE49-F238E27FC236}">
              <a16:creationId xmlns:a16="http://schemas.microsoft.com/office/drawing/2014/main" id="{00000000-0008-0000-0500-0000F7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16" name="Text Box 15">
          <a:extLst>
            <a:ext uri="{FF2B5EF4-FFF2-40B4-BE49-F238E27FC236}">
              <a16:creationId xmlns:a16="http://schemas.microsoft.com/office/drawing/2014/main" id="{00000000-0008-0000-0500-0000F8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17" name="Text Box 15">
          <a:extLst>
            <a:ext uri="{FF2B5EF4-FFF2-40B4-BE49-F238E27FC236}">
              <a16:creationId xmlns:a16="http://schemas.microsoft.com/office/drawing/2014/main" id="{00000000-0008-0000-0500-0000F9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18" name="Text Box 15">
          <a:extLst>
            <a:ext uri="{FF2B5EF4-FFF2-40B4-BE49-F238E27FC236}">
              <a16:creationId xmlns:a16="http://schemas.microsoft.com/office/drawing/2014/main" id="{00000000-0008-0000-0500-0000FA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19" name="Text Box 15">
          <a:extLst>
            <a:ext uri="{FF2B5EF4-FFF2-40B4-BE49-F238E27FC236}">
              <a16:creationId xmlns:a16="http://schemas.microsoft.com/office/drawing/2014/main" id="{00000000-0008-0000-0500-0000FB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20" name="Text Box 15">
          <a:extLst>
            <a:ext uri="{FF2B5EF4-FFF2-40B4-BE49-F238E27FC236}">
              <a16:creationId xmlns:a16="http://schemas.microsoft.com/office/drawing/2014/main" id="{00000000-0008-0000-0500-0000FC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21" name="Text Box 15">
          <a:extLst>
            <a:ext uri="{FF2B5EF4-FFF2-40B4-BE49-F238E27FC236}">
              <a16:creationId xmlns:a16="http://schemas.microsoft.com/office/drawing/2014/main" id="{00000000-0008-0000-0500-0000FD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22" name="Text Box 15">
          <a:extLst>
            <a:ext uri="{FF2B5EF4-FFF2-40B4-BE49-F238E27FC236}">
              <a16:creationId xmlns:a16="http://schemas.microsoft.com/office/drawing/2014/main" id="{00000000-0008-0000-0500-0000FE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23" name="Text Box 15">
          <a:extLst>
            <a:ext uri="{FF2B5EF4-FFF2-40B4-BE49-F238E27FC236}">
              <a16:creationId xmlns:a16="http://schemas.microsoft.com/office/drawing/2014/main" id="{00000000-0008-0000-0500-0000FF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24" name="Text Box 15">
          <a:extLst>
            <a:ext uri="{FF2B5EF4-FFF2-40B4-BE49-F238E27FC236}">
              <a16:creationId xmlns:a16="http://schemas.microsoft.com/office/drawing/2014/main" id="{00000000-0008-0000-0500-000000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25" name="Text Box 15">
          <a:extLst>
            <a:ext uri="{FF2B5EF4-FFF2-40B4-BE49-F238E27FC236}">
              <a16:creationId xmlns:a16="http://schemas.microsoft.com/office/drawing/2014/main" id="{00000000-0008-0000-0500-000001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26" name="Text Box 15">
          <a:extLst>
            <a:ext uri="{FF2B5EF4-FFF2-40B4-BE49-F238E27FC236}">
              <a16:creationId xmlns:a16="http://schemas.microsoft.com/office/drawing/2014/main" id="{00000000-0008-0000-0500-000002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27" name="Text Box 15">
          <a:extLst>
            <a:ext uri="{FF2B5EF4-FFF2-40B4-BE49-F238E27FC236}">
              <a16:creationId xmlns:a16="http://schemas.microsoft.com/office/drawing/2014/main" id="{00000000-0008-0000-0500-000003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28" name="Text Box 15">
          <a:extLst>
            <a:ext uri="{FF2B5EF4-FFF2-40B4-BE49-F238E27FC236}">
              <a16:creationId xmlns:a16="http://schemas.microsoft.com/office/drawing/2014/main" id="{00000000-0008-0000-0500-000004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29" name="Text Box 15">
          <a:extLst>
            <a:ext uri="{FF2B5EF4-FFF2-40B4-BE49-F238E27FC236}">
              <a16:creationId xmlns:a16="http://schemas.microsoft.com/office/drawing/2014/main" id="{00000000-0008-0000-0500-000005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30" name="Text Box 15">
          <a:extLst>
            <a:ext uri="{FF2B5EF4-FFF2-40B4-BE49-F238E27FC236}">
              <a16:creationId xmlns:a16="http://schemas.microsoft.com/office/drawing/2014/main" id="{00000000-0008-0000-0500-000006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31" name="Text Box 15">
          <a:extLst>
            <a:ext uri="{FF2B5EF4-FFF2-40B4-BE49-F238E27FC236}">
              <a16:creationId xmlns:a16="http://schemas.microsoft.com/office/drawing/2014/main" id="{00000000-0008-0000-0500-000007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32" name="Text Box 15">
          <a:extLst>
            <a:ext uri="{FF2B5EF4-FFF2-40B4-BE49-F238E27FC236}">
              <a16:creationId xmlns:a16="http://schemas.microsoft.com/office/drawing/2014/main" id="{00000000-0008-0000-0500-000008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33" name="Text Box 15">
          <a:extLst>
            <a:ext uri="{FF2B5EF4-FFF2-40B4-BE49-F238E27FC236}">
              <a16:creationId xmlns:a16="http://schemas.microsoft.com/office/drawing/2014/main" id="{00000000-0008-0000-0500-000009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34" name="Text Box 15">
          <a:extLst>
            <a:ext uri="{FF2B5EF4-FFF2-40B4-BE49-F238E27FC236}">
              <a16:creationId xmlns:a16="http://schemas.microsoft.com/office/drawing/2014/main" id="{00000000-0008-0000-0500-00000A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35" name="Text Box 15">
          <a:extLst>
            <a:ext uri="{FF2B5EF4-FFF2-40B4-BE49-F238E27FC236}">
              <a16:creationId xmlns:a16="http://schemas.microsoft.com/office/drawing/2014/main" id="{00000000-0008-0000-0500-00000B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36" name="Text Box 15">
          <a:extLst>
            <a:ext uri="{FF2B5EF4-FFF2-40B4-BE49-F238E27FC236}">
              <a16:creationId xmlns:a16="http://schemas.microsoft.com/office/drawing/2014/main" id="{00000000-0008-0000-0500-00000C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37" name="Text Box 15">
          <a:extLst>
            <a:ext uri="{FF2B5EF4-FFF2-40B4-BE49-F238E27FC236}">
              <a16:creationId xmlns:a16="http://schemas.microsoft.com/office/drawing/2014/main" id="{00000000-0008-0000-0500-00000D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38" name="Text Box 15">
          <a:extLst>
            <a:ext uri="{FF2B5EF4-FFF2-40B4-BE49-F238E27FC236}">
              <a16:creationId xmlns:a16="http://schemas.microsoft.com/office/drawing/2014/main" id="{00000000-0008-0000-0500-00000E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39" name="Text Box 15">
          <a:extLst>
            <a:ext uri="{FF2B5EF4-FFF2-40B4-BE49-F238E27FC236}">
              <a16:creationId xmlns:a16="http://schemas.microsoft.com/office/drawing/2014/main" id="{00000000-0008-0000-0500-00000F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40" name="Text Box 15">
          <a:extLst>
            <a:ext uri="{FF2B5EF4-FFF2-40B4-BE49-F238E27FC236}">
              <a16:creationId xmlns:a16="http://schemas.microsoft.com/office/drawing/2014/main" id="{00000000-0008-0000-0500-000010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41" name="Text Box 15">
          <a:extLst>
            <a:ext uri="{FF2B5EF4-FFF2-40B4-BE49-F238E27FC236}">
              <a16:creationId xmlns:a16="http://schemas.microsoft.com/office/drawing/2014/main" id="{00000000-0008-0000-0500-000011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42" name="Text Box 15">
          <a:extLst>
            <a:ext uri="{FF2B5EF4-FFF2-40B4-BE49-F238E27FC236}">
              <a16:creationId xmlns:a16="http://schemas.microsoft.com/office/drawing/2014/main" id="{00000000-0008-0000-0500-000012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43" name="Text Box 15">
          <a:extLst>
            <a:ext uri="{FF2B5EF4-FFF2-40B4-BE49-F238E27FC236}">
              <a16:creationId xmlns:a16="http://schemas.microsoft.com/office/drawing/2014/main" id="{00000000-0008-0000-0500-000013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44" name="Text Box 15">
          <a:extLst>
            <a:ext uri="{FF2B5EF4-FFF2-40B4-BE49-F238E27FC236}">
              <a16:creationId xmlns:a16="http://schemas.microsoft.com/office/drawing/2014/main" id="{00000000-0008-0000-0500-000014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45" name="Text Box 15">
          <a:extLst>
            <a:ext uri="{FF2B5EF4-FFF2-40B4-BE49-F238E27FC236}">
              <a16:creationId xmlns:a16="http://schemas.microsoft.com/office/drawing/2014/main" id="{00000000-0008-0000-0500-000015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46" name="Text Box 15">
          <a:extLst>
            <a:ext uri="{FF2B5EF4-FFF2-40B4-BE49-F238E27FC236}">
              <a16:creationId xmlns:a16="http://schemas.microsoft.com/office/drawing/2014/main" id="{00000000-0008-0000-0500-000016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47" name="Text Box 15">
          <a:extLst>
            <a:ext uri="{FF2B5EF4-FFF2-40B4-BE49-F238E27FC236}">
              <a16:creationId xmlns:a16="http://schemas.microsoft.com/office/drawing/2014/main" id="{00000000-0008-0000-0500-000017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48" name="Text Box 15">
          <a:extLst>
            <a:ext uri="{FF2B5EF4-FFF2-40B4-BE49-F238E27FC236}">
              <a16:creationId xmlns:a16="http://schemas.microsoft.com/office/drawing/2014/main" id="{00000000-0008-0000-0500-000018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49" name="Text Box 15">
          <a:extLst>
            <a:ext uri="{FF2B5EF4-FFF2-40B4-BE49-F238E27FC236}">
              <a16:creationId xmlns:a16="http://schemas.microsoft.com/office/drawing/2014/main" id="{00000000-0008-0000-0500-000019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50" name="Text Box 15">
          <a:extLst>
            <a:ext uri="{FF2B5EF4-FFF2-40B4-BE49-F238E27FC236}">
              <a16:creationId xmlns:a16="http://schemas.microsoft.com/office/drawing/2014/main" id="{00000000-0008-0000-0500-00001A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51" name="Text Box 15">
          <a:extLst>
            <a:ext uri="{FF2B5EF4-FFF2-40B4-BE49-F238E27FC236}">
              <a16:creationId xmlns:a16="http://schemas.microsoft.com/office/drawing/2014/main" id="{00000000-0008-0000-0500-00001B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52" name="Text Box 15">
          <a:extLst>
            <a:ext uri="{FF2B5EF4-FFF2-40B4-BE49-F238E27FC236}">
              <a16:creationId xmlns:a16="http://schemas.microsoft.com/office/drawing/2014/main" id="{00000000-0008-0000-0500-00001C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53" name="Text Box 15">
          <a:extLst>
            <a:ext uri="{FF2B5EF4-FFF2-40B4-BE49-F238E27FC236}">
              <a16:creationId xmlns:a16="http://schemas.microsoft.com/office/drawing/2014/main" id="{00000000-0008-0000-0500-00001D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54" name="Text Box 15">
          <a:extLst>
            <a:ext uri="{FF2B5EF4-FFF2-40B4-BE49-F238E27FC236}">
              <a16:creationId xmlns:a16="http://schemas.microsoft.com/office/drawing/2014/main" id="{00000000-0008-0000-0500-00001E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55" name="Text Box 15">
          <a:extLst>
            <a:ext uri="{FF2B5EF4-FFF2-40B4-BE49-F238E27FC236}">
              <a16:creationId xmlns:a16="http://schemas.microsoft.com/office/drawing/2014/main" id="{00000000-0008-0000-0500-00001F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56" name="Text Box 15">
          <a:extLst>
            <a:ext uri="{FF2B5EF4-FFF2-40B4-BE49-F238E27FC236}">
              <a16:creationId xmlns:a16="http://schemas.microsoft.com/office/drawing/2014/main" id="{00000000-0008-0000-0500-000020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57" name="Text Box 15">
          <a:extLst>
            <a:ext uri="{FF2B5EF4-FFF2-40B4-BE49-F238E27FC236}">
              <a16:creationId xmlns:a16="http://schemas.microsoft.com/office/drawing/2014/main" id="{00000000-0008-0000-0500-000021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58" name="Text Box 15">
          <a:extLst>
            <a:ext uri="{FF2B5EF4-FFF2-40B4-BE49-F238E27FC236}">
              <a16:creationId xmlns:a16="http://schemas.microsoft.com/office/drawing/2014/main" id="{00000000-0008-0000-0500-000022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59" name="Text Box 15">
          <a:extLst>
            <a:ext uri="{FF2B5EF4-FFF2-40B4-BE49-F238E27FC236}">
              <a16:creationId xmlns:a16="http://schemas.microsoft.com/office/drawing/2014/main" id="{00000000-0008-0000-0500-000023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60" name="Text Box 15">
          <a:extLst>
            <a:ext uri="{FF2B5EF4-FFF2-40B4-BE49-F238E27FC236}">
              <a16:creationId xmlns:a16="http://schemas.microsoft.com/office/drawing/2014/main" id="{00000000-0008-0000-0500-000024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61" name="Text Box 15">
          <a:extLst>
            <a:ext uri="{FF2B5EF4-FFF2-40B4-BE49-F238E27FC236}">
              <a16:creationId xmlns:a16="http://schemas.microsoft.com/office/drawing/2014/main" id="{00000000-0008-0000-0500-000025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62" name="Text Box 15">
          <a:extLst>
            <a:ext uri="{FF2B5EF4-FFF2-40B4-BE49-F238E27FC236}">
              <a16:creationId xmlns:a16="http://schemas.microsoft.com/office/drawing/2014/main" id="{00000000-0008-0000-0500-000026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63" name="Text Box 15">
          <a:extLst>
            <a:ext uri="{FF2B5EF4-FFF2-40B4-BE49-F238E27FC236}">
              <a16:creationId xmlns:a16="http://schemas.microsoft.com/office/drawing/2014/main" id="{00000000-0008-0000-0500-000027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64" name="Text Box 15">
          <a:extLst>
            <a:ext uri="{FF2B5EF4-FFF2-40B4-BE49-F238E27FC236}">
              <a16:creationId xmlns:a16="http://schemas.microsoft.com/office/drawing/2014/main" id="{00000000-0008-0000-0500-000028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65" name="Text Box 15">
          <a:extLst>
            <a:ext uri="{FF2B5EF4-FFF2-40B4-BE49-F238E27FC236}">
              <a16:creationId xmlns:a16="http://schemas.microsoft.com/office/drawing/2014/main" id="{00000000-0008-0000-0500-000029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66" name="Text Box 15">
          <a:extLst>
            <a:ext uri="{FF2B5EF4-FFF2-40B4-BE49-F238E27FC236}">
              <a16:creationId xmlns:a16="http://schemas.microsoft.com/office/drawing/2014/main" id="{00000000-0008-0000-0500-00002A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67" name="Text Box 15">
          <a:extLst>
            <a:ext uri="{FF2B5EF4-FFF2-40B4-BE49-F238E27FC236}">
              <a16:creationId xmlns:a16="http://schemas.microsoft.com/office/drawing/2014/main" id="{00000000-0008-0000-0500-00002B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68" name="Text Box 15">
          <a:extLst>
            <a:ext uri="{FF2B5EF4-FFF2-40B4-BE49-F238E27FC236}">
              <a16:creationId xmlns:a16="http://schemas.microsoft.com/office/drawing/2014/main" id="{00000000-0008-0000-0500-00002C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69" name="Text Box 15">
          <a:extLst>
            <a:ext uri="{FF2B5EF4-FFF2-40B4-BE49-F238E27FC236}">
              <a16:creationId xmlns:a16="http://schemas.microsoft.com/office/drawing/2014/main" id="{00000000-0008-0000-0500-00002D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70" name="Text Box 15">
          <a:extLst>
            <a:ext uri="{FF2B5EF4-FFF2-40B4-BE49-F238E27FC236}">
              <a16:creationId xmlns:a16="http://schemas.microsoft.com/office/drawing/2014/main" id="{00000000-0008-0000-0500-00002E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71" name="Text Box 15">
          <a:extLst>
            <a:ext uri="{FF2B5EF4-FFF2-40B4-BE49-F238E27FC236}">
              <a16:creationId xmlns:a16="http://schemas.microsoft.com/office/drawing/2014/main" id="{00000000-0008-0000-0500-00002F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72" name="Text Box 15">
          <a:extLst>
            <a:ext uri="{FF2B5EF4-FFF2-40B4-BE49-F238E27FC236}">
              <a16:creationId xmlns:a16="http://schemas.microsoft.com/office/drawing/2014/main" id="{00000000-0008-0000-0500-000030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73" name="Text Box 15">
          <a:extLst>
            <a:ext uri="{FF2B5EF4-FFF2-40B4-BE49-F238E27FC236}">
              <a16:creationId xmlns:a16="http://schemas.microsoft.com/office/drawing/2014/main" id="{00000000-0008-0000-0500-000031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74" name="Text Box 15">
          <a:extLst>
            <a:ext uri="{FF2B5EF4-FFF2-40B4-BE49-F238E27FC236}">
              <a16:creationId xmlns:a16="http://schemas.microsoft.com/office/drawing/2014/main" id="{00000000-0008-0000-0500-000032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75" name="Text Box 15">
          <a:extLst>
            <a:ext uri="{FF2B5EF4-FFF2-40B4-BE49-F238E27FC236}">
              <a16:creationId xmlns:a16="http://schemas.microsoft.com/office/drawing/2014/main" id="{00000000-0008-0000-0500-000033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76" name="Text Box 15">
          <a:extLst>
            <a:ext uri="{FF2B5EF4-FFF2-40B4-BE49-F238E27FC236}">
              <a16:creationId xmlns:a16="http://schemas.microsoft.com/office/drawing/2014/main" id="{00000000-0008-0000-0500-000034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77" name="Text Box 15">
          <a:extLst>
            <a:ext uri="{FF2B5EF4-FFF2-40B4-BE49-F238E27FC236}">
              <a16:creationId xmlns:a16="http://schemas.microsoft.com/office/drawing/2014/main" id="{00000000-0008-0000-0500-000035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78" name="Text Box 15">
          <a:extLst>
            <a:ext uri="{FF2B5EF4-FFF2-40B4-BE49-F238E27FC236}">
              <a16:creationId xmlns:a16="http://schemas.microsoft.com/office/drawing/2014/main" id="{00000000-0008-0000-0500-000036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79" name="Text Box 15">
          <a:extLst>
            <a:ext uri="{FF2B5EF4-FFF2-40B4-BE49-F238E27FC236}">
              <a16:creationId xmlns:a16="http://schemas.microsoft.com/office/drawing/2014/main" id="{00000000-0008-0000-0500-000037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80" name="Text Box 15">
          <a:extLst>
            <a:ext uri="{FF2B5EF4-FFF2-40B4-BE49-F238E27FC236}">
              <a16:creationId xmlns:a16="http://schemas.microsoft.com/office/drawing/2014/main" id="{00000000-0008-0000-0500-000038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81" name="Text Box 15">
          <a:extLst>
            <a:ext uri="{FF2B5EF4-FFF2-40B4-BE49-F238E27FC236}">
              <a16:creationId xmlns:a16="http://schemas.microsoft.com/office/drawing/2014/main" id="{00000000-0008-0000-0500-000039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82" name="Text Box 15">
          <a:extLst>
            <a:ext uri="{FF2B5EF4-FFF2-40B4-BE49-F238E27FC236}">
              <a16:creationId xmlns:a16="http://schemas.microsoft.com/office/drawing/2014/main" id="{00000000-0008-0000-0500-00003A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83" name="Text Box 15">
          <a:extLst>
            <a:ext uri="{FF2B5EF4-FFF2-40B4-BE49-F238E27FC236}">
              <a16:creationId xmlns:a16="http://schemas.microsoft.com/office/drawing/2014/main" id="{00000000-0008-0000-0500-00003B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84" name="Text Box 15">
          <a:extLst>
            <a:ext uri="{FF2B5EF4-FFF2-40B4-BE49-F238E27FC236}">
              <a16:creationId xmlns:a16="http://schemas.microsoft.com/office/drawing/2014/main" id="{00000000-0008-0000-0500-00003C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85" name="Text Box 15">
          <a:extLst>
            <a:ext uri="{FF2B5EF4-FFF2-40B4-BE49-F238E27FC236}">
              <a16:creationId xmlns:a16="http://schemas.microsoft.com/office/drawing/2014/main" id="{00000000-0008-0000-0500-00003D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86" name="Text Box 15">
          <a:extLst>
            <a:ext uri="{FF2B5EF4-FFF2-40B4-BE49-F238E27FC236}">
              <a16:creationId xmlns:a16="http://schemas.microsoft.com/office/drawing/2014/main" id="{00000000-0008-0000-0500-00003E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87" name="Text Box 15">
          <a:extLst>
            <a:ext uri="{FF2B5EF4-FFF2-40B4-BE49-F238E27FC236}">
              <a16:creationId xmlns:a16="http://schemas.microsoft.com/office/drawing/2014/main" id="{00000000-0008-0000-0500-00003F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88" name="Text Box 15">
          <a:extLst>
            <a:ext uri="{FF2B5EF4-FFF2-40B4-BE49-F238E27FC236}">
              <a16:creationId xmlns:a16="http://schemas.microsoft.com/office/drawing/2014/main" id="{00000000-0008-0000-0500-000040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89" name="Text Box 15">
          <a:extLst>
            <a:ext uri="{FF2B5EF4-FFF2-40B4-BE49-F238E27FC236}">
              <a16:creationId xmlns:a16="http://schemas.microsoft.com/office/drawing/2014/main" id="{00000000-0008-0000-0500-000041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90" name="Text Box 15">
          <a:extLst>
            <a:ext uri="{FF2B5EF4-FFF2-40B4-BE49-F238E27FC236}">
              <a16:creationId xmlns:a16="http://schemas.microsoft.com/office/drawing/2014/main" id="{00000000-0008-0000-0500-000042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91" name="Text Box 15">
          <a:extLst>
            <a:ext uri="{FF2B5EF4-FFF2-40B4-BE49-F238E27FC236}">
              <a16:creationId xmlns:a16="http://schemas.microsoft.com/office/drawing/2014/main" id="{00000000-0008-0000-0500-000043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92" name="Text Box 15">
          <a:extLst>
            <a:ext uri="{FF2B5EF4-FFF2-40B4-BE49-F238E27FC236}">
              <a16:creationId xmlns:a16="http://schemas.microsoft.com/office/drawing/2014/main" id="{00000000-0008-0000-0500-000044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93" name="Text Box 15">
          <a:extLst>
            <a:ext uri="{FF2B5EF4-FFF2-40B4-BE49-F238E27FC236}">
              <a16:creationId xmlns:a16="http://schemas.microsoft.com/office/drawing/2014/main" id="{00000000-0008-0000-0500-000045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94" name="Text Box 15">
          <a:extLst>
            <a:ext uri="{FF2B5EF4-FFF2-40B4-BE49-F238E27FC236}">
              <a16:creationId xmlns:a16="http://schemas.microsoft.com/office/drawing/2014/main" id="{00000000-0008-0000-0500-000046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95" name="Text Box 15">
          <a:extLst>
            <a:ext uri="{FF2B5EF4-FFF2-40B4-BE49-F238E27FC236}">
              <a16:creationId xmlns:a16="http://schemas.microsoft.com/office/drawing/2014/main" id="{00000000-0008-0000-0500-000047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96" name="Text Box 15">
          <a:extLst>
            <a:ext uri="{FF2B5EF4-FFF2-40B4-BE49-F238E27FC236}">
              <a16:creationId xmlns:a16="http://schemas.microsoft.com/office/drawing/2014/main" id="{00000000-0008-0000-0500-000048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97" name="Text Box 15">
          <a:extLst>
            <a:ext uri="{FF2B5EF4-FFF2-40B4-BE49-F238E27FC236}">
              <a16:creationId xmlns:a16="http://schemas.microsoft.com/office/drawing/2014/main" id="{00000000-0008-0000-0500-000049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98" name="Text Box 15">
          <a:extLst>
            <a:ext uri="{FF2B5EF4-FFF2-40B4-BE49-F238E27FC236}">
              <a16:creationId xmlns:a16="http://schemas.microsoft.com/office/drawing/2014/main" id="{00000000-0008-0000-0500-00004A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99" name="Text Box 15">
          <a:extLst>
            <a:ext uri="{FF2B5EF4-FFF2-40B4-BE49-F238E27FC236}">
              <a16:creationId xmlns:a16="http://schemas.microsoft.com/office/drawing/2014/main" id="{00000000-0008-0000-0500-00004B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00" name="Text Box 15">
          <a:extLst>
            <a:ext uri="{FF2B5EF4-FFF2-40B4-BE49-F238E27FC236}">
              <a16:creationId xmlns:a16="http://schemas.microsoft.com/office/drawing/2014/main" id="{00000000-0008-0000-0500-00004C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01" name="Text Box 15">
          <a:extLst>
            <a:ext uri="{FF2B5EF4-FFF2-40B4-BE49-F238E27FC236}">
              <a16:creationId xmlns:a16="http://schemas.microsoft.com/office/drawing/2014/main" id="{00000000-0008-0000-0500-00004D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02" name="Text Box 15">
          <a:extLst>
            <a:ext uri="{FF2B5EF4-FFF2-40B4-BE49-F238E27FC236}">
              <a16:creationId xmlns:a16="http://schemas.microsoft.com/office/drawing/2014/main" id="{00000000-0008-0000-0500-00004E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03" name="Text Box 15">
          <a:extLst>
            <a:ext uri="{FF2B5EF4-FFF2-40B4-BE49-F238E27FC236}">
              <a16:creationId xmlns:a16="http://schemas.microsoft.com/office/drawing/2014/main" id="{00000000-0008-0000-0500-00004F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04" name="Text Box 15">
          <a:extLst>
            <a:ext uri="{FF2B5EF4-FFF2-40B4-BE49-F238E27FC236}">
              <a16:creationId xmlns:a16="http://schemas.microsoft.com/office/drawing/2014/main" id="{00000000-0008-0000-0500-000050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05" name="Text Box 15">
          <a:extLst>
            <a:ext uri="{FF2B5EF4-FFF2-40B4-BE49-F238E27FC236}">
              <a16:creationId xmlns:a16="http://schemas.microsoft.com/office/drawing/2014/main" id="{00000000-0008-0000-0500-000051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06" name="Text Box 15">
          <a:extLst>
            <a:ext uri="{FF2B5EF4-FFF2-40B4-BE49-F238E27FC236}">
              <a16:creationId xmlns:a16="http://schemas.microsoft.com/office/drawing/2014/main" id="{00000000-0008-0000-0500-000052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07" name="Text Box 15">
          <a:extLst>
            <a:ext uri="{FF2B5EF4-FFF2-40B4-BE49-F238E27FC236}">
              <a16:creationId xmlns:a16="http://schemas.microsoft.com/office/drawing/2014/main" id="{00000000-0008-0000-0500-000053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08" name="Text Box 15">
          <a:extLst>
            <a:ext uri="{FF2B5EF4-FFF2-40B4-BE49-F238E27FC236}">
              <a16:creationId xmlns:a16="http://schemas.microsoft.com/office/drawing/2014/main" id="{00000000-0008-0000-0500-000054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09" name="Text Box 15">
          <a:extLst>
            <a:ext uri="{FF2B5EF4-FFF2-40B4-BE49-F238E27FC236}">
              <a16:creationId xmlns:a16="http://schemas.microsoft.com/office/drawing/2014/main" id="{00000000-0008-0000-0500-000055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10" name="Text Box 15">
          <a:extLst>
            <a:ext uri="{FF2B5EF4-FFF2-40B4-BE49-F238E27FC236}">
              <a16:creationId xmlns:a16="http://schemas.microsoft.com/office/drawing/2014/main" id="{00000000-0008-0000-0500-000056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11" name="Text Box 15">
          <a:extLst>
            <a:ext uri="{FF2B5EF4-FFF2-40B4-BE49-F238E27FC236}">
              <a16:creationId xmlns:a16="http://schemas.microsoft.com/office/drawing/2014/main" id="{00000000-0008-0000-0500-000057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12" name="Text Box 15">
          <a:extLst>
            <a:ext uri="{FF2B5EF4-FFF2-40B4-BE49-F238E27FC236}">
              <a16:creationId xmlns:a16="http://schemas.microsoft.com/office/drawing/2014/main" id="{00000000-0008-0000-0500-000058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13" name="Text Box 15">
          <a:extLst>
            <a:ext uri="{FF2B5EF4-FFF2-40B4-BE49-F238E27FC236}">
              <a16:creationId xmlns:a16="http://schemas.microsoft.com/office/drawing/2014/main" id="{00000000-0008-0000-0500-000059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14" name="Text Box 15">
          <a:extLst>
            <a:ext uri="{FF2B5EF4-FFF2-40B4-BE49-F238E27FC236}">
              <a16:creationId xmlns:a16="http://schemas.microsoft.com/office/drawing/2014/main" id="{00000000-0008-0000-0500-00005A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15" name="Text Box 15">
          <a:extLst>
            <a:ext uri="{FF2B5EF4-FFF2-40B4-BE49-F238E27FC236}">
              <a16:creationId xmlns:a16="http://schemas.microsoft.com/office/drawing/2014/main" id="{00000000-0008-0000-0500-00005B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16" name="Text Box 15">
          <a:extLst>
            <a:ext uri="{FF2B5EF4-FFF2-40B4-BE49-F238E27FC236}">
              <a16:creationId xmlns:a16="http://schemas.microsoft.com/office/drawing/2014/main" id="{00000000-0008-0000-0500-00005C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17" name="Text Box 15">
          <a:extLst>
            <a:ext uri="{FF2B5EF4-FFF2-40B4-BE49-F238E27FC236}">
              <a16:creationId xmlns:a16="http://schemas.microsoft.com/office/drawing/2014/main" id="{00000000-0008-0000-0500-00005D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18" name="Text Box 15">
          <a:extLst>
            <a:ext uri="{FF2B5EF4-FFF2-40B4-BE49-F238E27FC236}">
              <a16:creationId xmlns:a16="http://schemas.microsoft.com/office/drawing/2014/main" id="{00000000-0008-0000-0500-00005E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19" name="Text Box 15">
          <a:extLst>
            <a:ext uri="{FF2B5EF4-FFF2-40B4-BE49-F238E27FC236}">
              <a16:creationId xmlns:a16="http://schemas.microsoft.com/office/drawing/2014/main" id="{00000000-0008-0000-0500-00005F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20" name="Text Box 15">
          <a:extLst>
            <a:ext uri="{FF2B5EF4-FFF2-40B4-BE49-F238E27FC236}">
              <a16:creationId xmlns:a16="http://schemas.microsoft.com/office/drawing/2014/main" id="{00000000-0008-0000-0500-000060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21" name="Text Box 15">
          <a:extLst>
            <a:ext uri="{FF2B5EF4-FFF2-40B4-BE49-F238E27FC236}">
              <a16:creationId xmlns:a16="http://schemas.microsoft.com/office/drawing/2014/main" id="{00000000-0008-0000-0500-000061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22" name="Text Box 15">
          <a:extLst>
            <a:ext uri="{FF2B5EF4-FFF2-40B4-BE49-F238E27FC236}">
              <a16:creationId xmlns:a16="http://schemas.microsoft.com/office/drawing/2014/main" id="{00000000-0008-0000-0500-000062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23" name="Text Box 15">
          <a:extLst>
            <a:ext uri="{FF2B5EF4-FFF2-40B4-BE49-F238E27FC236}">
              <a16:creationId xmlns:a16="http://schemas.microsoft.com/office/drawing/2014/main" id="{00000000-0008-0000-0500-000063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24" name="Text Box 15">
          <a:extLst>
            <a:ext uri="{FF2B5EF4-FFF2-40B4-BE49-F238E27FC236}">
              <a16:creationId xmlns:a16="http://schemas.microsoft.com/office/drawing/2014/main" id="{00000000-0008-0000-0500-000064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25" name="Text Box 15">
          <a:extLst>
            <a:ext uri="{FF2B5EF4-FFF2-40B4-BE49-F238E27FC236}">
              <a16:creationId xmlns:a16="http://schemas.microsoft.com/office/drawing/2014/main" id="{00000000-0008-0000-0500-000065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26" name="Text Box 15">
          <a:extLst>
            <a:ext uri="{FF2B5EF4-FFF2-40B4-BE49-F238E27FC236}">
              <a16:creationId xmlns:a16="http://schemas.microsoft.com/office/drawing/2014/main" id="{00000000-0008-0000-0500-000066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27" name="Text Box 15">
          <a:extLst>
            <a:ext uri="{FF2B5EF4-FFF2-40B4-BE49-F238E27FC236}">
              <a16:creationId xmlns:a16="http://schemas.microsoft.com/office/drawing/2014/main" id="{00000000-0008-0000-0500-000067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28" name="Text Box 15">
          <a:extLst>
            <a:ext uri="{FF2B5EF4-FFF2-40B4-BE49-F238E27FC236}">
              <a16:creationId xmlns:a16="http://schemas.microsoft.com/office/drawing/2014/main" id="{00000000-0008-0000-0500-000068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29" name="Text Box 15">
          <a:extLst>
            <a:ext uri="{FF2B5EF4-FFF2-40B4-BE49-F238E27FC236}">
              <a16:creationId xmlns:a16="http://schemas.microsoft.com/office/drawing/2014/main" id="{00000000-0008-0000-0500-000069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30" name="Text Box 15">
          <a:extLst>
            <a:ext uri="{FF2B5EF4-FFF2-40B4-BE49-F238E27FC236}">
              <a16:creationId xmlns:a16="http://schemas.microsoft.com/office/drawing/2014/main" id="{00000000-0008-0000-0500-00006A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31" name="Text Box 15">
          <a:extLst>
            <a:ext uri="{FF2B5EF4-FFF2-40B4-BE49-F238E27FC236}">
              <a16:creationId xmlns:a16="http://schemas.microsoft.com/office/drawing/2014/main" id="{00000000-0008-0000-0500-00006B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32" name="Text Box 15">
          <a:extLst>
            <a:ext uri="{FF2B5EF4-FFF2-40B4-BE49-F238E27FC236}">
              <a16:creationId xmlns:a16="http://schemas.microsoft.com/office/drawing/2014/main" id="{00000000-0008-0000-0500-00006C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33" name="Text Box 15">
          <a:extLst>
            <a:ext uri="{FF2B5EF4-FFF2-40B4-BE49-F238E27FC236}">
              <a16:creationId xmlns:a16="http://schemas.microsoft.com/office/drawing/2014/main" id="{00000000-0008-0000-0500-00006D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34" name="Text Box 15">
          <a:extLst>
            <a:ext uri="{FF2B5EF4-FFF2-40B4-BE49-F238E27FC236}">
              <a16:creationId xmlns:a16="http://schemas.microsoft.com/office/drawing/2014/main" id="{00000000-0008-0000-0500-00006E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35" name="Text Box 15">
          <a:extLst>
            <a:ext uri="{FF2B5EF4-FFF2-40B4-BE49-F238E27FC236}">
              <a16:creationId xmlns:a16="http://schemas.microsoft.com/office/drawing/2014/main" id="{00000000-0008-0000-0500-00006F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36" name="Text Box 15">
          <a:extLst>
            <a:ext uri="{FF2B5EF4-FFF2-40B4-BE49-F238E27FC236}">
              <a16:creationId xmlns:a16="http://schemas.microsoft.com/office/drawing/2014/main" id="{00000000-0008-0000-0500-000070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37" name="Text Box 15">
          <a:extLst>
            <a:ext uri="{FF2B5EF4-FFF2-40B4-BE49-F238E27FC236}">
              <a16:creationId xmlns:a16="http://schemas.microsoft.com/office/drawing/2014/main" id="{00000000-0008-0000-0500-000071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38" name="Text Box 15">
          <a:extLst>
            <a:ext uri="{FF2B5EF4-FFF2-40B4-BE49-F238E27FC236}">
              <a16:creationId xmlns:a16="http://schemas.microsoft.com/office/drawing/2014/main" id="{00000000-0008-0000-0500-000072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39" name="Text Box 15">
          <a:extLst>
            <a:ext uri="{FF2B5EF4-FFF2-40B4-BE49-F238E27FC236}">
              <a16:creationId xmlns:a16="http://schemas.microsoft.com/office/drawing/2014/main" id="{00000000-0008-0000-0500-000073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40" name="Text Box 15">
          <a:extLst>
            <a:ext uri="{FF2B5EF4-FFF2-40B4-BE49-F238E27FC236}">
              <a16:creationId xmlns:a16="http://schemas.microsoft.com/office/drawing/2014/main" id="{00000000-0008-0000-0500-000074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41" name="Text Box 15">
          <a:extLst>
            <a:ext uri="{FF2B5EF4-FFF2-40B4-BE49-F238E27FC236}">
              <a16:creationId xmlns:a16="http://schemas.microsoft.com/office/drawing/2014/main" id="{00000000-0008-0000-0500-000075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42" name="Text Box 15">
          <a:extLst>
            <a:ext uri="{FF2B5EF4-FFF2-40B4-BE49-F238E27FC236}">
              <a16:creationId xmlns:a16="http://schemas.microsoft.com/office/drawing/2014/main" id="{00000000-0008-0000-0500-000076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43" name="Text Box 15">
          <a:extLst>
            <a:ext uri="{FF2B5EF4-FFF2-40B4-BE49-F238E27FC236}">
              <a16:creationId xmlns:a16="http://schemas.microsoft.com/office/drawing/2014/main" id="{00000000-0008-0000-0500-000077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44" name="Text Box 15">
          <a:extLst>
            <a:ext uri="{FF2B5EF4-FFF2-40B4-BE49-F238E27FC236}">
              <a16:creationId xmlns:a16="http://schemas.microsoft.com/office/drawing/2014/main" id="{00000000-0008-0000-0500-000078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45" name="Text Box 15">
          <a:extLst>
            <a:ext uri="{FF2B5EF4-FFF2-40B4-BE49-F238E27FC236}">
              <a16:creationId xmlns:a16="http://schemas.microsoft.com/office/drawing/2014/main" id="{00000000-0008-0000-0500-000079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46" name="Text Box 15">
          <a:extLst>
            <a:ext uri="{FF2B5EF4-FFF2-40B4-BE49-F238E27FC236}">
              <a16:creationId xmlns:a16="http://schemas.microsoft.com/office/drawing/2014/main" id="{00000000-0008-0000-0500-00007A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47" name="Text Box 15">
          <a:extLst>
            <a:ext uri="{FF2B5EF4-FFF2-40B4-BE49-F238E27FC236}">
              <a16:creationId xmlns:a16="http://schemas.microsoft.com/office/drawing/2014/main" id="{00000000-0008-0000-0500-00007B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48" name="Text Box 15">
          <a:extLst>
            <a:ext uri="{FF2B5EF4-FFF2-40B4-BE49-F238E27FC236}">
              <a16:creationId xmlns:a16="http://schemas.microsoft.com/office/drawing/2014/main" id="{00000000-0008-0000-0500-00007C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49" name="Text Box 15">
          <a:extLst>
            <a:ext uri="{FF2B5EF4-FFF2-40B4-BE49-F238E27FC236}">
              <a16:creationId xmlns:a16="http://schemas.microsoft.com/office/drawing/2014/main" id="{00000000-0008-0000-0500-00007D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50" name="Text Box 15">
          <a:extLst>
            <a:ext uri="{FF2B5EF4-FFF2-40B4-BE49-F238E27FC236}">
              <a16:creationId xmlns:a16="http://schemas.microsoft.com/office/drawing/2014/main" id="{00000000-0008-0000-0500-00007E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51" name="Text Box 15">
          <a:extLst>
            <a:ext uri="{FF2B5EF4-FFF2-40B4-BE49-F238E27FC236}">
              <a16:creationId xmlns:a16="http://schemas.microsoft.com/office/drawing/2014/main" id="{00000000-0008-0000-0500-00007F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52" name="Text Box 15">
          <a:extLst>
            <a:ext uri="{FF2B5EF4-FFF2-40B4-BE49-F238E27FC236}">
              <a16:creationId xmlns:a16="http://schemas.microsoft.com/office/drawing/2014/main" id="{00000000-0008-0000-0500-000080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53" name="Text Box 15">
          <a:extLst>
            <a:ext uri="{FF2B5EF4-FFF2-40B4-BE49-F238E27FC236}">
              <a16:creationId xmlns:a16="http://schemas.microsoft.com/office/drawing/2014/main" id="{00000000-0008-0000-0500-000081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54" name="Text Box 15">
          <a:extLst>
            <a:ext uri="{FF2B5EF4-FFF2-40B4-BE49-F238E27FC236}">
              <a16:creationId xmlns:a16="http://schemas.microsoft.com/office/drawing/2014/main" id="{00000000-0008-0000-0500-000082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55" name="Text Box 15">
          <a:extLst>
            <a:ext uri="{FF2B5EF4-FFF2-40B4-BE49-F238E27FC236}">
              <a16:creationId xmlns:a16="http://schemas.microsoft.com/office/drawing/2014/main" id="{00000000-0008-0000-0500-000083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56" name="Text Box 15">
          <a:extLst>
            <a:ext uri="{FF2B5EF4-FFF2-40B4-BE49-F238E27FC236}">
              <a16:creationId xmlns:a16="http://schemas.microsoft.com/office/drawing/2014/main" id="{00000000-0008-0000-0500-000084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57" name="Text Box 15">
          <a:extLst>
            <a:ext uri="{FF2B5EF4-FFF2-40B4-BE49-F238E27FC236}">
              <a16:creationId xmlns:a16="http://schemas.microsoft.com/office/drawing/2014/main" id="{00000000-0008-0000-0500-000085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58" name="Text Box 15">
          <a:extLst>
            <a:ext uri="{FF2B5EF4-FFF2-40B4-BE49-F238E27FC236}">
              <a16:creationId xmlns:a16="http://schemas.microsoft.com/office/drawing/2014/main" id="{00000000-0008-0000-0500-000086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59" name="Text Box 15">
          <a:extLst>
            <a:ext uri="{FF2B5EF4-FFF2-40B4-BE49-F238E27FC236}">
              <a16:creationId xmlns:a16="http://schemas.microsoft.com/office/drawing/2014/main" id="{00000000-0008-0000-0500-000087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60" name="Text Box 15">
          <a:extLst>
            <a:ext uri="{FF2B5EF4-FFF2-40B4-BE49-F238E27FC236}">
              <a16:creationId xmlns:a16="http://schemas.microsoft.com/office/drawing/2014/main" id="{00000000-0008-0000-0500-000088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61" name="Text Box 15">
          <a:extLst>
            <a:ext uri="{FF2B5EF4-FFF2-40B4-BE49-F238E27FC236}">
              <a16:creationId xmlns:a16="http://schemas.microsoft.com/office/drawing/2014/main" id="{00000000-0008-0000-0500-000089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62" name="Text Box 15">
          <a:extLst>
            <a:ext uri="{FF2B5EF4-FFF2-40B4-BE49-F238E27FC236}">
              <a16:creationId xmlns:a16="http://schemas.microsoft.com/office/drawing/2014/main" id="{00000000-0008-0000-0500-00008A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63" name="Text Box 15">
          <a:extLst>
            <a:ext uri="{FF2B5EF4-FFF2-40B4-BE49-F238E27FC236}">
              <a16:creationId xmlns:a16="http://schemas.microsoft.com/office/drawing/2014/main" id="{00000000-0008-0000-0500-00008B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65" name="Text Box 15">
          <a:extLst>
            <a:ext uri="{FF2B5EF4-FFF2-40B4-BE49-F238E27FC236}">
              <a16:creationId xmlns:a16="http://schemas.microsoft.com/office/drawing/2014/main" id="{00000000-0008-0000-0500-00008D040000}"/>
            </a:ext>
          </a:extLst>
        </xdr:cNvPr>
        <xdr:cNvSpPr txBox="1">
          <a:spLocks noChangeArrowheads="1"/>
        </xdr:cNvSpPr>
      </xdr:nvSpPr>
      <xdr:spPr bwMode="auto">
        <a:xfrm>
          <a:off x="6655254" y="4813754"/>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66" name="Text Box 15">
          <a:extLst>
            <a:ext uri="{FF2B5EF4-FFF2-40B4-BE49-F238E27FC236}">
              <a16:creationId xmlns:a16="http://schemas.microsoft.com/office/drawing/2014/main" id="{00000000-0008-0000-0500-00008E040000}"/>
            </a:ext>
          </a:extLst>
        </xdr:cNvPr>
        <xdr:cNvSpPr txBox="1">
          <a:spLocks noChangeArrowheads="1"/>
        </xdr:cNvSpPr>
      </xdr:nvSpPr>
      <xdr:spPr bwMode="auto">
        <a:xfrm>
          <a:off x="6655254" y="50314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67" name="Text Box 15">
          <a:extLst>
            <a:ext uri="{FF2B5EF4-FFF2-40B4-BE49-F238E27FC236}">
              <a16:creationId xmlns:a16="http://schemas.microsoft.com/office/drawing/2014/main" id="{00000000-0008-0000-0500-00008F040000}"/>
            </a:ext>
          </a:extLst>
        </xdr:cNvPr>
        <xdr:cNvSpPr txBox="1">
          <a:spLocks noChangeArrowheads="1"/>
        </xdr:cNvSpPr>
      </xdr:nvSpPr>
      <xdr:spPr bwMode="auto">
        <a:xfrm>
          <a:off x="6655254" y="50314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68" name="Text Box 15">
          <a:extLst>
            <a:ext uri="{FF2B5EF4-FFF2-40B4-BE49-F238E27FC236}">
              <a16:creationId xmlns:a16="http://schemas.microsoft.com/office/drawing/2014/main" id="{00000000-0008-0000-0500-000090040000}"/>
            </a:ext>
          </a:extLst>
        </xdr:cNvPr>
        <xdr:cNvSpPr txBox="1">
          <a:spLocks noChangeArrowheads="1"/>
        </xdr:cNvSpPr>
      </xdr:nvSpPr>
      <xdr:spPr bwMode="auto">
        <a:xfrm>
          <a:off x="6655254" y="52219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69" name="Text Box 15">
          <a:extLst>
            <a:ext uri="{FF2B5EF4-FFF2-40B4-BE49-F238E27FC236}">
              <a16:creationId xmlns:a16="http://schemas.microsoft.com/office/drawing/2014/main" id="{00000000-0008-0000-0500-000091040000}"/>
            </a:ext>
          </a:extLst>
        </xdr:cNvPr>
        <xdr:cNvSpPr txBox="1">
          <a:spLocks noChangeArrowheads="1"/>
        </xdr:cNvSpPr>
      </xdr:nvSpPr>
      <xdr:spPr bwMode="auto">
        <a:xfrm>
          <a:off x="6655254" y="52219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70" name="Text Box 15">
          <a:extLst>
            <a:ext uri="{FF2B5EF4-FFF2-40B4-BE49-F238E27FC236}">
              <a16:creationId xmlns:a16="http://schemas.microsoft.com/office/drawing/2014/main" id="{00000000-0008-0000-0500-000092040000}"/>
            </a:ext>
          </a:extLst>
        </xdr:cNvPr>
        <xdr:cNvSpPr txBox="1">
          <a:spLocks noChangeArrowheads="1"/>
        </xdr:cNvSpPr>
      </xdr:nvSpPr>
      <xdr:spPr bwMode="auto">
        <a:xfrm>
          <a:off x="6655254" y="54124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71" name="Text Box 15">
          <a:extLst>
            <a:ext uri="{FF2B5EF4-FFF2-40B4-BE49-F238E27FC236}">
              <a16:creationId xmlns:a16="http://schemas.microsoft.com/office/drawing/2014/main" id="{00000000-0008-0000-0500-000093040000}"/>
            </a:ext>
          </a:extLst>
        </xdr:cNvPr>
        <xdr:cNvSpPr txBox="1">
          <a:spLocks noChangeArrowheads="1"/>
        </xdr:cNvSpPr>
      </xdr:nvSpPr>
      <xdr:spPr bwMode="auto">
        <a:xfrm>
          <a:off x="6655254" y="54124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72" name="Text Box 15">
          <a:extLst>
            <a:ext uri="{FF2B5EF4-FFF2-40B4-BE49-F238E27FC236}">
              <a16:creationId xmlns:a16="http://schemas.microsoft.com/office/drawing/2014/main" id="{00000000-0008-0000-0500-000094040000}"/>
            </a:ext>
          </a:extLst>
        </xdr:cNvPr>
        <xdr:cNvSpPr txBox="1">
          <a:spLocks noChangeArrowheads="1"/>
        </xdr:cNvSpPr>
      </xdr:nvSpPr>
      <xdr:spPr bwMode="auto">
        <a:xfrm>
          <a:off x="6655254" y="5415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73" name="Text Box 15">
          <a:extLst>
            <a:ext uri="{FF2B5EF4-FFF2-40B4-BE49-F238E27FC236}">
              <a16:creationId xmlns:a16="http://schemas.microsoft.com/office/drawing/2014/main" id="{00000000-0008-0000-0500-000095040000}"/>
            </a:ext>
          </a:extLst>
        </xdr:cNvPr>
        <xdr:cNvSpPr txBox="1">
          <a:spLocks noChangeArrowheads="1"/>
        </xdr:cNvSpPr>
      </xdr:nvSpPr>
      <xdr:spPr bwMode="auto">
        <a:xfrm>
          <a:off x="6655254" y="5415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74" name="Text Box 15">
          <a:extLst>
            <a:ext uri="{FF2B5EF4-FFF2-40B4-BE49-F238E27FC236}">
              <a16:creationId xmlns:a16="http://schemas.microsoft.com/office/drawing/2014/main" id="{00000000-0008-0000-0500-000096040000}"/>
            </a:ext>
          </a:extLst>
        </xdr:cNvPr>
        <xdr:cNvSpPr txBox="1">
          <a:spLocks noChangeArrowheads="1"/>
        </xdr:cNvSpPr>
      </xdr:nvSpPr>
      <xdr:spPr bwMode="auto">
        <a:xfrm>
          <a:off x="6655254" y="5415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75" name="Text Box 15">
          <a:extLst>
            <a:ext uri="{FF2B5EF4-FFF2-40B4-BE49-F238E27FC236}">
              <a16:creationId xmlns:a16="http://schemas.microsoft.com/office/drawing/2014/main" id="{00000000-0008-0000-0500-000097040000}"/>
            </a:ext>
          </a:extLst>
        </xdr:cNvPr>
        <xdr:cNvSpPr txBox="1">
          <a:spLocks noChangeArrowheads="1"/>
        </xdr:cNvSpPr>
      </xdr:nvSpPr>
      <xdr:spPr bwMode="auto">
        <a:xfrm>
          <a:off x="6655254" y="5415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76" name="Text Box 15">
          <a:extLst>
            <a:ext uri="{FF2B5EF4-FFF2-40B4-BE49-F238E27FC236}">
              <a16:creationId xmlns:a16="http://schemas.microsoft.com/office/drawing/2014/main" id="{00000000-0008-0000-0500-000098040000}"/>
            </a:ext>
          </a:extLst>
        </xdr:cNvPr>
        <xdr:cNvSpPr txBox="1">
          <a:spLocks noChangeArrowheads="1"/>
        </xdr:cNvSpPr>
      </xdr:nvSpPr>
      <xdr:spPr bwMode="auto">
        <a:xfrm>
          <a:off x="6655254" y="5415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77" name="Text Box 15">
          <a:extLst>
            <a:ext uri="{FF2B5EF4-FFF2-40B4-BE49-F238E27FC236}">
              <a16:creationId xmlns:a16="http://schemas.microsoft.com/office/drawing/2014/main" id="{00000000-0008-0000-0500-000099040000}"/>
            </a:ext>
          </a:extLst>
        </xdr:cNvPr>
        <xdr:cNvSpPr txBox="1">
          <a:spLocks noChangeArrowheads="1"/>
        </xdr:cNvSpPr>
      </xdr:nvSpPr>
      <xdr:spPr bwMode="auto">
        <a:xfrm>
          <a:off x="6655254" y="5415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78" name="Text Box 15">
          <a:extLst>
            <a:ext uri="{FF2B5EF4-FFF2-40B4-BE49-F238E27FC236}">
              <a16:creationId xmlns:a16="http://schemas.microsoft.com/office/drawing/2014/main" id="{00000000-0008-0000-0500-00009A040000}"/>
            </a:ext>
          </a:extLst>
        </xdr:cNvPr>
        <xdr:cNvSpPr txBox="1">
          <a:spLocks noChangeArrowheads="1"/>
        </xdr:cNvSpPr>
      </xdr:nvSpPr>
      <xdr:spPr bwMode="auto">
        <a:xfrm>
          <a:off x="6655254" y="5415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xdr:row>
      <xdr:rowOff>0</xdr:rowOff>
    </xdr:from>
    <xdr:ext cx="95250" cy="171450"/>
    <xdr:sp macro="" textlink="">
      <xdr:nvSpPr>
        <xdr:cNvPr id="1179" name="Text Box 16">
          <a:extLst>
            <a:ext uri="{FF2B5EF4-FFF2-40B4-BE49-F238E27FC236}">
              <a16:creationId xmlns:a16="http://schemas.microsoft.com/office/drawing/2014/main" id="{00000000-0008-0000-0500-00009B040000}"/>
            </a:ext>
          </a:extLst>
        </xdr:cNvPr>
        <xdr:cNvSpPr txBox="1">
          <a:spLocks noChangeArrowheads="1"/>
        </xdr:cNvSpPr>
      </xdr:nvSpPr>
      <xdr:spPr bwMode="auto">
        <a:xfrm>
          <a:off x="6655254" y="39551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1184" name="Text Box 16">
          <a:extLst>
            <a:ext uri="{FF2B5EF4-FFF2-40B4-BE49-F238E27FC236}">
              <a16:creationId xmlns:a16="http://schemas.microsoft.com/office/drawing/2014/main" id="{00000000-0008-0000-0500-0000A0040000}"/>
            </a:ext>
          </a:extLst>
        </xdr:cNvPr>
        <xdr:cNvSpPr txBox="1">
          <a:spLocks noChangeArrowheads="1"/>
        </xdr:cNvSpPr>
      </xdr:nvSpPr>
      <xdr:spPr bwMode="auto">
        <a:xfrm>
          <a:off x="6655254" y="4308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1185" name="Text Box 17">
          <a:extLst>
            <a:ext uri="{FF2B5EF4-FFF2-40B4-BE49-F238E27FC236}">
              <a16:creationId xmlns:a16="http://schemas.microsoft.com/office/drawing/2014/main" id="{00000000-0008-0000-0500-0000A1040000}"/>
            </a:ext>
          </a:extLst>
        </xdr:cNvPr>
        <xdr:cNvSpPr txBox="1">
          <a:spLocks noChangeArrowheads="1"/>
        </xdr:cNvSpPr>
      </xdr:nvSpPr>
      <xdr:spPr bwMode="auto">
        <a:xfrm>
          <a:off x="6655254" y="4308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1186" name="Text Box 18">
          <a:extLst>
            <a:ext uri="{FF2B5EF4-FFF2-40B4-BE49-F238E27FC236}">
              <a16:creationId xmlns:a16="http://schemas.microsoft.com/office/drawing/2014/main" id="{00000000-0008-0000-0500-0000A2040000}"/>
            </a:ext>
          </a:extLst>
        </xdr:cNvPr>
        <xdr:cNvSpPr txBox="1">
          <a:spLocks noChangeArrowheads="1"/>
        </xdr:cNvSpPr>
      </xdr:nvSpPr>
      <xdr:spPr bwMode="auto">
        <a:xfrm>
          <a:off x="6655254" y="4308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1187" name="Text Box 19">
          <a:extLst>
            <a:ext uri="{FF2B5EF4-FFF2-40B4-BE49-F238E27FC236}">
              <a16:creationId xmlns:a16="http://schemas.microsoft.com/office/drawing/2014/main" id="{00000000-0008-0000-0500-0000A3040000}"/>
            </a:ext>
          </a:extLst>
        </xdr:cNvPr>
        <xdr:cNvSpPr txBox="1">
          <a:spLocks noChangeArrowheads="1"/>
        </xdr:cNvSpPr>
      </xdr:nvSpPr>
      <xdr:spPr bwMode="auto">
        <a:xfrm>
          <a:off x="6655254" y="4308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88" name="Text Box 15">
          <a:extLst>
            <a:ext uri="{FF2B5EF4-FFF2-40B4-BE49-F238E27FC236}">
              <a16:creationId xmlns:a16="http://schemas.microsoft.com/office/drawing/2014/main" id="{00000000-0008-0000-0500-0000A4040000}"/>
            </a:ext>
          </a:extLst>
        </xdr:cNvPr>
        <xdr:cNvSpPr txBox="1">
          <a:spLocks noChangeArrowheads="1"/>
        </xdr:cNvSpPr>
      </xdr:nvSpPr>
      <xdr:spPr bwMode="auto">
        <a:xfrm>
          <a:off x="6655254" y="4813754"/>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89" name="Text Box 15">
          <a:extLst>
            <a:ext uri="{FF2B5EF4-FFF2-40B4-BE49-F238E27FC236}">
              <a16:creationId xmlns:a16="http://schemas.microsoft.com/office/drawing/2014/main" id="{00000000-0008-0000-0500-0000A5040000}"/>
            </a:ext>
          </a:extLst>
        </xdr:cNvPr>
        <xdr:cNvSpPr txBox="1">
          <a:spLocks noChangeArrowheads="1"/>
        </xdr:cNvSpPr>
      </xdr:nvSpPr>
      <xdr:spPr bwMode="auto">
        <a:xfrm>
          <a:off x="6655254" y="56029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1191" name="Text Box 16">
          <a:extLst>
            <a:ext uri="{FF2B5EF4-FFF2-40B4-BE49-F238E27FC236}">
              <a16:creationId xmlns:a16="http://schemas.microsoft.com/office/drawing/2014/main" id="{00000000-0008-0000-0500-0000A7040000}"/>
            </a:ext>
          </a:extLst>
        </xdr:cNvPr>
        <xdr:cNvSpPr txBox="1">
          <a:spLocks noChangeArrowheads="1"/>
        </xdr:cNvSpPr>
      </xdr:nvSpPr>
      <xdr:spPr bwMode="auto">
        <a:xfrm>
          <a:off x="3079750"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1192" name="Text Box 17">
          <a:extLst>
            <a:ext uri="{FF2B5EF4-FFF2-40B4-BE49-F238E27FC236}">
              <a16:creationId xmlns:a16="http://schemas.microsoft.com/office/drawing/2014/main" id="{00000000-0008-0000-0500-0000A8040000}"/>
            </a:ext>
          </a:extLst>
        </xdr:cNvPr>
        <xdr:cNvSpPr txBox="1">
          <a:spLocks noChangeArrowheads="1"/>
        </xdr:cNvSpPr>
      </xdr:nvSpPr>
      <xdr:spPr bwMode="auto">
        <a:xfrm>
          <a:off x="3079750"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1193" name="Text Box 18">
          <a:extLst>
            <a:ext uri="{FF2B5EF4-FFF2-40B4-BE49-F238E27FC236}">
              <a16:creationId xmlns:a16="http://schemas.microsoft.com/office/drawing/2014/main" id="{00000000-0008-0000-0500-0000A9040000}"/>
            </a:ext>
          </a:extLst>
        </xdr:cNvPr>
        <xdr:cNvSpPr txBox="1">
          <a:spLocks noChangeArrowheads="1"/>
        </xdr:cNvSpPr>
      </xdr:nvSpPr>
      <xdr:spPr bwMode="auto">
        <a:xfrm>
          <a:off x="3079750"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1194" name="Text Box 19">
          <a:extLst>
            <a:ext uri="{FF2B5EF4-FFF2-40B4-BE49-F238E27FC236}">
              <a16:creationId xmlns:a16="http://schemas.microsoft.com/office/drawing/2014/main" id="{00000000-0008-0000-0500-0000AA040000}"/>
            </a:ext>
          </a:extLst>
        </xdr:cNvPr>
        <xdr:cNvSpPr txBox="1">
          <a:spLocks noChangeArrowheads="1"/>
        </xdr:cNvSpPr>
      </xdr:nvSpPr>
      <xdr:spPr bwMode="auto">
        <a:xfrm>
          <a:off x="3079750"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435713"/>
    <xdr:sp macro="" textlink="">
      <xdr:nvSpPr>
        <xdr:cNvPr id="1195" name="Text Box 15">
          <a:extLst>
            <a:ext uri="{FF2B5EF4-FFF2-40B4-BE49-F238E27FC236}">
              <a16:creationId xmlns:a16="http://schemas.microsoft.com/office/drawing/2014/main" id="{00000000-0008-0000-0500-0000AB040000}"/>
            </a:ext>
          </a:extLst>
        </xdr:cNvPr>
        <xdr:cNvSpPr txBox="1">
          <a:spLocks noChangeArrowheads="1"/>
        </xdr:cNvSpPr>
      </xdr:nvSpPr>
      <xdr:spPr bwMode="auto">
        <a:xfrm>
          <a:off x="3079750" y="4479925"/>
          <a:ext cx="95250" cy="4357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1196" name="Text Box 16">
          <a:extLst>
            <a:ext uri="{FF2B5EF4-FFF2-40B4-BE49-F238E27FC236}">
              <a16:creationId xmlns:a16="http://schemas.microsoft.com/office/drawing/2014/main" id="{00000000-0008-0000-0500-0000AC040000}"/>
            </a:ext>
          </a:extLst>
        </xdr:cNvPr>
        <xdr:cNvSpPr txBox="1">
          <a:spLocks noChangeArrowheads="1"/>
        </xdr:cNvSpPr>
      </xdr:nvSpPr>
      <xdr:spPr bwMode="auto">
        <a:xfrm>
          <a:off x="307975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1197" name="Text Box 17">
          <a:extLst>
            <a:ext uri="{FF2B5EF4-FFF2-40B4-BE49-F238E27FC236}">
              <a16:creationId xmlns:a16="http://schemas.microsoft.com/office/drawing/2014/main" id="{00000000-0008-0000-0500-0000AD040000}"/>
            </a:ext>
          </a:extLst>
        </xdr:cNvPr>
        <xdr:cNvSpPr txBox="1">
          <a:spLocks noChangeArrowheads="1"/>
        </xdr:cNvSpPr>
      </xdr:nvSpPr>
      <xdr:spPr bwMode="auto">
        <a:xfrm>
          <a:off x="307975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1198" name="Text Box 18">
          <a:extLst>
            <a:ext uri="{FF2B5EF4-FFF2-40B4-BE49-F238E27FC236}">
              <a16:creationId xmlns:a16="http://schemas.microsoft.com/office/drawing/2014/main" id="{00000000-0008-0000-0500-0000AE040000}"/>
            </a:ext>
          </a:extLst>
        </xdr:cNvPr>
        <xdr:cNvSpPr txBox="1">
          <a:spLocks noChangeArrowheads="1"/>
        </xdr:cNvSpPr>
      </xdr:nvSpPr>
      <xdr:spPr bwMode="auto">
        <a:xfrm>
          <a:off x="307975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1199" name="Text Box 19">
          <a:extLst>
            <a:ext uri="{FF2B5EF4-FFF2-40B4-BE49-F238E27FC236}">
              <a16:creationId xmlns:a16="http://schemas.microsoft.com/office/drawing/2014/main" id="{00000000-0008-0000-0500-0000AF040000}"/>
            </a:ext>
          </a:extLst>
        </xdr:cNvPr>
        <xdr:cNvSpPr txBox="1">
          <a:spLocks noChangeArrowheads="1"/>
        </xdr:cNvSpPr>
      </xdr:nvSpPr>
      <xdr:spPr bwMode="auto">
        <a:xfrm>
          <a:off x="307975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1034143</xdr:colOff>
      <xdr:row>127</xdr:row>
      <xdr:rowOff>0</xdr:rowOff>
    </xdr:from>
    <xdr:ext cx="95250" cy="213632"/>
    <xdr:sp macro="" textlink="">
      <xdr:nvSpPr>
        <xdr:cNvPr id="1200" name="Text Box 15">
          <a:extLst>
            <a:ext uri="{FF2B5EF4-FFF2-40B4-BE49-F238E27FC236}">
              <a16:creationId xmlns:a16="http://schemas.microsoft.com/office/drawing/2014/main" id="{00000000-0008-0000-0500-0000B0040000}"/>
            </a:ext>
          </a:extLst>
        </xdr:cNvPr>
        <xdr:cNvSpPr txBox="1">
          <a:spLocks noChangeArrowheads="1"/>
        </xdr:cNvSpPr>
      </xdr:nvSpPr>
      <xdr:spPr bwMode="auto">
        <a:xfrm>
          <a:off x="3999593" y="48046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1201" name="Text Box 16">
          <a:extLst>
            <a:ext uri="{FF2B5EF4-FFF2-40B4-BE49-F238E27FC236}">
              <a16:creationId xmlns:a16="http://schemas.microsoft.com/office/drawing/2014/main" id="{00000000-0008-0000-0500-0000B1040000}"/>
            </a:ext>
          </a:extLst>
        </xdr:cNvPr>
        <xdr:cNvSpPr txBox="1">
          <a:spLocks noChangeArrowheads="1"/>
        </xdr:cNvSpPr>
      </xdr:nvSpPr>
      <xdr:spPr bwMode="auto">
        <a:xfrm>
          <a:off x="3079750" y="501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1202" name="Text Box 17">
          <a:extLst>
            <a:ext uri="{FF2B5EF4-FFF2-40B4-BE49-F238E27FC236}">
              <a16:creationId xmlns:a16="http://schemas.microsoft.com/office/drawing/2014/main" id="{00000000-0008-0000-0500-0000B2040000}"/>
            </a:ext>
          </a:extLst>
        </xdr:cNvPr>
        <xdr:cNvSpPr txBox="1">
          <a:spLocks noChangeArrowheads="1"/>
        </xdr:cNvSpPr>
      </xdr:nvSpPr>
      <xdr:spPr bwMode="auto">
        <a:xfrm>
          <a:off x="3079750" y="501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1203" name="Text Box 18">
          <a:extLst>
            <a:ext uri="{FF2B5EF4-FFF2-40B4-BE49-F238E27FC236}">
              <a16:creationId xmlns:a16="http://schemas.microsoft.com/office/drawing/2014/main" id="{00000000-0008-0000-0500-0000B3040000}"/>
            </a:ext>
          </a:extLst>
        </xdr:cNvPr>
        <xdr:cNvSpPr txBox="1">
          <a:spLocks noChangeArrowheads="1"/>
        </xdr:cNvSpPr>
      </xdr:nvSpPr>
      <xdr:spPr bwMode="auto">
        <a:xfrm>
          <a:off x="3079750" y="501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1204" name="Text Box 19">
          <a:extLst>
            <a:ext uri="{FF2B5EF4-FFF2-40B4-BE49-F238E27FC236}">
              <a16:creationId xmlns:a16="http://schemas.microsoft.com/office/drawing/2014/main" id="{00000000-0008-0000-0500-0000B4040000}"/>
            </a:ext>
          </a:extLst>
        </xdr:cNvPr>
        <xdr:cNvSpPr txBox="1">
          <a:spLocks noChangeArrowheads="1"/>
        </xdr:cNvSpPr>
      </xdr:nvSpPr>
      <xdr:spPr bwMode="auto">
        <a:xfrm>
          <a:off x="3079750" y="501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171450"/>
    <xdr:sp macro="" textlink="">
      <xdr:nvSpPr>
        <xdr:cNvPr id="1205" name="Text Box 16">
          <a:extLst>
            <a:ext uri="{FF2B5EF4-FFF2-40B4-BE49-F238E27FC236}">
              <a16:creationId xmlns:a16="http://schemas.microsoft.com/office/drawing/2014/main" id="{00000000-0008-0000-0500-0000B5040000}"/>
            </a:ext>
          </a:extLst>
        </xdr:cNvPr>
        <xdr:cNvSpPr txBox="1">
          <a:spLocks noChangeArrowheads="1"/>
        </xdr:cNvSpPr>
      </xdr:nvSpPr>
      <xdr:spPr bwMode="auto">
        <a:xfrm>
          <a:off x="7585075"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171450"/>
    <xdr:sp macro="" textlink="">
      <xdr:nvSpPr>
        <xdr:cNvPr id="1206" name="Text Box 17">
          <a:extLst>
            <a:ext uri="{FF2B5EF4-FFF2-40B4-BE49-F238E27FC236}">
              <a16:creationId xmlns:a16="http://schemas.microsoft.com/office/drawing/2014/main" id="{00000000-0008-0000-0500-0000B6040000}"/>
            </a:ext>
          </a:extLst>
        </xdr:cNvPr>
        <xdr:cNvSpPr txBox="1">
          <a:spLocks noChangeArrowheads="1"/>
        </xdr:cNvSpPr>
      </xdr:nvSpPr>
      <xdr:spPr bwMode="auto">
        <a:xfrm>
          <a:off x="7585075"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171450"/>
    <xdr:sp macro="" textlink="">
      <xdr:nvSpPr>
        <xdr:cNvPr id="1207" name="Text Box 18">
          <a:extLst>
            <a:ext uri="{FF2B5EF4-FFF2-40B4-BE49-F238E27FC236}">
              <a16:creationId xmlns:a16="http://schemas.microsoft.com/office/drawing/2014/main" id="{00000000-0008-0000-0500-0000B7040000}"/>
            </a:ext>
          </a:extLst>
        </xdr:cNvPr>
        <xdr:cNvSpPr txBox="1">
          <a:spLocks noChangeArrowheads="1"/>
        </xdr:cNvSpPr>
      </xdr:nvSpPr>
      <xdr:spPr bwMode="auto">
        <a:xfrm>
          <a:off x="7585075"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171450"/>
    <xdr:sp macro="" textlink="">
      <xdr:nvSpPr>
        <xdr:cNvPr id="1208" name="Text Box 19">
          <a:extLst>
            <a:ext uri="{FF2B5EF4-FFF2-40B4-BE49-F238E27FC236}">
              <a16:creationId xmlns:a16="http://schemas.microsoft.com/office/drawing/2014/main" id="{00000000-0008-0000-0500-0000B8040000}"/>
            </a:ext>
          </a:extLst>
        </xdr:cNvPr>
        <xdr:cNvSpPr txBox="1">
          <a:spLocks noChangeArrowheads="1"/>
        </xdr:cNvSpPr>
      </xdr:nvSpPr>
      <xdr:spPr bwMode="auto">
        <a:xfrm>
          <a:off x="7585075"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442269"/>
    <xdr:sp macro="" textlink="">
      <xdr:nvSpPr>
        <xdr:cNvPr id="1209" name="Text Box 15">
          <a:extLst>
            <a:ext uri="{FF2B5EF4-FFF2-40B4-BE49-F238E27FC236}">
              <a16:creationId xmlns:a16="http://schemas.microsoft.com/office/drawing/2014/main" id="{00000000-0008-0000-0500-0000B9040000}"/>
            </a:ext>
          </a:extLst>
        </xdr:cNvPr>
        <xdr:cNvSpPr txBox="1">
          <a:spLocks noChangeArrowheads="1"/>
        </xdr:cNvSpPr>
      </xdr:nvSpPr>
      <xdr:spPr bwMode="auto">
        <a:xfrm>
          <a:off x="7585075" y="4479925"/>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171450"/>
    <xdr:sp macro="" textlink="">
      <xdr:nvSpPr>
        <xdr:cNvPr id="1210" name="Text Box 16">
          <a:extLst>
            <a:ext uri="{FF2B5EF4-FFF2-40B4-BE49-F238E27FC236}">
              <a16:creationId xmlns:a16="http://schemas.microsoft.com/office/drawing/2014/main" id="{00000000-0008-0000-0500-0000BA040000}"/>
            </a:ext>
          </a:extLst>
        </xdr:cNvPr>
        <xdr:cNvSpPr txBox="1">
          <a:spLocks noChangeArrowheads="1"/>
        </xdr:cNvSpPr>
      </xdr:nvSpPr>
      <xdr:spPr bwMode="auto">
        <a:xfrm>
          <a:off x="7585075"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171450"/>
    <xdr:sp macro="" textlink="">
      <xdr:nvSpPr>
        <xdr:cNvPr id="1211" name="Text Box 17">
          <a:extLst>
            <a:ext uri="{FF2B5EF4-FFF2-40B4-BE49-F238E27FC236}">
              <a16:creationId xmlns:a16="http://schemas.microsoft.com/office/drawing/2014/main" id="{00000000-0008-0000-0500-0000BB040000}"/>
            </a:ext>
          </a:extLst>
        </xdr:cNvPr>
        <xdr:cNvSpPr txBox="1">
          <a:spLocks noChangeArrowheads="1"/>
        </xdr:cNvSpPr>
      </xdr:nvSpPr>
      <xdr:spPr bwMode="auto">
        <a:xfrm>
          <a:off x="7585075"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171450"/>
    <xdr:sp macro="" textlink="">
      <xdr:nvSpPr>
        <xdr:cNvPr id="1212" name="Text Box 18">
          <a:extLst>
            <a:ext uri="{FF2B5EF4-FFF2-40B4-BE49-F238E27FC236}">
              <a16:creationId xmlns:a16="http://schemas.microsoft.com/office/drawing/2014/main" id="{00000000-0008-0000-0500-0000BC040000}"/>
            </a:ext>
          </a:extLst>
        </xdr:cNvPr>
        <xdr:cNvSpPr txBox="1">
          <a:spLocks noChangeArrowheads="1"/>
        </xdr:cNvSpPr>
      </xdr:nvSpPr>
      <xdr:spPr bwMode="auto">
        <a:xfrm>
          <a:off x="7585075"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171450"/>
    <xdr:sp macro="" textlink="">
      <xdr:nvSpPr>
        <xdr:cNvPr id="1213" name="Text Box 19">
          <a:extLst>
            <a:ext uri="{FF2B5EF4-FFF2-40B4-BE49-F238E27FC236}">
              <a16:creationId xmlns:a16="http://schemas.microsoft.com/office/drawing/2014/main" id="{00000000-0008-0000-0500-0000BD040000}"/>
            </a:ext>
          </a:extLst>
        </xdr:cNvPr>
        <xdr:cNvSpPr txBox="1">
          <a:spLocks noChangeArrowheads="1"/>
        </xdr:cNvSpPr>
      </xdr:nvSpPr>
      <xdr:spPr bwMode="auto">
        <a:xfrm>
          <a:off x="7585075"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1214" name="Text Box 15">
          <a:extLst>
            <a:ext uri="{FF2B5EF4-FFF2-40B4-BE49-F238E27FC236}">
              <a16:creationId xmlns:a16="http://schemas.microsoft.com/office/drawing/2014/main" id="{00000000-0008-0000-0500-0000BE040000}"/>
            </a:ext>
          </a:extLst>
        </xdr:cNvPr>
        <xdr:cNvSpPr txBox="1">
          <a:spLocks noChangeArrowheads="1"/>
        </xdr:cNvSpPr>
      </xdr:nvSpPr>
      <xdr:spPr bwMode="auto">
        <a:xfrm>
          <a:off x="7585075" y="49815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171450"/>
    <xdr:sp macro="" textlink="">
      <xdr:nvSpPr>
        <xdr:cNvPr id="1215" name="Text Box 16">
          <a:extLst>
            <a:ext uri="{FF2B5EF4-FFF2-40B4-BE49-F238E27FC236}">
              <a16:creationId xmlns:a16="http://schemas.microsoft.com/office/drawing/2014/main" id="{00000000-0008-0000-0500-0000BF040000}"/>
            </a:ext>
          </a:extLst>
        </xdr:cNvPr>
        <xdr:cNvSpPr txBox="1">
          <a:spLocks noChangeArrowheads="1"/>
        </xdr:cNvSpPr>
      </xdr:nvSpPr>
      <xdr:spPr bwMode="auto">
        <a:xfrm>
          <a:off x="7585075" y="501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171450"/>
    <xdr:sp macro="" textlink="">
      <xdr:nvSpPr>
        <xdr:cNvPr id="1216" name="Text Box 17">
          <a:extLst>
            <a:ext uri="{FF2B5EF4-FFF2-40B4-BE49-F238E27FC236}">
              <a16:creationId xmlns:a16="http://schemas.microsoft.com/office/drawing/2014/main" id="{00000000-0008-0000-0500-0000C0040000}"/>
            </a:ext>
          </a:extLst>
        </xdr:cNvPr>
        <xdr:cNvSpPr txBox="1">
          <a:spLocks noChangeArrowheads="1"/>
        </xdr:cNvSpPr>
      </xdr:nvSpPr>
      <xdr:spPr bwMode="auto">
        <a:xfrm>
          <a:off x="7585075" y="501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171450"/>
    <xdr:sp macro="" textlink="">
      <xdr:nvSpPr>
        <xdr:cNvPr id="1217" name="Text Box 18">
          <a:extLst>
            <a:ext uri="{FF2B5EF4-FFF2-40B4-BE49-F238E27FC236}">
              <a16:creationId xmlns:a16="http://schemas.microsoft.com/office/drawing/2014/main" id="{00000000-0008-0000-0500-0000C1040000}"/>
            </a:ext>
          </a:extLst>
        </xdr:cNvPr>
        <xdr:cNvSpPr txBox="1">
          <a:spLocks noChangeArrowheads="1"/>
        </xdr:cNvSpPr>
      </xdr:nvSpPr>
      <xdr:spPr bwMode="auto">
        <a:xfrm>
          <a:off x="7585075" y="501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171450"/>
    <xdr:sp macro="" textlink="">
      <xdr:nvSpPr>
        <xdr:cNvPr id="1218" name="Text Box 19">
          <a:extLst>
            <a:ext uri="{FF2B5EF4-FFF2-40B4-BE49-F238E27FC236}">
              <a16:creationId xmlns:a16="http://schemas.microsoft.com/office/drawing/2014/main" id="{00000000-0008-0000-0500-0000C2040000}"/>
            </a:ext>
          </a:extLst>
        </xdr:cNvPr>
        <xdr:cNvSpPr txBox="1">
          <a:spLocks noChangeArrowheads="1"/>
        </xdr:cNvSpPr>
      </xdr:nvSpPr>
      <xdr:spPr bwMode="auto">
        <a:xfrm>
          <a:off x="7585075" y="501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127</xdr:row>
      <xdr:rowOff>0</xdr:rowOff>
    </xdr:from>
    <xdr:ext cx="95250" cy="171450"/>
    <xdr:sp macro="" textlink="">
      <xdr:nvSpPr>
        <xdr:cNvPr id="1219" name="Text Box 16">
          <a:extLst>
            <a:ext uri="{FF2B5EF4-FFF2-40B4-BE49-F238E27FC236}">
              <a16:creationId xmlns:a16="http://schemas.microsoft.com/office/drawing/2014/main" id="{00000000-0008-0000-0500-0000C3040000}"/>
            </a:ext>
          </a:extLst>
        </xdr:cNvPr>
        <xdr:cNvSpPr txBox="1">
          <a:spLocks noChangeArrowheads="1"/>
        </xdr:cNvSpPr>
      </xdr:nvSpPr>
      <xdr:spPr bwMode="auto">
        <a:xfrm>
          <a:off x="45656500"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127</xdr:row>
      <xdr:rowOff>0</xdr:rowOff>
    </xdr:from>
    <xdr:ext cx="95250" cy="171450"/>
    <xdr:sp macro="" textlink="">
      <xdr:nvSpPr>
        <xdr:cNvPr id="1220" name="Text Box 17">
          <a:extLst>
            <a:ext uri="{FF2B5EF4-FFF2-40B4-BE49-F238E27FC236}">
              <a16:creationId xmlns:a16="http://schemas.microsoft.com/office/drawing/2014/main" id="{00000000-0008-0000-0500-0000C4040000}"/>
            </a:ext>
          </a:extLst>
        </xdr:cNvPr>
        <xdr:cNvSpPr txBox="1">
          <a:spLocks noChangeArrowheads="1"/>
        </xdr:cNvSpPr>
      </xdr:nvSpPr>
      <xdr:spPr bwMode="auto">
        <a:xfrm>
          <a:off x="45656500"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127</xdr:row>
      <xdr:rowOff>0</xdr:rowOff>
    </xdr:from>
    <xdr:ext cx="95250" cy="171450"/>
    <xdr:sp macro="" textlink="">
      <xdr:nvSpPr>
        <xdr:cNvPr id="1221" name="Text Box 18">
          <a:extLst>
            <a:ext uri="{FF2B5EF4-FFF2-40B4-BE49-F238E27FC236}">
              <a16:creationId xmlns:a16="http://schemas.microsoft.com/office/drawing/2014/main" id="{00000000-0008-0000-0500-0000C5040000}"/>
            </a:ext>
          </a:extLst>
        </xdr:cNvPr>
        <xdr:cNvSpPr txBox="1">
          <a:spLocks noChangeArrowheads="1"/>
        </xdr:cNvSpPr>
      </xdr:nvSpPr>
      <xdr:spPr bwMode="auto">
        <a:xfrm>
          <a:off x="45656500"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127</xdr:row>
      <xdr:rowOff>0</xdr:rowOff>
    </xdr:from>
    <xdr:ext cx="95250" cy="171450"/>
    <xdr:sp macro="" textlink="">
      <xdr:nvSpPr>
        <xdr:cNvPr id="1222" name="Text Box 19">
          <a:extLst>
            <a:ext uri="{FF2B5EF4-FFF2-40B4-BE49-F238E27FC236}">
              <a16:creationId xmlns:a16="http://schemas.microsoft.com/office/drawing/2014/main" id="{00000000-0008-0000-0500-0000C6040000}"/>
            </a:ext>
          </a:extLst>
        </xdr:cNvPr>
        <xdr:cNvSpPr txBox="1">
          <a:spLocks noChangeArrowheads="1"/>
        </xdr:cNvSpPr>
      </xdr:nvSpPr>
      <xdr:spPr bwMode="auto">
        <a:xfrm>
          <a:off x="45656500"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127</xdr:row>
      <xdr:rowOff>0</xdr:rowOff>
    </xdr:from>
    <xdr:ext cx="95250" cy="442269"/>
    <xdr:sp macro="" textlink="">
      <xdr:nvSpPr>
        <xdr:cNvPr id="1223" name="Text Box 15">
          <a:extLst>
            <a:ext uri="{FF2B5EF4-FFF2-40B4-BE49-F238E27FC236}">
              <a16:creationId xmlns:a16="http://schemas.microsoft.com/office/drawing/2014/main" id="{00000000-0008-0000-0500-0000C7040000}"/>
            </a:ext>
          </a:extLst>
        </xdr:cNvPr>
        <xdr:cNvSpPr txBox="1">
          <a:spLocks noChangeArrowheads="1"/>
        </xdr:cNvSpPr>
      </xdr:nvSpPr>
      <xdr:spPr bwMode="auto">
        <a:xfrm>
          <a:off x="45656500" y="4479925"/>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127</xdr:row>
      <xdr:rowOff>0</xdr:rowOff>
    </xdr:from>
    <xdr:ext cx="95250" cy="171450"/>
    <xdr:sp macro="" textlink="">
      <xdr:nvSpPr>
        <xdr:cNvPr id="1224" name="Text Box 16">
          <a:extLst>
            <a:ext uri="{FF2B5EF4-FFF2-40B4-BE49-F238E27FC236}">
              <a16:creationId xmlns:a16="http://schemas.microsoft.com/office/drawing/2014/main" id="{00000000-0008-0000-0500-0000C8040000}"/>
            </a:ext>
          </a:extLst>
        </xdr:cNvPr>
        <xdr:cNvSpPr txBox="1">
          <a:spLocks noChangeArrowheads="1"/>
        </xdr:cNvSpPr>
      </xdr:nvSpPr>
      <xdr:spPr bwMode="auto">
        <a:xfrm>
          <a:off x="4565650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127</xdr:row>
      <xdr:rowOff>0</xdr:rowOff>
    </xdr:from>
    <xdr:ext cx="95250" cy="171450"/>
    <xdr:sp macro="" textlink="">
      <xdr:nvSpPr>
        <xdr:cNvPr id="1225" name="Text Box 17">
          <a:extLst>
            <a:ext uri="{FF2B5EF4-FFF2-40B4-BE49-F238E27FC236}">
              <a16:creationId xmlns:a16="http://schemas.microsoft.com/office/drawing/2014/main" id="{00000000-0008-0000-0500-0000C9040000}"/>
            </a:ext>
          </a:extLst>
        </xdr:cNvPr>
        <xdr:cNvSpPr txBox="1">
          <a:spLocks noChangeArrowheads="1"/>
        </xdr:cNvSpPr>
      </xdr:nvSpPr>
      <xdr:spPr bwMode="auto">
        <a:xfrm>
          <a:off x="4565650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127</xdr:row>
      <xdr:rowOff>0</xdr:rowOff>
    </xdr:from>
    <xdr:ext cx="95250" cy="171450"/>
    <xdr:sp macro="" textlink="">
      <xdr:nvSpPr>
        <xdr:cNvPr id="1226" name="Text Box 18">
          <a:extLst>
            <a:ext uri="{FF2B5EF4-FFF2-40B4-BE49-F238E27FC236}">
              <a16:creationId xmlns:a16="http://schemas.microsoft.com/office/drawing/2014/main" id="{00000000-0008-0000-0500-0000CA040000}"/>
            </a:ext>
          </a:extLst>
        </xdr:cNvPr>
        <xdr:cNvSpPr txBox="1">
          <a:spLocks noChangeArrowheads="1"/>
        </xdr:cNvSpPr>
      </xdr:nvSpPr>
      <xdr:spPr bwMode="auto">
        <a:xfrm>
          <a:off x="4565650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127</xdr:row>
      <xdr:rowOff>0</xdr:rowOff>
    </xdr:from>
    <xdr:ext cx="95250" cy="171450"/>
    <xdr:sp macro="" textlink="">
      <xdr:nvSpPr>
        <xdr:cNvPr id="1227" name="Text Box 19">
          <a:extLst>
            <a:ext uri="{FF2B5EF4-FFF2-40B4-BE49-F238E27FC236}">
              <a16:creationId xmlns:a16="http://schemas.microsoft.com/office/drawing/2014/main" id="{00000000-0008-0000-0500-0000CB040000}"/>
            </a:ext>
          </a:extLst>
        </xdr:cNvPr>
        <xdr:cNvSpPr txBox="1">
          <a:spLocks noChangeArrowheads="1"/>
        </xdr:cNvSpPr>
      </xdr:nvSpPr>
      <xdr:spPr bwMode="auto">
        <a:xfrm>
          <a:off x="4565650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127</xdr:row>
      <xdr:rowOff>0</xdr:rowOff>
    </xdr:from>
    <xdr:ext cx="95250" cy="213632"/>
    <xdr:sp macro="" textlink="">
      <xdr:nvSpPr>
        <xdr:cNvPr id="1228" name="Text Box 15">
          <a:extLst>
            <a:ext uri="{FF2B5EF4-FFF2-40B4-BE49-F238E27FC236}">
              <a16:creationId xmlns:a16="http://schemas.microsoft.com/office/drawing/2014/main" id="{00000000-0008-0000-0500-0000CC040000}"/>
            </a:ext>
          </a:extLst>
        </xdr:cNvPr>
        <xdr:cNvSpPr txBox="1">
          <a:spLocks noChangeArrowheads="1"/>
        </xdr:cNvSpPr>
      </xdr:nvSpPr>
      <xdr:spPr bwMode="auto">
        <a:xfrm>
          <a:off x="45656500" y="49815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127</xdr:row>
      <xdr:rowOff>0</xdr:rowOff>
    </xdr:from>
    <xdr:ext cx="95250" cy="171450"/>
    <xdr:sp macro="" textlink="">
      <xdr:nvSpPr>
        <xdr:cNvPr id="1229" name="Text Box 16">
          <a:extLst>
            <a:ext uri="{FF2B5EF4-FFF2-40B4-BE49-F238E27FC236}">
              <a16:creationId xmlns:a16="http://schemas.microsoft.com/office/drawing/2014/main" id="{00000000-0008-0000-0500-0000CD040000}"/>
            </a:ext>
          </a:extLst>
        </xdr:cNvPr>
        <xdr:cNvSpPr txBox="1">
          <a:spLocks noChangeArrowheads="1"/>
        </xdr:cNvSpPr>
      </xdr:nvSpPr>
      <xdr:spPr bwMode="auto">
        <a:xfrm>
          <a:off x="45656500" y="501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127</xdr:row>
      <xdr:rowOff>0</xdr:rowOff>
    </xdr:from>
    <xdr:ext cx="95250" cy="171450"/>
    <xdr:sp macro="" textlink="">
      <xdr:nvSpPr>
        <xdr:cNvPr id="1230" name="Text Box 17">
          <a:extLst>
            <a:ext uri="{FF2B5EF4-FFF2-40B4-BE49-F238E27FC236}">
              <a16:creationId xmlns:a16="http://schemas.microsoft.com/office/drawing/2014/main" id="{00000000-0008-0000-0500-0000CE040000}"/>
            </a:ext>
          </a:extLst>
        </xdr:cNvPr>
        <xdr:cNvSpPr txBox="1">
          <a:spLocks noChangeArrowheads="1"/>
        </xdr:cNvSpPr>
      </xdr:nvSpPr>
      <xdr:spPr bwMode="auto">
        <a:xfrm>
          <a:off x="45656500" y="501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127</xdr:row>
      <xdr:rowOff>0</xdr:rowOff>
    </xdr:from>
    <xdr:ext cx="95250" cy="171450"/>
    <xdr:sp macro="" textlink="">
      <xdr:nvSpPr>
        <xdr:cNvPr id="1231" name="Text Box 18">
          <a:extLst>
            <a:ext uri="{FF2B5EF4-FFF2-40B4-BE49-F238E27FC236}">
              <a16:creationId xmlns:a16="http://schemas.microsoft.com/office/drawing/2014/main" id="{00000000-0008-0000-0500-0000CF040000}"/>
            </a:ext>
          </a:extLst>
        </xdr:cNvPr>
        <xdr:cNvSpPr txBox="1">
          <a:spLocks noChangeArrowheads="1"/>
        </xdr:cNvSpPr>
      </xdr:nvSpPr>
      <xdr:spPr bwMode="auto">
        <a:xfrm>
          <a:off x="45656500" y="501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127</xdr:row>
      <xdr:rowOff>0</xdr:rowOff>
    </xdr:from>
    <xdr:ext cx="95250" cy="171450"/>
    <xdr:sp macro="" textlink="">
      <xdr:nvSpPr>
        <xdr:cNvPr id="1232" name="Text Box 19">
          <a:extLst>
            <a:ext uri="{FF2B5EF4-FFF2-40B4-BE49-F238E27FC236}">
              <a16:creationId xmlns:a16="http://schemas.microsoft.com/office/drawing/2014/main" id="{00000000-0008-0000-0500-0000D0040000}"/>
            </a:ext>
          </a:extLst>
        </xdr:cNvPr>
        <xdr:cNvSpPr txBox="1">
          <a:spLocks noChangeArrowheads="1"/>
        </xdr:cNvSpPr>
      </xdr:nvSpPr>
      <xdr:spPr bwMode="auto">
        <a:xfrm>
          <a:off x="45656500" y="501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1233" name="Text Box 16">
          <a:extLst>
            <a:ext uri="{FF2B5EF4-FFF2-40B4-BE49-F238E27FC236}">
              <a16:creationId xmlns:a16="http://schemas.microsoft.com/office/drawing/2014/main" id="{00000000-0008-0000-0500-0000D1040000}"/>
            </a:ext>
          </a:extLst>
        </xdr:cNvPr>
        <xdr:cNvSpPr txBox="1">
          <a:spLocks noChangeArrowheads="1"/>
        </xdr:cNvSpPr>
      </xdr:nvSpPr>
      <xdr:spPr bwMode="auto">
        <a:xfrm>
          <a:off x="3079750" y="501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1234" name="Text Box 17">
          <a:extLst>
            <a:ext uri="{FF2B5EF4-FFF2-40B4-BE49-F238E27FC236}">
              <a16:creationId xmlns:a16="http://schemas.microsoft.com/office/drawing/2014/main" id="{00000000-0008-0000-0500-0000D2040000}"/>
            </a:ext>
          </a:extLst>
        </xdr:cNvPr>
        <xdr:cNvSpPr txBox="1">
          <a:spLocks noChangeArrowheads="1"/>
        </xdr:cNvSpPr>
      </xdr:nvSpPr>
      <xdr:spPr bwMode="auto">
        <a:xfrm>
          <a:off x="3079750" y="501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1235" name="Text Box 18">
          <a:extLst>
            <a:ext uri="{FF2B5EF4-FFF2-40B4-BE49-F238E27FC236}">
              <a16:creationId xmlns:a16="http://schemas.microsoft.com/office/drawing/2014/main" id="{00000000-0008-0000-0500-0000D3040000}"/>
            </a:ext>
          </a:extLst>
        </xdr:cNvPr>
        <xdr:cNvSpPr txBox="1">
          <a:spLocks noChangeArrowheads="1"/>
        </xdr:cNvSpPr>
      </xdr:nvSpPr>
      <xdr:spPr bwMode="auto">
        <a:xfrm>
          <a:off x="3079750" y="501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1236" name="Text Box 19">
          <a:extLst>
            <a:ext uri="{FF2B5EF4-FFF2-40B4-BE49-F238E27FC236}">
              <a16:creationId xmlns:a16="http://schemas.microsoft.com/office/drawing/2014/main" id="{00000000-0008-0000-0500-0000D4040000}"/>
            </a:ext>
          </a:extLst>
        </xdr:cNvPr>
        <xdr:cNvSpPr txBox="1">
          <a:spLocks noChangeArrowheads="1"/>
        </xdr:cNvSpPr>
      </xdr:nvSpPr>
      <xdr:spPr bwMode="auto">
        <a:xfrm>
          <a:off x="3079750" y="501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444014"/>
    <xdr:sp macro="" textlink="">
      <xdr:nvSpPr>
        <xdr:cNvPr id="1237" name="Text Box 15">
          <a:extLst>
            <a:ext uri="{FF2B5EF4-FFF2-40B4-BE49-F238E27FC236}">
              <a16:creationId xmlns:a16="http://schemas.microsoft.com/office/drawing/2014/main" id="{00000000-0008-0000-0500-0000D5040000}"/>
            </a:ext>
          </a:extLst>
        </xdr:cNvPr>
        <xdr:cNvSpPr txBox="1">
          <a:spLocks noChangeArrowheads="1"/>
        </xdr:cNvSpPr>
      </xdr:nvSpPr>
      <xdr:spPr bwMode="auto">
        <a:xfrm>
          <a:off x="3079750" y="4092575"/>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1238" name="Text Box 15">
          <a:extLst>
            <a:ext uri="{FF2B5EF4-FFF2-40B4-BE49-F238E27FC236}">
              <a16:creationId xmlns:a16="http://schemas.microsoft.com/office/drawing/2014/main" id="{00000000-0008-0000-0500-0000D6040000}"/>
            </a:ext>
          </a:extLst>
        </xdr:cNvPr>
        <xdr:cNvSpPr txBox="1">
          <a:spLocks noChangeArrowheads="1"/>
        </xdr:cNvSpPr>
      </xdr:nvSpPr>
      <xdr:spPr bwMode="auto">
        <a:xfrm>
          <a:off x="3079750" y="49815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1239" name="Text Box 16">
          <a:extLst>
            <a:ext uri="{FF2B5EF4-FFF2-40B4-BE49-F238E27FC236}">
              <a16:creationId xmlns:a16="http://schemas.microsoft.com/office/drawing/2014/main" id="{00000000-0008-0000-0500-0000D7040000}"/>
            </a:ext>
          </a:extLst>
        </xdr:cNvPr>
        <xdr:cNvSpPr txBox="1">
          <a:spLocks noChangeArrowheads="1"/>
        </xdr:cNvSpPr>
      </xdr:nvSpPr>
      <xdr:spPr bwMode="auto">
        <a:xfrm>
          <a:off x="3079750"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1240" name="Text Box 17">
          <a:extLst>
            <a:ext uri="{FF2B5EF4-FFF2-40B4-BE49-F238E27FC236}">
              <a16:creationId xmlns:a16="http://schemas.microsoft.com/office/drawing/2014/main" id="{00000000-0008-0000-0500-0000D8040000}"/>
            </a:ext>
          </a:extLst>
        </xdr:cNvPr>
        <xdr:cNvSpPr txBox="1">
          <a:spLocks noChangeArrowheads="1"/>
        </xdr:cNvSpPr>
      </xdr:nvSpPr>
      <xdr:spPr bwMode="auto">
        <a:xfrm>
          <a:off x="3079750"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1241" name="Text Box 18">
          <a:extLst>
            <a:ext uri="{FF2B5EF4-FFF2-40B4-BE49-F238E27FC236}">
              <a16:creationId xmlns:a16="http://schemas.microsoft.com/office/drawing/2014/main" id="{00000000-0008-0000-0500-0000D9040000}"/>
            </a:ext>
          </a:extLst>
        </xdr:cNvPr>
        <xdr:cNvSpPr txBox="1">
          <a:spLocks noChangeArrowheads="1"/>
        </xdr:cNvSpPr>
      </xdr:nvSpPr>
      <xdr:spPr bwMode="auto">
        <a:xfrm>
          <a:off x="3079750"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1242" name="Text Box 19">
          <a:extLst>
            <a:ext uri="{FF2B5EF4-FFF2-40B4-BE49-F238E27FC236}">
              <a16:creationId xmlns:a16="http://schemas.microsoft.com/office/drawing/2014/main" id="{00000000-0008-0000-0500-0000DA040000}"/>
            </a:ext>
          </a:extLst>
        </xdr:cNvPr>
        <xdr:cNvSpPr txBox="1">
          <a:spLocks noChangeArrowheads="1"/>
        </xdr:cNvSpPr>
      </xdr:nvSpPr>
      <xdr:spPr bwMode="auto">
        <a:xfrm>
          <a:off x="3079750"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1243" name="Text Box 15">
          <a:extLst>
            <a:ext uri="{FF2B5EF4-FFF2-40B4-BE49-F238E27FC236}">
              <a16:creationId xmlns:a16="http://schemas.microsoft.com/office/drawing/2014/main" id="{00000000-0008-0000-0500-0000DB040000}"/>
            </a:ext>
          </a:extLst>
        </xdr:cNvPr>
        <xdr:cNvSpPr txBox="1">
          <a:spLocks noChangeArrowheads="1"/>
        </xdr:cNvSpPr>
      </xdr:nvSpPr>
      <xdr:spPr bwMode="auto">
        <a:xfrm>
          <a:off x="3079750" y="447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1244" name="Text Box 16">
          <a:extLst>
            <a:ext uri="{FF2B5EF4-FFF2-40B4-BE49-F238E27FC236}">
              <a16:creationId xmlns:a16="http://schemas.microsoft.com/office/drawing/2014/main" id="{00000000-0008-0000-0500-0000DC040000}"/>
            </a:ext>
          </a:extLst>
        </xdr:cNvPr>
        <xdr:cNvSpPr txBox="1">
          <a:spLocks noChangeArrowheads="1"/>
        </xdr:cNvSpPr>
      </xdr:nvSpPr>
      <xdr:spPr bwMode="auto">
        <a:xfrm>
          <a:off x="307975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1245" name="Text Box 17">
          <a:extLst>
            <a:ext uri="{FF2B5EF4-FFF2-40B4-BE49-F238E27FC236}">
              <a16:creationId xmlns:a16="http://schemas.microsoft.com/office/drawing/2014/main" id="{00000000-0008-0000-0500-0000DD040000}"/>
            </a:ext>
          </a:extLst>
        </xdr:cNvPr>
        <xdr:cNvSpPr txBox="1">
          <a:spLocks noChangeArrowheads="1"/>
        </xdr:cNvSpPr>
      </xdr:nvSpPr>
      <xdr:spPr bwMode="auto">
        <a:xfrm>
          <a:off x="307975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1246" name="Text Box 18">
          <a:extLst>
            <a:ext uri="{FF2B5EF4-FFF2-40B4-BE49-F238E27FC236}">
              <a16:creationId xmlns:a16="http://schemas.microsoft.com/office/drawing/2014/main" id="{00000000-0008-0000-0500-0000DE040000}"/>
            </a:ext>
          </a:extLst>
        </xdr:cNvPr>
        <xdr:cNvSpPr txBox="1">
          <a:spLocks noChangeArrowheads="1"/>
        </xdr:cNvSpPr>
      </xdr:nvSpPr>
      <xdr:spPr bwMode="auto">
        <a:xfrm>
          <a:off x="307975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1247" name="Text Box 19">
          <a:extLst>
            <a:ext uri="{FF2B5EF4-FFF2-40B4-BE49-F238E27FC236}">
              <a16:creationId xmlns:a16="http://schemas.microsoft.com/office/drawing/2014/main" id="{00000000-0008-0000-0500-0000DF040000}"/>
            </a:ext>
          </a:extLst>
        </xdr:cNvPr>
        <xdr:cNvSpPr txBox="1">
          <a:spLocks noChangeArrowheads="1"/>
        </xdr:cNvSpPr>
      </xdr:nvSpPr>
      <xdr:spPr bwMode="auto">
        <a:xfrm>
          <a:off x="307975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1248" name="Text Box 15">
          <a:extLst>
            <a:ext uri="{FF2B5EF4-FFF2-40B4-BE49-F238E27FC236}">
              <a16:creationId xmlns:a16="http://schemas.microsoft.com/office/drawing/2014/main" id="{00000000-0008-0000-0500-0000E0040000}"/>
            </a:ext>
          </a:extLst>
        </xdr:cNvPr>
        <xdr:cNvSpPr txBox="1">
          <a:spLocks noChangeArrowheads="1"/>
        </xdr:cNvSpPr>
      </xdr:nvSpPr>
      <xdr:spPr bwMode="auto">
        <a:xfrm>
          <a:off x="3079750" y="49815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444331"/>
    <xdr:sp macro="" textlink="">
      <xdr:nvSpPr>
        <xdr:cNvPr id="1249" name="Text Box 15">
          <a:extLst>
            <a:ext uri="{FF2B5EF4-FFF2-40B4-BE49-F238E27FC236}">
              <a16:creationId xmlns:a16="http://schemas.microsoft.com/office/drawing/2014/main" id="{00000000-0008-0000-0500-0000E1040000}"/>
            </a:ext>
          </a:extLst>
        </xdr:cNvPr>
        <xdr:cNvSpPr txBox="1">
          <a:spLocks noChangeArrowheads="1"/>
        </xdr:cNvSpPr>
      </xdr:nvSpPr>
      <xdr:spPr bwMode="auto">
        <a:xfrm>
          <a:off x="3079750" y="44799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1250" name="Text Box 16">
          <a:extLst>
            <a:ext uri="{FF2B5EF4-FFF2-40B4-BE49-F238E27FC236}">
              <a16:creationId xmlns:a16="http://schemas.microsoft.com/office/drawing/2014/main" id="{00000000-0008-0000-0500-0000E2040000}"/>
            </a:ext>
          </a:extLst>
        </xdr:cNvPr>
        <xdr:cNvSpPr txBox="1">
          <a:spLocks noChangeArrowheads="1"/>
        </xdr:cNvSpPr>
      </xdr:nvSpPr>
      <xdr:spPr bwMode="auto">
        <a:xfrm>
          <a:off x="307975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1251" name="Text Box 17">
          <a:extLst>
            <a:ext uri="{FF2B5EF4-FFF2-40B4-BE49-F238E27FC236}">
              <a16:creationId xmlns:a16="http://schemas.microsoft.com/office/drawing/2014/main" id="{00000000-0008-0000-0500-0000E3040000}"/>
            </a:ext>
          </a:extLst>
        </xdr:cNvPr>
        <xdr:cNvSpPr txBox="1">
          <a:spLocks noChangeArrowheads="1"/>
        </xdr:cNvSpPr>
      </xdr:nvSpPr>
      <xdr:spPr bwMode="auto">
        <a:xfrm>
          <a:off x="307975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1252" name="Text Box 18">
          <a:extLst>
            <a:ext uri="{FF2B5EF4-FFF2-40B4-BE49-F238E27FC236}">
              <a16:creationId xmlns:a16="http://schemas.microsoft.com/office/drawing/2014/main" id="{00000000-0008-0000-0500-0000E4040000}"/>
            </a:ext>
          </a:extLst>
        </xdr:cNvPr>
        <xdr:cNvSpPr txBox="1">
          <a:spLocks noChangeArrowheads="1"/>
        </xdr:cNvSpPr>
      </xdr:nvSpPr>
      <xdr:spPr bwMode="auto">
        <a:xfrm>
          <a:off x="307975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1253" name="Text Box 19">
          <a:extLst>
            <a:ext uri="{FF2B5EF4-FFF2-40B4-BE49-F238E27FC236}">
              <a16:creationId xmlns:a16="http://schemas.microsoft.com/office/drawing/2014/main" id="{00000000-0008-0000-0500-0000E5040000}"/>
            </a:ext>
          </a:extLst>
        </xdr:cNvPr>
        <xdr:cNvSpPr txBox="1">
          <a:spLocks noChangeArrowheads="1"/>
        </xdr:cNvSpPr>
      </xdr:nvSpPr>
      <xdr:spPr bwMode="auto">
        <a:xfrm>
          <a:off x="307975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1254" name="Text Box 15">
          <a:extLst>
            <a:ext uri="{FF2B5EF4-FFF2-40B4-BE49-F238E27FC236}">
              <a16:creationId xmlns:a16="http://schemas.microsoft.com/office/drawing/2014/main" id="{00000000-0008-0000-0500-0000E6040000}"/>
            </a:ext>
          </a:extLst>
        </xdr:cNvPr>
        <xdr:cNvSpPr txBox="1">
          <a:spLocks noChangeArrowheads="1"/>
        </xdr:cNvSpPr>
      </xdr:nvSpPr>
      <xdr:spPr bwMode="auto">
        <a:xfrm>
          <a:off x="3079750" y="49815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442269"/>
    <xdr:sp macro="" textlink="">
      <xdr:nvSpPr>
        <xdr:cNvPr id="1255" name="Text Box 15">
          <a:extLst>
            <a:ext uri="{FF2B5EF4-FFF2-40B4-BE49-F238E27FC236}">
              <a16:creationId xmlns:a16="http://schemas.microsoft.com/office/drawing/2014/main" id="{00000000-0008-0000-0500-0000E7040000}"/>
            </a:ext>
          </a:extLst>
        </xdr:cNvPr>
        <xdr:cNvSpPr txBox="1">
          <a:spLocks noChangeArrowheads="1"/>
        </xdr:cNvSpPr>
      </xdr:nvSpPr>
      <xdr:spPr bwMode="auto">
        <a:xfrm>
          <a:off x="7585075" y="4092575"/>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1256" name="Text Box 15">
          <a:extLst>
            <a:ext uri="{FF2B5EF4-FFF2-40B4-BE49-F238E27FC236}">
              <a16:creationId xmlns:a16="http://schemas.microsoft.com/office/drawing/2014/main" id="{00000000-0008-0000-0500-0000E8040000}"/>
            </a:ext>
          </a:extLst>
        </xdr:cNvPr>
        <xdr:cNvSpPr txBox="1">
          <a:spLocks noChangeArrowheads="1"/>
        </xdr:cNvSpPr>
      </xdr:nvSpPr>
      <xdr:spPr bwMode="auto">
        <a:xfrm>
          <a:off x="7585075" y="49815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171450"/>
    <xdr:sp macro="" textlink="">
      <xdr:nvSpPr>
        <xdr:cNvPr id="1257" name="Text Box 16">
          <a:extLst>
            <a:ext uri="{FF2B5EF4-FFF2-40B4-BE49-F238E27FC236}">
              <a16:creationId xmlns:a16="http://schemas.microsoft.com/office/drawing/2014/main" id="{00000000-0008-0000-0500-0000E9040000}"/>
            </a:ext>
          </a:extLst>
        </xdr:cNvPr>
        <xdr:cNvSpPr txBox="1">
          <a:spLocks noChangeArrowheads="1"/>
        </xdr:cNvSpPr>
      </xdr:nvSpPr>
      <xdr:spPr bwMode="auto">
        <a:xfrm>
          <a:off x="7585075"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171450"/>
    <xdr:sp macro="" textlink="">
      <xdr:nvSpPr>
        <xdr:cNvPr id="1258" name="Text Box 17">
          <a:extLst>
            <a:ext uri="{FF2B5EF4-FFF2-40B4-BE49-F238E27FC236}">
              <a16:creationId xmlns:a16="http://schemas.microsoft.com/office/drawing/2014/main" id="{00000000-0008-0000-0500-0000EA040000}"/>
            </a:ext>
          </a:extLst>
        </xdr:cNvPr>
        <xdr:cNvSpPr txBox="1">
          <a:spLocks noChangeArrowheads="1"/>
        </xdr:cNvSpPr>
      </xdr:nvSpPr>
      <xdr:spPr bwMode="auto">
        <a:xfrm>
          <a:off x="7585075"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171450"/>
    <xdr:sp macro="" textlink="">
      <xdr:nvSpPr>
        <xdr:cNvPr id="1259" name="Text Box 18">
          <a:extLst>
            <a:ext uri="{FF2B5EF4-FFF2-40B4-BE49-F238E27FC236}">
              <a16:creationId xmlns:a16="http://schemas.microsoft.com/office/drawing/2014/main" id="{00000000-0008-0000-0500-0000EB040000}"/>
            </a:ext>
          </a:extLst>
        </xdr:cNvPr>
        <xdr:cNvSpPr txBox="1">
          <a:spLocks noChangeArrowheads="1"/>
        </xdr:cNvSpPr>
      </xdr:nvSpPr>
      <xdr:spPr bwMode="auto">
        <a:xfrm>
          <a:off x="7585075"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171450"/>
    <xdr:sp macro="" textlink="">
      <xdr:nvSpPr>
        <xdr:cNvPr id="1260" name="Text Box 19">
          <a:extLst>
            <a:ext uri="{FF2B5EF4-FFF2-40B4-BE49-F238E27FC236}">
              <a16:creationId xmlns:a16="http://schemas.microsoft.com/office/drawing/2014/main" id="{00000000-0008-0000-0500-0000EC040000}"/>
            </a:ext>
          </a:extLst>
        </xdr:cNvPr>
        <xdr:cNvSpPr txBox="1">
          <a:spLocks noChangeArrowheads="1"/>
        </xdr:cNvSpPr>
      </xdr:nvSpPr>
      <xdr:spPr bwMode="auto">
        <a:xfrm>
          <a:off x="7585075"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1261" name="Text Box 15">
          <a:extLst>
            <a:ext uri="{FF2B5EF4-FFF2-40B4-BE49-F238E27FC236}">
              <a16:creationId xmlns:a16="http://schemas.microsoft.com/office/drawing/2014/main" id="{00000000-0008-0000-0500-0000ED040000}"/>
            </a:ext>
          </a:extLst>
        </xdr:cNvPr>
        <xdr:cNvSpPr txBox="1">
          <a:spLocks noChangeArrowheads="1"/>
        </xdr:cNvSpPr>
      </xdr:nvSpPr>
      <xdr:spPr bwMode="auto">
        <a:xfrm>
          <a:off x="7585075" y="447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171450"/>
    <xdr:sp macro="" textlink="">
      <xdr:nvSpPr>
        <xdr:cNvPr id="1262" name="Text Box 16">
          <a:extLst>
            <a:ext uri="{FF2B5EF4-FFF2-40B4-BE49-F238E27FC236}">
              <a16:creationId xmlns:a16="http://schemas.microsoft.com/office/drawing/2014/main" id="{00000000-0008-0000-0500-0000EE040000}"/>
            </a:ext>
          </a:extLst>
        </xdr:cNvPr>
        <xdr:cNvSpPr txBox="1">
          <a:spLocks noChangeArrowheads="1"/>
        </xdr:cNvSpPr>
      </xdr:nvSpPr>
      <xdr:spPr bwMode="auto">
        <a:xfrm>
          <a:off x="7585075"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171450"/>
    <xdr:sp macro="" textlink="">
      <xdr:nvSpPr>
        <xdr:cNvPr id="1263" name="Text Box 17">
          <a:extLst>
            <a:ext uri="{FF2B5EF4-FFF2-40B4-BE49-F238E27FC236}">
              <a16:creationId xmlns:a16="http://schemas.microsoft.com/office/drawing/2014/main" id="{00000000-0008-0000-0500-0000EF040000}"/>
            </a:ext>
          </a:extLst>
        </xdr:cNvPr>
        <xdr:cNvSpPr txBox="1">
          <a:spLocks noChangeArrowheads="1"/>
        </xdr:cNvSpPr>
      </xdr:nvSpPr>
      <xdr:spPr bwMode="auto">
        <a:xfrm>
          <a:off x="7585075"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171450"/>
    <xdr:sp macro="" textlink="">
      <xdr:nvSpPr>
        <xdr:cNvPr id="1264" name="Text Box 18">
          <a:extLst>
            <a:ext uri="{FF2B5EF4-FFF2-40B4-BE49-F238E27FC236}">
              <a16:creationId xmlns:a16="http://schemas.microsoft.com/office/drawing/2014/main" id="{00000000-0008-0000-0500-0000F0040000}"/>
            </a:ext>
          </a:extLst>
        </xdr:cNvPr>
        <xdr:cNvSpPr txBox="1">
          <a:spLocks noChangeArrowheads="1"/>
        </xdr:cNvSpPr>
      </xdr:nvSpPr>
      <xdr:spPr bwMode="auto">
        <a:xfrm>
          <a:off x="7585075"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171450"/>
    <xdr:sp macro="" textlink="">
      <xdr:nvSpPr>
        <xdr:cNvPr id="1265" name="Text Box 19">
          <a:extLst>
            <a:ext uri="{FF2B5EF4-FFF2-40B4-BE49-F238E27FC236}">
              <a16:creationId xmlns:a16="http://schemas.microsoft.com/office/drawing/2014/main" id="{00000000-0008-0000-0500-0000F1040000}"/>
            </a:ext>
          </a:extLst>
        </xdr:cNvPr>
        <xdr:cNvSpPr txBox="1">
          <a:spLocks noChangeArrowheads="1"/>
        </xdr:cNvSpPr>
      </xdr:nvSpPr>
      <xdr:spPr bwMode="auto">
        <a:xfrm>
          <a:off x="7585075"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1266" name="Text Box 15">
          <a:extLst>
            <a:ext uri="{FF2B5EF4-FFF2-40B4-BE49-F238E27FC236}">
              <a16:creationId xmlns:a16="http://schemas.microsoft.com/office/drawing/2014/main" id="{00000000-0008-0000-0500-0000F2040000}"/>
            </a:ext>
          </a:extLst>
        </xdr:cNvPr>
        <xdr:cNvSpPr txBox="1">
          <a:spLocks noChangeArrowheads="1"/>
        </xdr:cNvSpPr>
      </xdr:nvSpPr>
      <xdr:spPr bwMode="auto">
        <a:xfrm>
          <a:off x="7585075" y="49815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1267" name="Text Box 16">
          <a:extLst>
            <a:ext uri="{FF2B5EF4-FFF2-40B4-BE49-F238E27FC236}">
              <a16:creationId xmlns:a16="http://schemas.microsoft.com/office/drawing/2014/main" id="{00000000-0008-0000-0500-0000F3040000}"/>
            </a:ext>
          </a:extLst>
        </xdr:cNvPr>
        <xdr:cNvSpPr txBox="1">
          <a:spLocks noChangeArrowheads="1"/>
        </xdr:cNvSpPr>
      </xdr:nvSpPr>
      <xdr:spPr bwMode="auto">
        <a:xfrm>
          <a:off x="9582150"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1268" name="Text Box 17">
          <a:extLst>
            <a:ext uri="{FF2B5EF4-FFF2-40B4-BE49-F238E27FC236}">
              <a16:creationId xmlns:a16="http://schemas.microsoft.com/office/drawing/2014/main" id="{00000000-0008-0000-0500-0000F4040000}"/>
            </a:ext>
          </a:extLst>
        </xdr:cNvPr>
        <xdr:cNvSpPr txBox="1">
          <a:spLocks noChangeArrowheads="1"/>
        </xdr:cNvSpPr>
      </xdr:nvSpPr>
      <xdr:spPr bwMode="auto">
        <a:xfrm>
          <a:off x="9582150"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1269" name="Text Box 18">
          <a:extLst>
            <a:ext uri="{FF2B5EF4-FFF2-40B4-BE49-F238E27FC236}">
              <a16:creationId xmlns:a16="http://schemas.microsoft.com/office/drawing/2014/main" id="{00000000-0008-0000-0500-0000F5040000}"/>
            </a:ext>
          </a:extLst>
        </xdr:cNvPr>
        <xdr:cNvSpPr txBox="1">
          <a:spLocks noChangeArrowheads="1"/>
        </xdr:cNvSpPr>
      </xdr:nvSpPr>
      <xdr:spPr bwMode="auto">
        <a:xfrm>
          <a:off x="9582150"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1270" name="Text Box 19">
          <a:extLst>
            <a:ext uri="{FF2B5EF4-FFF2-40B4-BE49-F238E27FC236}">
              <a16:creationId xmlns:a16="http://schemas.microsoft.com/office/drawing/2014/main" id="{00000000-0008-0000-0500-0000F6040000}"/>
            </a:ext>
          </a:extLst>
        </xdr:cNvPr>
        <xdr:cNvSpPr txBox="1">
          <a:spLocks noChangeArrowheads="1"/>
        </xdr:cNvSpPr>
      </xdr:nvSpPr>
      <xdr:spPr bwMode="auto">
        <a:xfrm>
          <a:off x="9582150"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442269"/>
    <xdr:sp macro="" textlink="">
      <xdr:nvSpPr>
        <xdr:cNvPr id="1271" name="Text Box 15">
          <a:extLst>
            <a:ext uri="{FF2B5EF4-FFF2-40B4-BE49-F238E27FC236}">
              <a16:creationId xmlns:a16="http://schemas.microsoft.com/office/drawing/2014/main" id="{00000000-0008-0000-0500-0000F7040000}"/>
            </a:ext>
          </a:extLst>
        </xdr:cNvPr>
        <xdr:cNvSpPr txBox="1">
          <a:spLocks noChangeArrowheads="1"/>
        </xdr:cNvSpPr>
      </xdr:nvSpPr>
      <xdr:spPr bwMode="auto">
        <a:xfrm>
          <a:off x="9582150" y="4479925"/>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1272" name="Text Box 16">
          <a:extLst>
            <a:ext uri="{FF2B5EF4-FFF2-40B4-BE49-F238E27FC236}">
              <a16:creationId xmlns:a16="http://schemas.microsoft.com/office/drawing/2014/main" id="{00000000-0008-0000-0500-0000F8040000}"/>
            </a:ext>
          </a:extLst>
        </xdr:cNvPr>
        <xdr:cNvSpPr txBox="1">
          <a:spLocks noChangeArrowheads="1"/>
        </xdr:cNvSpPr>
      </xdr:nvSpPr>
      <xdr:spPr bwMode="auto">
        <a:xfrm>
          <a:off x="958215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1273" name="Text Box 17">
          <a:extLst>
            <a:ext uri="{FF2B5EF4-FFF2-40B4-BE49-F238E27FC236}">
              <a16:creationId xmlns:a16="http://schemas.microsoft.com/office/drawing/2014/main" id="{00000000-0008-0000-0500-0000F9040000}"/>
            </a:ext>
          </a:extLst>
        </xdr:cNvPr>
        <xdr:cNvSpPr txBox="1">
          <a:spLocks noChangeArrowheads="1"/>
        </xdr:cNvSpPr>
      </xdr:nvSpPr>
      <xdr:spPr bwMode="auto">
        <a:xfrm>
          <a:off x="958215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1274" name="Text Box 18">
          <a:extLst>
            <a:ext uri="{FF2B5EF4-FFF2-40B4-BE49-F238E27FC236}">
              <a16:creationId xmlns:a16="http://schemas.microsoft.com/office/drawing/2014/main" id="{00000000-0008-0000-0500-0000FA040000}"/>
            </a:ext>
          </a:extLst>
        </xdr:cNvPr>
        <xdr:cNvSpPr txBox="1">
          <a:spLocks noChangeArrowheads="1"/>
        </xdr:cNvSpPr>
      </xdr:nvSpPr>
      <xdr:spPr bwMode="auto">
        <a:xfrm>
          <a:off x="958215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1275" name="Text Box 19">
          <a:extLst>
            <a:ext uri="{FF2B5EF4-FFF2-40B4-BE49-F238E27FC236}">
              <a16:creationId xmlns:a16="http://schemas.microsoft.com/office/drawing/2014/main" id="{00000000-0008-0000-0500-0000FB040000}"/>
            </a:ext>
          </a:extLst>
        </xdr:cNvPr>
        <xdr:cNvSpPr txBox="1">
          <a:spLocks noChangeArrowheads="1"/>
        </xdr:cNvSpPr>
      </xdr:nvSpPr>
      <xdr:spPr bwMode="auto">
        <a:xfrm>
          <a:off x="958215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276" name="Text Box 15">
          <a:extLst>
            <a:ext uri="{FF2B5EF4-FFF2-40B4-BE49-F238E27FC236}">
              <a16:creationId xmlns:a16="http://schemas.microsoft.com/office/drawing/2014/main" id="{00000000-0008-0000-0500-0000FC040000}"/>
            </a:ext>
          </a:extLst>
        </xdr:cNvPr>
        <xdr:cNvSpPr txBox="1">
          <a:spLocks noChangeArrowheads="1"/>
        </xdr:cNvSpPr>
      </xdr:nvSpPr>
      <xdr:spPr bwMode="auto">
        <a:xfrm>
          <a:off x="9582150" y="49815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1277" name="Text Box 16">
          <a:extLst>
            <a:ext uri="{FF2B5EF4-FFF2-40B4-BE49-F238E27FC236}">
              <a16:creationId xmlns:a16="http://schemas.microsoft.com/office/drawing/2014/main" id="{00000000-0008-0000-0500-0000FD040000}"/>
            </a:ext>
          </a:extLst>
        </xdr:cNvPr>
        <xdr:cNvSpPr txBox="1">
          <a:spLocks noChangeArrowheads="1"/>
        </xdr:cNvSpPr>
      </xdr:nvSpPr>
      <xdr:spPr bwMode="auto">
        <a:xfrm>
          <a:off x="9582150" y="501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1278" name="Text Box 17">
          <a:extLst>
            <a:ext uri="{FF2B5EF4-FFF2-40B4-BE49-F238E27FC236}">
              <a16:creationId xmlns:a16="http://schemas.microsoft.com/office/drawing/2014/main" id="{00000000-0008-0000-0500-0000FE040000}"/>
            </a:ext>
          </a:extLst>
        </xdr:cNvPr>
        <xdr:cNvSpPr txBox="1">
          <a:spLocks noChangeArrowheads="1"/>
        </xdr:cNvSpPr>
      </xdr:nvSpPr>
      <xdr:spPr bwMode="auto">
        <a:xfrm>
          <a:off x="9582150" y="501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1279" name="Text Box 18">
          <a:extLst>
            <a:ext uri="{FF2B5EF4-FFF2-40B4-BE49-F238E27FC236}">
              <a16:creationId xmlns:a16="http://schemas.microsoft.com/office/drawing/2014/main" id="{00000000-0008-0000-0500-0000FF040000}"/>
            </a:ext>
          </a:extLst>
        </xdr:cNvPr>
        <xdr:cNvSpPr txBox="1">
          <a:spLocks noChangeArrowheads="1"/>
        </xdr:cNvSpPr>
      </xdr:nvSpPr>
      <xdr:spPr bwMode="auto">
        <a:xfrm>
          <a:off x="9582150" y="501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1280" name="Text Box 19">
          <a:extLst>
            <a:ext uri="{FF2B5EF4-FFF2-40B4-BE49-F238E27FC236}">
              <a16:creationId xmlns:a16="http://schemas.microsoft.com/office/drawing/2014/main" id="{00000000-0008-0000-0500-000000050000}"/>
            </a:ext>
          </a:extLst>
        </xdr:cNvPr>
        <xdr:cNvSpPr txBox="1">
          <a:spLocks noChangeArrowheads="1"/>
        </xdr:cNvSpPr>
      </xdr:nvSpPr>
      <xdr:spPr bwMode="auto">
        <a:xfrm>
          <a:off x="9582150" y="501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442269"/>
    <xdr:sp macro="" textlink="">
      <xdr:nvSpPr>
        <xdr:cNvPr id="1281" name="Text Box 15">
          <a:extLst>
            <a:ext uri="{FF2B5EF4-FFF2-40B4-BE49-F238E27FC236}">
              <a16:creationId xmlns:a16="http://schemas.microsoft.com/office/drawing/2014/main" id="{00000000-0008-0000-0500-000001050000}"/>
            </a:ext>
          </a:extLst>
        </xdr:cNvPr>
        <xdr:cNvSpPr txBox="1">
          <a:spLocks noChangeArrowheads="1"/>
        </xdr:cNvSpPr>
      </xdr:nvSpPr>
      <xdr:spPr bwMode="auto">
        <a:xfrm>
          <a:off x="9582150" y="4092575"/>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282" name="Text Box 15">
          <a:extLst>
            <a:ext uri="{FF2B5EF4-FFF2-40B4-BE49-F238E27FC236}">
              <a16:creationId xmlns:a16="http://schemas.microsoft.com/office/drawing/2014/main" id="{00000000-0008-0000-0500-000002050000}"/>
            </a:ext>
          </a:extLst>
        </xdr:cNvPr>
        <xdr:cNvSpPr txBox="1">
          <a:spLocks noChangeArrowheads="1"/>
        </xdr:cNvSpPr>
      </xdr:nvSpPr>
      <xdr:spPr bwMode="auto">
        <a:xfrm>
          <a:off x="9582150" y="49815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1283" name="Text Box 16">
          <a:extLst>
            <a:ext uri="{FF2B5EF4-FFF2-40B4-BE49-F238E27FC236}">
              <a16:creationId xmlns:a16="http://schemas.microsoft.com/office/drawing/2014/main" id="{00000000-0008-0000-0500-000003050000}"/>
            </a:ext>
          </a:extLst>
        </xdr:cNvPr>
        <xdr:cNvSpPr txBox="1">
          <a:spLocks noChangeArrowheads="1"/>
        </xdr:cNvSpPr>
      </xdr:nvSpPr>
      <xdr:spPr bwMode="auto">
        <a:xfrm>
          <a:off x="9582150"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1284" name="Text Box 17">
          <a:extLst>
            <a:ext uri="{FF2B5EF4-FFF2-40B4-BE49-F238E27FC236}">
              <a16:creationId xmlns:a16="http://schemas.microsoft.com/office/drawing/2014/main" id="{00000000-0008-0000-0500-000004050000}"/>
            </a:ext>
          </a:extLst>
        </xdr:cNvPr>
        <xdr:cNvSpPr txBox="1">
          <a:spLocks noChangeArrowheads="1"/>
        </xdr:cNvSpPr>
      </xdr:nvSpPr>
      <xdr:spPr bwMode="auto">
        <a:xfrm>
          <a:off x="9582150"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1285" name="Text Box 18">
          <a:extLst>
            <a:ext uri="{FF2B5EF4-FFF2-40B4-BE49-F238E27FC236}">
              <a16:creationId xmlns:a16="http://schemas.microsoft.com/office/drawing/2014/main" id="{00000000-0008-0000-0500-000005050000}"/>
            </a:ext>
          </a:extLst>
        </xdr:cNvPr>
        <xdr:cNvSpPr txBox="1">
          <a:spLocks noChangeArrowheads="1"/>
        </xdr:cNvSpPr>
      </xdr:nvSpPr>
      <xdr:spPr bwMode="auto">
        <a:xfrm>
          <a:off x="9582150"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1286" name="Text Box 19">
          <a:extLst>
            <a:ext uri="{FF2B5EF4-FFF2-40B4-BE49-F238E27FC236}">
              <a16:creationId xmlns:a16="http://schemas.microsoft.com/office/drawing/2014/main" id="{00000000-0008-0000-0500-000006050000}"/>
            </a:ext>
          </a:extLst>
        </xdr:cNvPr>
        <xdr:cNvSpPr txBox="1">
          <a:spLocks noChangeArrowheads="1"/>
        </xdr:cNvSpPr>
      </xdr:nvSpPr>
      <xdr:spPr bwMode="auto">
        <a:xfrm>
          <a:off x="9582150"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287" name="Text Box 15">
          <a:extLst>
            <a:ext uri="{FF2B5EF4-FFF2-40B4-BE49-F238E27FC236}">
              <a16:creationId xmlns:a16="http://schemas.microsoft.com/office/drawing/2014/main" id="{00000000-0008-0000-0500-000007050000}"/>
            </a:ext>
          </a:extLst>
        </xdr:cNvPr>
        <xdr:cNvSpPr txBox="1">
          <a:spLocks noChangeArrowheads="1"/>
        </xdr:cNvSpPr>
      </xdr:nvSpPr>
      <xdr:spPr bwMode="auto">
        <a:xfrm>
          <a:off x="9582150" y="447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1288" name="Text Box 16">
          <a:extLst>
            <a:ext uri="{FF2B5EF4-FFF2-40B4-BE49-F238E27FC236}">
              <a16:creationId xmlns:a16="http://schemas.microsoft.com/office/drawing/2014/main" id="{00000000-0008-0000-0500-000008050000}"/>
            </a:ext>
          </a:extLst>
        </xdr:cNvPr>
        <xdr:cNvSpPr txBox="1">
          <a:spLocks noChangeArrowheads="1"/>
        </xdr:cNvSpPr>
      </xdr:nvSpPr>
      <xdr:spPr bwMode="auto">
        <a:xfrm>
          <a:off x="958215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1289" name="Text Box 17">
          <a:extLst>
            <a:ext uri="{FF2B5EF4-FFF2-40B4-BE49-F238E27FC236}">
              <a16:creationId xmlns:a16="http://schemas.microsoft.com/office/drawing/2014/main" id="{00000000-0008-0000-0500-000009050000}"/>
            </a:ext>
          </a:extLst>
        </xdr:cNvPr>
        <xdr:cNvSpPr txBox="1">
          <a:spLocks noChangeArrowheads="1"/>
        </xdr:cNvSpPr>
      </xdr:nvSpPr>
      <xdr:spPr bwMode="auto">
        <a:xfrm>
          <a:off x="958215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1290" name="Text Box 18">
          <a:extLst>
            <a:ext uri="{FF2B5EF4-FFF2-40B4-BE49-F238E27FC236}">
              <a16:creationId xmlns:a16="http://schemas.microsoft.com/office/drawing/2014/main" id="{00000000-0008-0000-0500-00000A050000}"/>
            </a:ext>
          </a:extLst>
        </xdr:cNvPr>
        <xdr:cNvSpPr txBox="1">
          <a:spLocks noChangeArrowheads="1"/>
        </xdr:cNvSpPr>
      </xdr:nvSpPr>
      <xdr:spPr bwMode="auto">
        <a:xfrm>
          <a:off x="958215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1291" name="Text Box 19">
          <a:extLst>
            <a:ext uri="{FF2B5EF4-FFF2-40B4-BE49-F238E27FC236}">
              <a16:creationId xmlns:a16="http://schemas.microsoft.com/office/drawing/2014/main" id="{00000000-0008-0000-0500-00000B050000}"/>
            </a:ext>
          </a:extLst>
        </xdr:cNvPr>
        <xdr:cNvSpPr txBox="1">
          <a:spLocks noChangeArrowheads="1"/>
        </xdr:cNvSpPr>
      </xdr:nvSpPr>
      <xdr:spPr bwMode="auto">
        <a:xfrm>
          <a:off x="958215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292" name="Text Box 15">
          <a:extLst>
            <a:ext uri="{FF2B5EF4-FFF2-40B4-BE49-F238E27FC236}">
              <a16:creationId xmlns:a16="http://schemas.microsoft.com/office/drawing/2014/main" id="{00000000-0008-0000-0500-00000C050000}"/>
            </a:ext>
          </a:extLst>
        </xdr:cNvPr>
        <xdr:cNvSpPr txBox="1">
          <a:spLocks noChangeArrowheads="1"/>
        </xdr:cNvSpPr>
      </xdr:nvSpPr>
      <xdr:spPr bwMode="auto">
        <a:xfrm>
          <a:off x="9582150" y="49815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1293" name="Text Box 16">
          <a:extLst>
            <a:ext uri="{FF2B5EF4-FFF2-40B4-BE49-F238E27FC236}">
              <a16:creationId xmlns:a16="http://schemas.microsoft.com/office/drawing/2014/main" id="{00000000-0008-0000-0500-00000D050000}"/>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1294" name="Text Box 17">
          <a:extLst>
            <a:ext uri="{FF2B5EF4-FFF2-40B4-BE49-F238E27FC236}">
              <a16:creationId xmlns:a16="http://schemas.microsoft.com/office/drawing/2014/main" id="{00000000-0008-0000-0500-00000E050000}"/>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1295" name="Text Box 18">
          <a:extLst>
            <a:ext uri="{FF2B5EF4-FFF2-40B4-BE49-F238E27FC236}">
              <a16:creationId xmlns:a16="http://schemas.microsoft.com/office/drawing/2014/main" id="{00000000-0008-0000-0500-00000F050000}"/>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1296" name="Text Box 19">
          <a:extLst>
            <a:ext uri="{FF2B5EF4-FFF2-40B4-BE49-F238E27FC236}">
              <a16:creationId xmlns:a16="http://schemas.microsoft.com/office/drawing/2014/main" id="{00000000-0008-0000-0500-000010050000}"/>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171450"/>
    <xdr:sp macro="" textlink="">
      <xdr:nvSpPr>
        <xdr:cNvPr id="1297" name="Text Box 16">
          <a:extLst>
            <a:ext uri="{FF2B5EF4-FFF2-40B4-BE49-F238E27FC236}">
              <a16:creationId xmlns:a16="http://schemas.microsoft.com/office/drawing/2014/main" id="{00000000-0008-0000-0500-000011050000}"/>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171450"/>
    <xdr:sp macro="" textlink="">
      <xdr:nvSpPr>
        <xdr:cNvPr id="1298" name="Text Box 17">
          <a:extLst>
            <a:ext uri="{FF2B5EF4-FFF2-40B4-BE49-F238E27FC236}">
              <a16:creationId xmlns:a16="http://schemas.microsoft.com/office/drawing/2014/main" id="{00000000-0008-0000-0500-000012050000}"/>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171450"/>
    <xdr:sp macro="" textlink="">
      <xdr:nvSpPr>
        <xdr:cNvPr id="1299" name="Text Box 18">
          <a:extLst>
            <a:ext uri="{FF2B5EF4-FFF2-40B4-BE49-F238E27FC236}">
              <a16:creationId xmlns:a16="http://schemas.microsoft.com/office/drawing/2014/main" id="{00000000-0008-0000-0500-000013050000}"/>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171450"/>
    <xdr:sp macro="" textlink="">
      <xdr:nvSpPr>
        <xdr:cNvPr id="1300" name="Text Box 19">
          <a:extLst>
            <a:ext uri="{FF2B5EF4-FFF2-40B4-BE49-F238E27FC236}">
              <a16:creationId xmlns:a16="http://schemas.microsoft.com/office/drawing/2014/main" id="{00000000-0008-0000-0500-000014050000}"/>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127</xdr:row>
      <xdr:rowOff>0</xdr:rowOff>
    </xdr:from>
    <xdr:ext cx="95250" cy="171450"/>
    <xdr:sp macro="" textlink="">
      <xdr:nvSpPr>
        <xdr:cNvPr id="1301" name="Text Box 16">
          <a:extLst>
            <a:ext uri="{FF2B5EF4-FFF2-40B4-BE49-F238E27FC236}">
              <a16:creationId xmlns:a16="http://schemas.microsoft.com/office/drawing/2014/main" id="{00000000-0008-0000-0500-000015050000}"/>
            </a:ext>
          </a:extLst>
        </xdr:cNvPr>
        <xdr:cNvSpPr txBox="1">
          <a:spLocks noChangeArrowheads="1"/>
        </xdr:cNvSpPr>
      </xdr:nvSpPr>
      <xdr:spPr bwMode="auto">
        <a:xfrm>
          <a:off x="48069500"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127</xdr:row>
      <xdr:rowOff>0</xdr:rowOff>
    </xdr:from>
    <xdr:ext cx="95250" cy="171450"/>
    <xdr:sp macro="" textlink="">
      <xdr:nvSpPr>
        <xdr:cNvPr id="1302" name="Text Box 17">
          <a:extLst>
            <a:ext uri="{FF2B5EF4-FFF2-40B4-BE49-F238E27FC236}">
              <a16:creationId xmlns:a16="http://schemas.microsoft.com/office/drawing/2014/main" id="{00000000-0008-0000-0500-000016050000}"/>
            </a:ext>
          </a:extLst>
        </xdr:cNvPr>
        <xdr:cNvSpPr txBox="1">
          <a:spLocks noChangeArrowheads="1"/>
        </xdr:cNvSpPr>
      </xdr:nvSpPr>
      <xdr:spPr bwMode="auto">
        <a:xfrm>
          <a:off x="48069500"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127</xdr:row>
      <xdr:rowOff>0</xdr:rowOff>
    </xdr:from>
    <xdr:ext cx="95250" cy="171450"/>
    <xdr:sp macro="" textlink="">
      <xdr:nvSpPr>
        <xdr:cNvPr id="1303" name="Text Box 18">
          <a:extLst>
            <a:ext uri="{FF2B5EF4-FFF2-40B4-BE49-F238E27FC236}">
              <a16:creationId xmlns:a16="http://schemas.microsoft.com/office/drawing/2014/main" id="{00000000-0008-0000-0500-000017050000}"/>
            </a:ext>
          </a:extLst>
        </xdr:cNvPr>
        <xdr:cNvSpPr txBox="1">
          <a:spLocks noChangeArrowheads="1"/>
        </xdr:cNvSpPr>
      </xdr:nvSpPr>
      <xdr:spPr bwMode="auto">
        <a:xfrm>
          <a:off x="48069500"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127</xdr:row>
      <xdr:rowOff>0</xdr:rowOff>
    </xdr:from>
    <xdr:ext cx="95250" cy="171450"/>
    <xdr:sp macro="" textlink="">
      <xdr:nvSpPr>
        <xdr:cNvPr id="1304" name="Text Box 19">
          <a:extLst>
            <a:ext uri="{FF2B5EF4-FFF2-40B4-BE49-F238E27FC236}">
              <a16:creationId xmlns:a16="http://schemas.microsoft.com/office/drawing/2014/main" id="{00000000-0008-0000-0500-000018050000}"/>
            </a:ext>
          </a:extLst>
        </xdr:cNvPr>
        <xdr:cNvSpPr txBox="1">
          <a:spLocks noChangeArrowheads="1"/>
        </xdr:cNvSpPr>
      </xdr:nvSpPr>
      <xdr:spPr bwMode="auto">
        <a:xfrm>
          <a:off x="48069500"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444014"/>
    <xdr:sp macro="" textlink="">
      <xdr:nvSpPr>
        <xdr:cNvPr id="1305" name="Text Box 15">
          <a:extLst>
            <a:ext uri="{FF2B5EF4-FFF2-40B4-BE49-F238E27FC236}">
              <a16:creationId xmlns:a16="http://schemas.microsoft.com/office/drawing/2014/main" id="{00000000-0008-0000-0500-000019050000}"/>
            </a:ext>
          </a:extLst>
        </xdr:cNvPr>
        <xdr:cNvSpPr txBox="1">
          <a:spLocks noChangeArrowheads="1"/>
        </xdr:cNvSpPr>
      </xdr:nvSpPr>
      <xdr:spPr bwMode="auto">
        <a:xfrm>
          <a:off x="3710214" y="4115254"/>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1306" name="Text Box 16">
          <a:extLst>
            <a:ext uri="{FF2B5EF4-FFF2-40B4-BE49-F238E27FC236}">
              <a16:creationId xmlns:a16="http://schemas.microsoft.com/office/drawing/2014/main" id="{00000000-0008-0000-0500-00001A050000}"/>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1307" name="Text Box 17">
          <a:extLst>
            <a:ext uri="{FF2B5EF4-FFF2-40B4-BE49-F238E27FC236}">
              <a16:creationId xmlns:a16="http://schemas.microsoft.com/office/drawing/2014/main" id="{00000000-0008-0000-0500-00001B050000}"/>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1308" name="Text Box 18">
          <a:extLst>
            <a:ext uri="{FF2B5EF4-FFF2-40B4-BE49-F238E27FC236}">
              <a16:creationId xmlns:a16="http://schemas.microsoft.com/office/drawing/2014/main" id="{00000000-0008-0000-0500-00001C050000}"/>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1309" name="Text Box 19">
          <a:extLst>
            <a:ext uri="{FF2B5EF4-FFF2-40B4-BE49-F238E27FC236}">
              <a16:creationId xmlns:a16="http://schemas.microsoft.com/office/drawing/2014/main" id="{00000000-0008-0000-0500-00001D050000}"/>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1310" name="Text Box 15">
          <a:extLst>
            <a:ext uri="{FF2B5EF4-FFF2-40B4-BE49-F238E27FC236}">
              <a16:creationId xmlns:a16="http://schemas.microsoft.com/office/drawing/2014/main" id="{00000000-0008-0000-0500-00001E050000}"/>
            </a:ext>
          </a:extLst>
        </xdr:cNvPr>
        <xdr:cNvSpPr txBox="1">
          <a:spLocks noChangeArrowheads="1"/>
        </xdr:cNvSpPr>
      </xdr:nvSpPr>
      <xdr:spPr bwMode="auto">
        <a:xfrm>
          <a:off x="3710214" y="44980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442269"/>
    <xdr:sp macro="" textlink="">
      <xdr:nvSpPr>
        <xdr:cNvPr id="1311" name="Text Box 15">
          <a:extLst>
            <a:ext uri="{FF2B5EF4-FFF2-40B4-BE49-F238E27FC236}">
              <a16:creationId xmlns:a16="http://schemas.microsoft.com/office/drawing/2014/main" id="{00000000-0008-0000-0500-00001F050000}"/>
            </a:ext>
          </a:extLst>
        </xdr:cNvPr>
        <xdr:cNvSpPr txBox="1">
          <a:spLocks noChangeArrowheads="1"/>
        </xdr:cNvSpPr>
      </xdr:nvSpPr>
      <xdr:spPr bwMode="auto">
        <a:xfrm>
          <a:off x="6773182" y="4115254"/>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171450"/>
    <xdr:sp macro="" textlink="">
      <xdr:nvSpPr>
        <xdr:cNvPr id="1312" name="Text Box 16">
          <a:extLst>
            <a:ext uri="{FF2B5EF4-FFF2-40B4-BE49-F238E27FC236}">
              <a16:creationId xmlns:a16="http://schemas.microsoft.com/office/drawing/2014/main" id="{00000000-0008-0000-0500-000020050000}"/>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171450"/>
    <xdr:sp macro="" textlink="">
      <xdr:nvSpPr>
        <xdr:cNvPr id="1313" name="Text Box 17">
          <a:extLst>
            <a:ext uri="{FF2B5EF4-FFF2-40B4-BE49-F238E27FC236}">
              <a16:creationId xmlns:a16="http://schemas.microsoft.com/office/drawing/2014/main" id="{00000000-0008-0000-0500-000021050000}"/>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171450"/>
    <xdr:sp macro="" textlink="">
      <xdr:nvSpPr>
        <xdr:cNvPr id="1314" name="Text Box 18">
          <a:extLst>
            <a:ext uri="{FF2B5EF4-FFF2-40B4-BE49-F238E27FC236}">
              <a16:creationId xmlns:a16="http://schemas.microsoft.com/office/drawing/2014/main" id="{00000000-0008-0000-0500-000022050000}"/>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1315" name="Text Box 15">
          <a:extLst>
            <a:ext uri="{FF2B5EF4-FFF2-40B4-BE49-F238E27FC236}">
              <a16:creationId xmlns:a16="http://schemas.microsoft.com/office/drawing/2014/main" id="{00000000-0008-0000-0500-000023050000}"/>
            </a:ext>
          </a:extLst>
        </xdr:cNvPr>
        <xdr:cNvSpPr txBox="1">
          <a:spLocks noChangeArrowheads="1"/>
        </xdr:cNvSpPr>
      </xdr:nvSpPr>
      <xdr:spPr bwMode="auto">
        <a:xfrm>
          <a:off x="6773182" y="44980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1316" name="Text Box 16">
          <a:extLst>
            <a:ext uri="{FF2B5EF4-FFF2-40B4-BE49-F238E27FC236}">
              <a16:creationId xmlns:a16="http://schemas.microsoft.com/office/drawing/2014/main" id="{00000000-0008-0000-0500-000024050000}"/>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1317" name="Text Box 17">
          <a:extLst>
            <a:ext uri="{FF2B5EF4-FFF2-40B4-BE49-F238E27FC236}">
              <a16:creationId xmlns:a16="http://schemas.microsoft.com/office/drawing/2014/main" id="{00000000-0008-0000-0500-000025050000}"/>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1318" name="Text Box 18">
          <a:extLst>
            <a:ext uri="{FF2B5EF4-FFF2-40B4-BE49-F238E27FC236}">
              <a16:creationId xmlns:a16="http://schemas.microsoft.com/office/drawing/2014/main" id="{00000000-0008-0000-0500-000026050000}"/>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1319" name="Text Box 19">
          <a:extLst>
            <a:ext uri="{FF2B5EF4-FFF2-40B4-BE49-F238E27FC236}">
              <a16:creationId xmlns:a16="http://schemas.microsoft.com/office/drawing/2014/main" id="{00000000-0008-0000-0500-000027050000}"/>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442269"/>
    <xdr:sp macro="" textlink="">
      <xdr:nvSpPr>
        <xdr:cNvPr id="1320" name="Text Box 15">
          <a:extLst>
            <a:ext uri="{FF2B5EF4-FFF2-40B4-BE49-F238E27FC236}">
              <a16:creationId xmlns:a16="http://schemas.microsoft.com/office/drawing/2014/main" id="{00000000-0008-0000-0500-000028050000}"/>
            </a:ext>
          </a:extLst>
        </xdr:cNvPr>
        <xdr:cNvSpPr txBox="1">
          <a:spLocks noChangeArrowheads="1"/>
        </xdr:cNvSpPr>
      </xdr:nvSpPr>
      <xdr:spPr bwMode="auto">
        <a:xfrm>
          <a:off x="9616168" y="4115254"/>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1321" name="Text Box 16">
          <a:extLst>
            <a:ext uri="{FF2B5EF4-FFF2-40B4-BE49-F238E27FC236}">
              <a16:creationId xmlns:a16="http://schemas.microsoft.com/office/drawing/2014/main" id="{00000000-0008-0000-0500-000029050000}"/>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1322" name="Text Box 17">
          <a:extLst>
            <a:ext uri="{FF2B5EF4-FFF2-40B4-BE49-F238E27FC236}">
              <a16:creationId xmlns:a16="http://schemas.microsoft.com/office/drawing/2014/main" id="{00000000-0008-0000-0500-00002A050000}"/>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1323" name="Text Box 18">
          <a:extLst>
            <a:ext uri="{FF2B5EF4-FFF2-40B4-BE49-F238E27FC236}">
              <a16:creationId xmlns:a16="http://schemas.microsoft.com/office/drawing/2014/main" id="{00000000-0008-0000-0500-00002B050000}"/>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1324" name="Text Box 19">
          <a:extLst>
            <a:ext uri="{FF2B5EF4-FFF2-40B4-BE49-F238E27FC236}">
              <a16:creationId xmlns:a16="http://schemas.microsoft.com/office/drawing/2014/main" id="{00000000-0008-0000-0500-00002C050000}"/>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1325" name="Text Box 16">
          <a:extLst>
            <a:ext uri="{FF2B5EF4-FFF2-40B4-BE49-F238E27FC236}">
              <a16:creationId xmlns:a16="http://schemas.microsoft.com/office/drawing/2014/main" id="{00000000-0008-0000-0500-00002D050000}"/>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1326" name="Text Box 17">
          <a:extLst>
            <a:ext uri="{FF2B5EF4-FFF2-40B4-BE49-F238E27FC236}">
              <a16:creationId xmlns:a16="http://schemas.microsoft.com/office/drawing/2014/main" id="{00000000-0008-0000-0500-00002E050000}"/>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1327" name="Text Box 18">
          <a:extLst>
            <a:ext uri="{FF2B5EF4-FFF2-40B4-BE49-F238E27FC236}">
              <a16:creationId xmlns:a16="http://schemas.microsoft.com/office/drawing/2014/main" id="{00000000-0008-0000-0500-00002F050000}"/>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1328" name="Text Box 19">
          <a:extLst>
            <a:ext uri="{FF2B5EF4-FFF2-40B4-BE49-F238E27FC236}">
              <a16:creationId xmlns:a16="http://schemas.microsoft.com/office/drawing/2014/main" id="{00000000-0008-0000-0500-000030050000}"/>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171450"/>
    <xdr:sp macro="" textlink="">
      <xdr:nvSpPr>
        <xdr:cNvPr id="1329" name="Text Box 16">
          <a:extLst>
            <a:ext uri="{FF2B5EF4-FFF2-40B4-BE49-F238E27FC236}">
              <a16:creationId xmlns:a16="http://schemas.microsoft.com/office/drawing/2014/main" id="{00000000-0008-0000-0500-000031050000}"/>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171450"/>
    <xdr:sp macro="" textlink="">
      <xdr:nvSpPr>
        <xdr:cNvPr id="1330" name="Text Box 17">
          <a:extLst>
            <a:ext uri="{FF2B5EF4-FFF2-40B4-BE49-F238E27FC236}">
              <a16:creationId xmlns:a16="http://schemas.microsoft.com/office/drawing/2014/main" id="{00000000-0008-0000-0500-000032050000}"/>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171450"/>
    <xdr:sp macro="" textlink="">
      <xdr:nvSpPr>
        <xdr:cNvPr id="1331" name="Text Box 18">
          <a:extLst>
            <a:ext uri="{FF2B5EF4-FFF2-40B4-BE49-F238E27FC236}">
              <a16:creationId xmlns:a16="http://schemas.microsoft.com/office/drawing/2014/main" id="{00000000-0008-0000-0500-000033050000}"/>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171450"/>
    <xdr:sp macro="" textlink="">
      <xdr:nvSpPr>
        <xdr:cNvPr id="1332" name="Text Box 19">
          <a:extLst>
            <a:ext uri="{FF2B5EF4-FFF2-40B4-BE49-F238E27FC236}">
              <a16:creationId xmlns:a16="http://schemas.microsoft.com/office/drawing/2014/main" id="{00000000-0008-0000-0500-000034050000}"/>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127</xdr:row>
      <xdr:rowOff>0</xdr:rowOff>
    </xdr:from>
    <xdr:ext cx="95250" cy="171450"/>
    <xdr:sp macro="" textlink="">
      <xdr:nvSpPr>
        <xdr:cNvPr id="1333" name="Text Box 16">
          <a:extLst>
            <a:ext uri="{FF2B5EF4-FFF2-40B4-BE49-F238E27FC236}">
              <a16:creationId xmlns:a16="http://schemas.microsoft.com/office/drawing/2014/main" id="{00000000-0008-0000-0500-000035050000}"/>
            </a:ext>
          </a:extLst>
        </xdr:cNvPr>
        <xdr:cNvSpPr txBox="1">
          <a:spLocks noChangeArrowheads="1"/>
        </xdr:cNvSpPr>
      </xdr:nvSpPr>
      <xdr:spPr bwMode="auto">
        <a:xfrm>
          <a:off x="48069500"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127</xdr:row>
      <xdr:rowOff>0</xdr:rowOff>
    </xdr:from>
    <xdr:ext cx="95250" cy="171450"/>
    <xdr:sp macro="" textlink="">
      <xdr:nvSpPr>
        <xdr:cNvPr id="1334" name="Text Box 17">
          <a:extLst>
            <a:ext uri="{FF2B5EF4-FFF2-40B4-BE49-F238E27FC236}">
              <a16:creationId xmlns:a16="http://schemas.microsoft.com/office/drawing/2014/main" id="{00000000-0008-0000-0500-000036050000}"/>
            </a:ext>
          </a:extLst>
        </xdr:cNvPr>
        <xdr:cNvSpPr txBox="1">
          <a:spLocks noChangeArrowheads="1"/>
        </xdr:cNvSpPr>
      </xdr:nvSpPr>
      <xdr:spPr bwMode="auto">
        <a:xfrm>
          <a:off x="48069500"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127</xdr:row>
      <xdr:rowOff>0</xdr:rowOff>
    </xdr:from>
    <xdr:ext cx="95250" cy="171450"/>
    <xdr:sp macro="" textlink="">
      <xdr:nvSpPr>
        <xdr:cNvPr id="1335" name="Text Box 18">
          <a:extLst>
            <a:ext uri="{FF2B5EF4-FFF2-40B4-BE49-F238E27FC236}">
              <a16:creationId xmlns:a16="http://schemas.microsoft.com/office/drawing/2014/main" id="{00000000-0008-0000-0500-000037050000}"/>
            </a:ext>
          </a:extLst>
        </xdr:cNvPr>
        <xdr:cNvSpPr txBox="1">
          <a:spLocks noChangeArrowheads="1"/>
        </xdr:cNvSpPr>
      </xdr:nvSpPr>
      <xdr:spPr bwMode="auto">
        <a:xfrm>
          <a:off x="48069500"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127</xdr:row>
      <xdr:rowOff>0</xdr:rowOff>
    </xdr:from>
    <xdr:ext cx="95250" cy="171450"/>
    <xdr:sp macro="" textlink="">
      <xdr:nvSpPr>
        <xdr:cNvPr id="1336" name="Text Box 19">
          <a:extLst>
            <a:ext uri="{FF2B5EF4-FFF2-40B4-BE49-F238E27FC236}">
              <a16:creationId xmlns:a16="http://schemas.microsoft.com/office/drawing/2014/main" id="{00000000-0008-0000-0500-000038050000}"/>
            </a:ext>
          </a:extLst>
        </xdr:cNvPr>
        <xdr:cNvSpPr txBox="1">
          <a:spLocks noChangeArrowheads="1"/>
        </xdr:cNvSpPr>
      </xdr:nvSpPr>
      <xdr:spPr bwMode="auto">
        <a:xfrm>
          <a:off x="48069500"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444014"/>
    <xdr:sp macro="" textlink="">
      <xdr:nvSpPr>
        <xdr:cNvPr id="1337" name="Text Box 15">
          <a:extLst>
            <a:ext uri="{FF2B5EF4-FFF2-40B4-BE49-F238E27FC236}">
              <a16:creationId xmlns:a16="http://schemas.microsoft.com/office/drawing/2014/main" id="{00000000-0008-0000-0500-000039050000}"/>
            </a:ext>
          </a:extLst>
        </xdr:cNvPr>
        <xdr:cNvSpPr txBox="1">
          <a:spLocks noChangeArrowheads="1"/>
        </xdr:cNvSpPr>
      </xdr:nvSpPr>
      <xdr:spPr bwMode="auto">
        <a:xfrm>
          <a:off x="3710214" y="4115254"/>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1338" name="Text Box 16">
          <a:extLst>
            <a:ext uri="{FF2B5EF4-FFF2-40B4-BE49-F238E27FC236}">
              <a16:creationId xmlns:a16="http://schemas.microsoft.com/office/drawing/2014/main" id="{00000000-0008-0000-0500-00003A050000}"/>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1339" name="Text Box 17">
          <a:extLst>
            <a:ext uri="{FF2B5EF4-FFF2-40B4-BE49-F238E27FC236}">
              <a16:creationId xmlns:a16="http://schemas.microsoft.com/office/drawing/2014/main" id="{00000000-0008-0000-0500-00003B050000}"/>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1340" name="Text Box 18">
          <a:extLst>
            <a:ext uri="{FF2B5EF4-FFF2-40B4-BE49-F238E27FC236}">
              <a16:creationId xmlns:a16="http://schemas.microsoft.com/office/drawing/2014/main" id="{00000000-0008-0000-0500-00003C050000}"/>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1341" name="Text Box 19">
          <a:extLst>
            <a:ext uri="{FF2B5EF4-FFF2-40B4-BE49-F238E27FC236}">
              <a16:creationId xmlns:a16="http://schemas.microsoft.com/office/drawing/2014/main" id="{00000000-0008-0000-0500-00003D050000}"/>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1342" name="Text Box 15">
          <a:extLst>
            <a:ext uri="{FF2B5EF4-FFF2-40B4-BE49-F238E27FC236}">
              <a16:creationId xmlns:a16="http://schemas.microsoft.com/office/drawing/2014/main" id="{00000000-0008-0000-0500-00003E050000}"/>
            </a:ext>
          </a:extLst>
        </xdr:cNvPr>
        <xdr:cNvSpPr txBox="1">
          <a:spLocks noChangeArrowheads="1"/>
        </xdr:cNvSpPr>
      </xdr:nvSpPr>
      <xdr:spPr bwMode="auto">
        <a:xfrm>
          <a:off x="3710214" y="44980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442269"/>
    <xdr:sp macro="" textlink="">
      <xdr:nvSpPr>
        <xdr:cNvPr id="1343" name="Text Box 15">
          <a:extLst>
            <a:ext uri="{FF2B5EF4-FFF2-40B4-BE49-F238E27FC236}">
              <a16:creationId xmlns:a16="http://schemas.microsoft.com/office/drawing/2014/main" id="{00000000-0008-0000-0500-00003F050000}"/>
            </a:ext>
          </a:extLst>
        </xdr:cNvPr>
        <xdr:cNvSpPr txBox="1">
          <a:spLocks noChangeArrowheads="1"/>
        </xdr:cNvSpPr>
      </xdr:nvSpPr>
      <xdr:spPr bwMode="auto">
        <a:xfrm>
          <a:off x="6773182" y="4115254"/>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171450"/>
    <xdr:sp macro="" textlink="">
      <xdr:nvSpPr>
        <xdr:cNvPr id="1344" name="Text Box 16">
          <a:extLst>
            <a:ext uri="{FF2B5EF4-FFF2-40B4-BE49-F238E27FC236}">
              <a16:creationId xmlns:a16="http://schemas.microsoft.com/office/drawing/2014/main" id="{00000000-0008-0000-0500-000040050000}"/>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171450"/>
    <xdr:sp macro="" textlink="">
      <xdr:nvSpPr>
        <xdr:cNvPr id="1345" name="Text Box 17">
          <a:extLst>
            <a:ext uri="{FF2B5EF4-FFF2-40B4-BE49-F238E27FC236}">
              <a16:creationId xmlns:a16="http://schemas.microsoft.com/office/drawing/2014/main" id="{00000000-0008-0000-0500-000041050000}"/>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171450"/>
    <xdr:sp macro="" textlink="">
      <xdr:nvSpPr>
        <xdr:cNvPr id="1346" name="Text Box 18">
          <a:extLst>
            <a:ext uri="{FF2B5EF4-FFF2-40B4-BE49-F238E27FC236}">
              <a16:creationId xmlns:a16="http://schemas.microsoft.com/office/drawing/2014/main" id="{00000000-0008-0000-0500-000042050000}"/>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1347" name="Text Box 15">
          <a:extLst>
            <a:ext uri="{FF2B5EF4-FFF2-40B4-BE49-F238E27FC236}">
              <a16:creationId xmlns:a16="http://schemas.microsoft.com/office/drawing/2014/main" id="{00000000-0008-0000-0500-000043050000}"/>
            </a:ext>
          </a:extLst>
        </xdr:cNvPr>
        <xdr:cNvSpPr txBox="1">
          <a:spLocks noChangeArrowheads="1"/>
        </xdr:cNvSpPr>
      </xdr:nvSpPr>
      <xdr:spPr bwMode="auto">
        <a:xfrm>
          <a:off x="6773182" y="44980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1348" name="Text Box 16">
          <a:extLst>
            <a:ext uri="{FF2B5EF4-FFF2-40B4-BE49-F238E27FC236}">
              <a16:creationId xmlns:a16="http://schemas.microsoft.com/office/drawing/2014/main" id="{00000000-0008-0000-0500-000044050000}"/>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1349" name="Text Box 17">
          <a:extLst>
            <a:ext uri="{FF2B5EF4-FFF2-40B4-BE49-F238E27FC236}">
              <a16:creationId xmlns:a16="http://schemas.microsoft.com/office/drawing/2014/main" id="{00000000-0008-0000-0500-000045050000}"/>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1350" name="Text Box 18">
          <a:extLst>
            <a:ext uri="{FF2B5EF4-FFF2-40B4-BE49-F238E27FC236}">
              <a16:creationId xmlns:a16="http://schemas.microsoft.com/office/drawing/2014/main" id="{00000000-0008-0000-0500-000046050000}"/>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1351" name="Text Box 19">
          <a:extLst>
            <a:ext uri="{FF2B5EF4-FFF2-40B4-BE49-F238E27FC236}">
              <a16:creationId xmlns:a16="http://schemas.microsoft.com/office/drawing/2014/main" id="{00000000-0008-0000-0500-000047050000}"/>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442269"/>
    <xdr:sp macro="" textlink="">
      <xdr:nvSpPr>
        <xdr:cNvPr id="1352" name="Text Box 15">
          <a:extLst>
            <a:ext uri="{FF2B5EF4-FFF2-40B4-BE49-F238E27FC236}">
              <a16:creationId xmlns:a16="http://schemas.microsoft.com/office/drawing/2014/main" id="{00000000-0008-0000-0500-000048050000}"/>
            </a:ext>
          </a:extLst>
        </xdr:cNvPr>
        <xdr:cNvSpPr txBox="1">
          <a:spLocks noChangeArrowheads="1"/>
        </xdr:cNvSpPr>
      </xdr:nvSpPr>
      <xdr:spPr bwMode="auto">
        <a:xfrm>
          <a:off x="9616168" y="4115254"/>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1353" name="Text Box 16">
          <a:extLst>
            <a:ext uri="{FF2B5EF4-FFF2-40B4-BE49-F238E27FC236}">
              <a16:creationId xmlns:a16="http://schemas.microsoft.com/office/drawing/2014/main" id="{00000000-0008-0000-0500-000049050000}"/>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1354" name="Text Box 17">
          <a:extLst>
            <a:ext uri="{FF2B5EF4-FFF2-40B4-BE49-F238E27FC236}">
              <a16:creationId xmlns:a16="http://schemas.microsoft.com/office/drawing/2014/main" id="{00000000-0008-0000-0500-00004A050000}"/>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1355" name="Text Box 18">
          <a:extLst>
            <a:ext uri="{FF2B5EF4-FFF2-40B4-BE49-F238E27FC236}">
              <a16:creationId xmlns:a16="http://schemas.microsoft.com/office/drawing/2014/main" id="{00000000-0008-0000-0500-00004B050000}"/>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1356" name="Text Box 19">
          <a:extLst>
            <a:ext uri="{FF2B5EF4-FFF2-40B4-BE49-F238E27FC236}">
              <a16:creationId xmlns:a16="http://schemas.microsoft.com/office/drawing/2014/main" id="{00000000-0008-0000-0500-00004C050000}"/>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1357" name="Text Box 16">
          <a:extLst>
            <a:ext uri="{FF2B5EF4-FFF2-40B4-BE49-F238E27FC236}">
              <a16:creationId xmlns:a16="http://schemas.microsoft.com/office/drawing/2014/main" id="{00000000-0008-0000-0500-00004D050000}"/>
            </a:ext>
          </a:extLst>
        </xdr:cNvPr>
        <xdr:cNvSpPr txBox="1">
          <a:spLocks noChangeArrowheads="1"/>
        </xdr:cNvSpPr>
      </xdr:nvSpPr>
      <xdr:spPr bwMode="auto">
        <a:xfrm>
          <a:off x="3706091"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1358" name="Text Box 17">
          <a:extLst>
            <a:ext uri="{FF2B5EF4-FFF2-40B4-BE49-F238E27FC236}">
              <a16:creationId xmlns:a16="http://schemas.microsoft.com/office/drawing/2014/main" id="{00000000-0008-0000-0500-00004E050000}"/>
            </a:ext>
          </a:extLst>
        </xdr:cNvPr>
        <xdr:cNvSpPr txBox="1">
          <a:spLocks noChangeArrowheads="1"/>
        </xdr:cNvSpPr>
      </xdr:nvSpPr>
      <xdr:spPr bwMode="auto">
        <a:xfrm>
          <a:off x="3706091"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1359" name="Text Box 18">
          <a:extLst>
            <a:ext uri="{FF2B5EF4-FFF2-40B4-BE49-F238E27FC236}">
              <a16:creationId xmlns:a16="http://schemas.microsoft.com/office/drawing/2014/main" id="{00000000-0008-0000-0500-00004F050000}"/>
            </a:ext>
          </a:extLst>
        </xdr:cNvPr>
        <xdr:cNvSpPr txBox="1">
          <a:spLocks noChangeArrowheads="1"/>
        </xdr:cNvSpPr>
      </xdr:nvSpPr>
      <xdr:spPr bwMode="auto">
        <a:xfrm>
          <a:off x="3706091"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1360" name="Text Box 19">
          <a:extLst>
            <a:ext uri="{FF2B5EF4-FFF2-40B4-BE49-F238E27FC236}">
              <a16:creationId xmlns:a16="http://schemas.microsoft.com/office/drawing/2014/main" id="{00000000-0008-0000-0500-000050050000}"/>
            </a:ext>
          </a:extLst>
        </xdr:cNvPr>
        <xdr:cNvSpPr txBox="1">
          <a:spLocks noChangeArrowheads="1"/>
        </xdr:cNvSpPr>
      </xdr:nvSpPr>
      <xdr:spPr bwMode="auto">
        <a:xfrm>
          <a:off x="3706091"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171450"/>
    <xdr:sp macro="" textlink="">
      <xdr:nvSpPr>
        <xdr:cNvPr id="1361" name="Text Box 16">
          <a:extLst>
            <a:ext uri="{FF2B5EF4-FFF2-40B4-BE49-F238E27FC236}">
              <a16:creationId xmlns:a16="http://schemas.microsoft.com/office/drawing/2014/main" id="{00000000-0008-0000-0500-000051050000}"/>
            </a:ext>
          </a:extLst>
        </xdr:cNvPr>
        <xdr:cNvSpPr txBox="1">
          <a:spLocks noChangeArrowheads="1"/>
        </xdr:cNvSpPr>
      </xdr:nvSpPr>
      <xdr:spPr bwMode="auto">
        <a:xfrm>
          <a:off x="6768234"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171450"/>
    <xdr:sp macro="" textlink="">
      <xdr:nvSpPr>
        <xdr:cNvPr id="1362" name="Text Box 17">
          <a:extLst>
            <a:ext uri="{FF2B5EF4-FFF2-40B4-BE49-F238E27FC236}">
              <a16:creationId xmlns:a16="http://schemas.microsoft.com/office/drawing/2014/main" id="{00000000-0008-0000-0500-000052050000}"/>
            </a:ext>
          </a:extLst>
        </xdr:cNvPr>
        <xdr:cNvSpPr txBox="1">
          <a:spLocks noChangeArrowheads="1"/>
        </xdr:cNvSpPr>
      </xdr:nvSpPr>
      <xdr:spPr bwMode="auto">
        <a:xfrm>
          <a:off x="6768234"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171450"/>
    <xdr:sp macro="" textlink="">
      <xdr:nvSpPr>
        <xdr:cNvPr id="1363" name="Text Box 18">
          <a:extLst>
            <a:ext uri="{FF2B5EF4-FFF2-40B4-BE49-F238E27FC236}">
              <a16:creationId xmlns:a16="http://schemas.microsoft.com/office/drawing/2014/main" id="{00000000-0008-0000-0500-000053050000}"/>
            </a:ext>
          </a:extLst>
        </xdr:cNvPr>
        <xdr:cNvSpPr txBox="1">
          <a:spLocks noChangeArrowheads="1"/>
        </xdr:cNvSpPr>
      </xdr:nvSpPr>
      <xdr:spPr bwMode="auto">
        <a:xfrm>
          <a:off x="6768234"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171450"/>
    <xdr:sp macro="" textlink="">
      <xdr:nvSpPr>
        <xdr:cNvPr id="1364" name="Text Box 19">
          <a:extLst>
            <a:ext uri="{FF2B5EF4-FFF2-40B4-BE49-F238E27FC236}">
              <a16:creationId xmlns:a16="http://schemas.microsoft.com/office/drawing/2014/main" id="{00000000-0008-0000-0500-000054050000}"/>
            </a:ext>
          </a:extLst>
        </xdr:cNvPr>
        <xdr:cNvSpPr txBox="1">
          <a:spLocks noChangeArrowheads="1"/>
        </xdr:cNvSpPr>
      </xdr:nvSpPr>
      <xdr:spPr bwMode="auto">
        <a:xfrm>
          <a:off x="6768234"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127</xdr:row>
      <xdr:rowOff>0</xdr:rowOff>
    </xdr:from>
    <xdr:ext cx="95250" cy="171450"/>
    <xdr:sp macro="" textlink="">
      <xdr:nvSpPr>
        <xdr:cNvPr id="1365" name="Text Box 16">
          <a:extLst>
            <a:ext uri="{FF2B5EF4-FFF2-40B4-BE49-F238E27FC236}">
              <a16:creationId xmlns:a16="http://schemas.microsoft.com/office/drawing/2014/main" id="{00000000-0008-0000-0500-000055050000}"/>
            </a:ext>
          </a:extLst>
        </xdr:cNvPr>
        <xdr:cNvSpPr txBox="1">
          <a:spLocks noChangeArrowheads="1"/>
        </xdr:cNvSpPr>
      </xdr:nvSpPr>
      <xdr:spPr bwMode="auto">
        <a:xfrm>
          <a:off x="48052182"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127</xdr:row>
      <xdr:rowOff>0</xdr:rowOff>
    </xdr:from>
    <xdr:ext cx="95250" cy="171450"/>
    <xdr:sp macro="" textlink="">
      <xdr:nvSpPr>
        <xdr:cNvPr id="1366" name="Text Box 17">
          <a:extLst>
            <a:ext uri="{FF2B5EF4-FFF2-40B4-BE49-F238E27FC236}">
              <a16:creationId xmlns:a16="http://schemas.microsoft.com/office/drawing/2014/main" id="{00000000-0008-0000-0500-000056050000}"/>
            </a:ext>
          </a:extLst>
        </xdr:cNvPr>
        <xdr:cNvSpPr txBox="1">
          <a:spLocks noChangeArrowheads="1"/>
        </xdr:cNvSpPr>
      </xdr:nvSpPr>
      <xdr:spPr bwMode="auto">
        <a:xfrm>
          <a:off x="48052182"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127</xdr:row>
      <xdr:rowOff>0</xdr:rowOff>
    </xdr:from>
    <xdr:ext cx="95250" cy="171450"/>
    <xdr:sp macro="" textlink="">
      <xdr:nvSpPr>
        <xdr:cNvPr id="1367" name="Text Box 18">
          <a:extLst>
            <a:ext uri="{FF2B5EF4-FFF2-40B4-BE49-F238E27FC236}">
              <a16:creationId xmlns:a16="http://schemas.microsoft.com/office/drawing/2014/main" id="{00000000-0008-0000-0500-000057050000}"/>
            </a:ext>
          </a:extLst>
        </xdr:cNvPr>
        <xdr:cNvSpPr txBox="1">
          <a:spLocks noChangeArrowheads="1"/>
        </xdr:cNvSpPr>
      </xdr:nvSpPr>
      <xdr:spPr bwMode="auto">
        <a:xfrm>
          <a:off x="48052182"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127</xdr:row>
      <xdr:rowOff>0</xdr:rowOff>
    </xdr:from>
    <xdr:ext cx="95250" cy="171450"/>
    <xdr:sp macro="" textlink="">
      <xdr:nvSpPr>
        <xdr:cNvPr id="1368" name="Text Box 19">
          <a:extLst>
            <a:ext uri="{FF2B5EF4-FFF2-40B4-BE49-F238E27FC236}">
              <a16:creationId xmlns:a16="http://schemas.microsoft.com/office/drawing/2014/main" id="{00000000-0008-0000-0500-000058050000}"/>
            </a:ext>
          </a:extLst>
        </xdr:cNvPr>
        <xdr:cNvSpPr txBox="1">
          <a:spLocks noChangeArrowheads="1"/>
        </xdr:cNvSpPr>
      </xdr:nvSpPr>
      <xdr:spPr bwMode="auto">
        <a:xfrm>
          <a:off x="48052182"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444014"/>
    <xdr:sp macro="" textlink="">
      <xdr:nvSpPr>
        <xdr:cNvPr id="1369" name="Text Box 15">
          <a:extLst>
            <a:ext uri="{FF2B5EF4-FFF2-40B4-BE49-F238E27FC236}">
              <a16:creationId xmlns:a16="http://schemas.microsoft.com/office/drawing/2014/main" id="{00000000-0008-0000-0500-000059050000}"/>
            </a:ext>
          </a:extLst>
        </xdr:cNvPr>
        <xdr:cNvSpPr txBox="1">
          <a:spLocks noChangeArrowheads="1"/>
        </xdr:cNvSpPr>
      </xdr:nvSpPr>
      <xdr:spPr bwMode="auto">
        <a:xfrm>
          <a:off x="3706091" y="4130098"/>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1370" name="Text Box 16">
          <a:extLst>
            <a:ext uri="{FF2B5EF4-FFF2-40B4-BE49-F238E27FC236}">
              <a16:creationId xmlns:a16="http://schemas.microsoft.com/office/drawing/2014/main" id="{00000000-0008-0000-0500-00005A050000}"/>
            </a:ext>
          </a:extLst>
        </xdr:cNvPr>
        <xdr:cNvSpPr txBox="1">
          <a:spLocks noChangeArrowheads="1"/>
        </xdr:cNvSpPr>
      </xdr:nvSpPr>
      <xdr:spPr bwMode="auto">
        <a:xfrm>
          <a:off x="3706091"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1371" name="Text Box 17">
          <a:extLst>
            <a:ext uri="{FF2B5EF4-FFF2-40B4-BE49-F238E27FC236}">
              <a16:creationId xmlns:a16="http://schemas.microsoft.com/office/drawing/2014/main" id="{00000000-0008-0000-0500-00005B050000}"/>
            </a:ext>
          </a:extLst>
        </xdr:cNvPr>
        <xdr:cNvSpPr txBox="1">
          <a:spLocks noChangeArrowheads="1"/>
        </xdr:cNvSpPr>
      </xdr:nvSpPr>
      <xdr:spPr bwMode="auto">
        <a:xfrm>
          <a:off x="3706091"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1372" name="Text Box 18">
          <a:extLst>
            <a:ext uri="{FF2B5EF4-FFF2-40B4-BE49-F238E27FC236}">
              <a16:creationId xmlns:a16="http://schemas.microsoft.com/office/drawing/2014/main" id="{00000000-0008-0000-0500-00005C050000}"/>
            </a:ext>
          </a:extLst>
        </xdr:cNvPr>
        <xdr:cNvSpPr txBox="1">
          <a:spLocks noChangeArrowheads="1"/>
        </xdr:cNvSpPr>
      </xdr:nvSpPr>
      <xdr:spPr bwMode="auto">
        <a:xfrm>
          <a:off x="3706091"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1373" name="Text Box 19">
          <a:extLst>
            <a:ext uri="{FF2B5EF4-FFF2-40B4-BE49-F238E27FC236}">
              <a16:creationId xmlns:a16="http://schemas.microsoft.com/office/drawing/2014/main" id="{00000000-0008-0000-0500-00005D050000}"/>
            </a:ext>
          </a:extLst>
        </xdr:cNvPr>
        <xdr:cNvSpPr txBox="1">
          <a:spLocks noChangeArrowheads="1"/>
        </xdr:cNvSpPr>
      </xdr:nvSpPr>
      <xdr:spPr bwMode="auto">
        <a:xfrm>
          <a:off x="3706091"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442269"/>
    <xdr:sp macro="" textlink="">
      <xdr:nvSpPr>
        <xdr:cNvPr id="1374" name="Text Box 15">
          <a:extLst>
            <a:ext uri="{FF2B5EF4-FFF2-40B4-BE49-F238E27FC236}">
              <a16:creationId xmlns:a16="http://schemas.microsoft.com/office/drawing/2014/main" id="{00000000-0008-0000-0500-00005E050000}"/>
            </a:ext>
          </a:extLst>
        </xdr:cNvPr>
        <xdr:cNvSpPr txBox="1">
          <a:spLocks noChangeArrowheads="1"/>
        </xdr:cNvSpPr>
      </xdr:nvSpPr>
      <xdr:spPr bwMode="auto">
        <a:xfrm>
          <a:off x="6768234" y="4130098"/>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171450"/>
    <xdr:sp macro="" textlink="">
      <xdr:nvSpPr>
        <xdr:cNvPr id="1375" name="Text Box 16">
          <a:extLst>
            <a:ext uri="{FF2B5EF4-FFF2-40B4-BE49-F238E27FC236}">
              <a16:creationId xmlns:a16="http://schemas.microsoft.com/office/drawing/2014/main" id="{00000000-0008-0000-0500-00005F050000}"/>
            </a:ext>
          </a:extLst>
        </xdr:cNvPr>
        <xdr:cNvSpPr txBox="1">
          <a:spLocks noChangeArrowheads="1"/>
        </xdr:cNvSpPr>
      </xdr:nvSpPr>
      <xdr:spPr bwMode="auto">
        <a:xfrm>
          <a:off x="6768234"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171450"/>
    <xdr:sp macro="" textlink="">
      <xdr:nvSpPr>
        <xdr:cNvPr id="1376" name="Text Box 17">
          <a:extLst>
            <a:ext uri="{FF2B5EF4-FFF2-40B4-BE49-F238E27FC236}">
              <a16:creationId xmlns:a16="http://schemas.microsoft.com/office/drawing/2014/main" id="{00000000-0008-0000-0500-000060050000}"/>
            </a:ext>
          </a:extLst>
        </xdr:cNvPr>
        <xdr:cNvSpPr txBox="1">
          <a:spLocks noChangeArrowheads="1"/>
        </xdr:cNvSpPr>
      </xdr:nvSpPr>
      <xdr:spPr bwMode="auto">
        <a:xfrm>
          <a:off x="6768234"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171450"/>
    <xdr:sp macro="" textlink="">
      <xdr:nvSpPr>
        <xdr:cNvPr id="1377" name="Text Box 18">
          <a:extLst>
            <a:ext uri="{FF2B5EF4-FFF2-40B4-BE49-F238E27FC236}">
              <a16:creationId xmlns:a16="http://schemas.microsoft.com/office/drawing/2014/main" id="{00000000-0008-0000-0500-000061050000}"/>
            </a:ext>
          </a:extLst>
        </xdr:cNvPr>
        <xdr:cNvSpPr txBox="1">
          <a:spLocks noChangeArrowheads="1"/>
        </xdr:cNvSpPr>
      </xdr:nvSpPr>
      <xdr:spPr bwMode="auto">
        <a:xfrm>
          <a:off x="6768234"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1378" name="Text Box 16">
          <a:extLst>
            <a:ext uri="{FF2B5EF4-FFF2-40B4-BE49-F238E27FC236}">
              <a16:creationId xmlns:a16="http://schemas.microsoft.com/office/drawing/2014/main" id="{00000000-0008-0000-0500-000062050000}"/>
            </a:ext>
          </a:extLst>
        </xdr:cNvPr>
        <xdr:cNvSpPr txBox="1">
          <a:spLocks noChangeArrowheads="1"/>
        </xdr:cNvSpPr>
      </xdr:nvSpPr>
      <xdr:spPr bwMode="auto">
        <a:xfrm>
          <a:off x="9615343"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1379" name="Text Box 17">
          <a:extLst>
            <a:ext uri="{FF2B5EF4-FFF2-40B4-BE49-F238E27FC236}">
              <a16:creationId xmlns:a16="http://schemas.microsoft.com/office/drawing/2014/main" id="{00000000-0008-0000-0500-000063050000}"/>
            </a:ext>
          </a:extLst>
        </xdr:cNvPr>
        <xdr:cNvSpPr txBox="1">
          <a:spLocks noChangeArrowheads="1"/>
        </xdr:cNvSpPr>
      </xdr:nvSpPr>
      <xdr:spPr bwMode="auto">
        <a:xfrm>
          <a:off x="9615343"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1380" name="Text Box 18">
          <a:extLst>
            <a:ext uri="{FF2B5EF4-FFF2-40B4-BE49-F238E27FC236}">
              <a16:creationId xmlns:a16="http://schemas.microsoft.com/office/drawing/2014/main" id="{00000000-0008-0000-0500-000064050000}"/>
            </a:ext>
          </a:extLst>
        </xdr:cNvPr>
        <xdr:cNvSpPr txBox="1">
          <a:spLocks noChangeArrowheads="1"/>
        </xdr:cNvSpPr>
      </xdr:nvSpPr>
      <xdr:spPr bwMode="auto">
        <a:xfrm>
          <a:off x="9615343"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1381" name="Text Box 19">
          <a:extLst>
            <a:ext uri="{FF2B5EF4-FFF2-40B4-BE49-F238E27FC236}">
              <a16:creationId xmlns:a16="http://schemas.microsoft.com/office/drawing/2014/main" id="{00000000-0008-0000-0500-000065050000}"/>
            </a:ext>
          </a:extLst>
        </xdr:cNvPr>
        <xdr:cNvSpPr txBox="1">
          <a:spLocks noChangeArrowheads="1"/>
        </xdr:cNvSpPr>
      </xdr:nvSpPr>
      <xdr:spPr bwMode="auto">
        <a:xfrm>
          <a:off x="9615343"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442269"/>
    <xdr:sp macro="" textlink="">
      <xdr:nvSpPr>
        <xdr:cNvPr id="1382" name="Text Box 15">
          <a:extLst>
            <a:ext uri="{FF2B5EF4-FFF2-40B4-BE49-F238E27FC236}">
              <a16:creationId xmlns:a16="http://schemas.microsoft.com/office/drawing/2014/main" id="{00000000-0008-0000-0500-000066050000}"/>
            </a:ext>
          </a:extLst>
        </xdr:cNvPr>
        <xdr:cNvSpPr txBox="1">
          <a:spLocks noChangeArrowheads="1"/>
        </xdr:cNvSpPr>
      </xdr:nvSpPr>
      <xdr:spPr bwMode="auto">
        <a:xfrm>
          <a:off x="9615343" y="4130098"/>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1383" name="Text Box 16">
          <a:extLst>
            <a:ext uri="{FF2B5EF4-FFF2-40B4-BE49-F238E27FC236}">
              <a16:creationId xmlns:a16="http://schemas.microsoft.com/office/drawing/2014/main" id="{00000000-0008-0000-0500-000067050000}"/>
            </a:ext>
          </a:extLst>
        </xdr:cNvPr>
        <xdr:cNvSpPr txBox="1">
          <a:spLocks noChangeArrowheads="1"/>
        </xdr:cNvSpPr>
      </xdr:nvSpPr>
      <xdr:spPr bwMode="auto">
        <a:xfrm>
          <a:off x="9615343"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1384" name="Text Box 17">
          <a:extLst>
            <a:ext uri="{FF2B5EF4-FFF2-40B4-BE49-F238E27FC236}">
              <a16:creationId xmlns:a16="http://schemas.microsoft.com/office/drawing/2014/main" id="{00000000-0008-0000-0500-000068050000}"/>
            </a:ext>
          </a:extLst>
        </xdr:cNvPr>
        <xdr:cNvSpPr txBox="1">
          <a:spLocks noChangeArrowheads="1"/>
        </xdr:cNvSpPr>
      </xdr:nvSpPr>
      <xdr:spPr bwMode="auto">
        <a:xfrm>
          <a:off x="9615343"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1385" name="Text Box 18">
          <a:extLst>
            <a:ext uri="{FF2B5EF4-FFF2-40B4-BE49-F238E27FC236}">
              <a16:creationId xmlns:a16="http://schemas.microsoft.com/office/drawing/2014/main" id="{00000000-0008-0000-0500-000069050000}"/>
            </a:ext>
          </a:extLst>
        </xdr:cNvPr>
        <xdr:cNvSpPr txBox="1">
          <a:spLocks noChangeArrowheads="1"/>
        </xdr:cNvSpPr>
      </xdr:nvSpPr>
      <xdr:spPr bwMode="auto">
        <a:xfrm>
          <a:off x="9615343"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1386" name="Text Box 19">
          <a:extLst>
            <a:ext uri="{FF2B5EF4-FFF2-40B4-BE49-F238E27FC236}">
              <a16:creationId xmlns:a16="http://schemas.microsoft.com/office/drawing/2014/main" id="{00000000-0008-0000-0500-00006A050000}"/>
            </a:ext>
          </a:extLst>
        </xdr:cNvPr>
        <xdr:cNvSpPr txBox="1">
          <a:spLocks noChangeArrowheads="1"/>
        </xdr:cNvSpPr>
      </xdr:nvSpPr>
      <xdr:spPr bwMode="auto">
        <a:xfrm>
          <a:off x="9615343"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1387" name="Text Box 16">
          <a:extLst>
            <a:ext uri="{FF2B5EF4-FFF2-40B4-BE49-F238E27FC236}">
              <a16:creationId xmlns:a16="http://schemas.microsoft.com/office/drawing/2014/main" id="{00000000-0008-0000-0500-00006B050000}"/>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1388" name="Text Box 17">
          <a:extLst>
            <a:ext uri="{FF2B5EF4-FFF2-40B4-BE49-F238E27FC236}">
              <a16:creationId xmlns:a16="http://schemas.microsoft.com/office/drawing/2014/main" id="{00000000-0008-0000-0500-00006C050000}"/>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1389" name="Text Box 18">
          <a:extLst>
            <a:ext uri="{FF2B5EF4-FFF2-40B4-BE49-F238E27FC236}">
              <a16:creationId xmlns:a16="http://schemas.microsoft.com/office/drawing/2014/main" id="{00000000-0008-0000-0500-00006D050000}"/>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1390" name="Text Box 19">
          <a:extLst>
            <a:ext uri="{FF2B5EF4-FFF2-40B4-BE49-F238E27FC236}">
              <a16:creationId xmlns:a16="http://schemas.microsoft.com/office/drawing/2014/main" id="{00000000-0008-0000-0500-00006E050000}"/>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171450"/>
    <xdr:sp macro="" textlink="">
      <xdr:nvSpPr>
        <xdr:cNvPr id="1391" name="Text Box 16">
          <a:extLst>
            <a:ext uri="{FF2B5EF4-FFF2-40B4-BE49-F238E27FC236}">
              <a16:creationId xmlns:a16="http://schemas.microsoft.com/office/drawing/2014/main" id="{00000000-0008-0000-0500-00006F050000}"/>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171450"/>
    <xdr:sp macro="" textlink="">
      <xdr:nvSpPr>
        <xdr:cNvPr id="1392" name="Text Box 17">
          <a:extLst>
            <a:ext uri="{FF2B5EF4-FFF2-40B4-BE49-F238E27FC236}">
              <a16:creationId xmlns:a16="http://schemas.microsoft.com/office/drawing/2014/main" id="{00000000-0008-0000-0500-000070050000}"/>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171450"/>
    <xdr:sp macro="" textlink="">
      <xdr:nvSpPr>
        <xdr:cNvPr id="1393" name="Text Box 18">
          <a:extLst>
            <a:ext uri="{FF2B5EF4-FFF2-40B4-BE49-F238E27FC236}">
              <a16:creationId xmlns:a16="http://schemas.microsoft.com/office/drawing/2014/main" id="{00000000-0008-0000-0500-000071050000}"/>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171450"/>
    <xdr:sp macro="" textlink="">
      <xdr:nvSpPr>
        <xdr:cNvPr id="1394" name="Text Box 19">
          <a:extLst>
            <a:ext uri="{FF2B5EF4-FFF2-40B4-BE49-F238E27FC236}">
              <a16:creationId xmlns:a16="http://schemas.microsoft.com/office/drawing/2014/main" id="{00000000-0008-0000-0500-000072050000}"/>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127</xdr:row>
      <xdr:rowOff>0</xdr:rowOff>
    </xdr:from>
    <xdr:ext cx="95250" cy="171450"/>
    <xdr:sp macro="" textlink="">
      <xdr:nvSpPr>
        <xdr:cNvPr id="1395" name="Text Box 16">
          <a:extLst>
            <a:ext uri="{FF2B5EF4-FFF2-40B4-BE49-F238E27FC236}">
              <a16:creationId xmlns:a16="http://schemas.microsoft.com/office/drawing/2014/main" id="{00000000-0008-0000-0500-000073050000}"/>
            </a:ext>
          </a:extLst>
        </xdr:cNvPr>
        <xdr:cNvSpPr txBox="1">
          <a:spLocks noChangeArrowheads="1"/>
        </xdr:cNvSpPr>
      </xdr:nvSpPr>
      <xdr:spPr bwMode="auto">
        <a:xfrm>
          <a:off x="48069500"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127</xdr:row>
      <xdr:rowOff>0</xdr:rowOff>
    </xdr:from>
    <xdr:ext cx="95250" cy="171450"/>
    <xdr:sp macro="" textlink="">
      <xdr:nvSpPr>
        <xdr:cNvPr id="1396" name="Text Box 17">
          <a:extLst>
            <a:ext uri="{FF2B5EF4-FFF2-40B4-BE49-F238E27FC236}">
              <a16:creationId xmlns:a16="http://schemas.microsoft.com/office/drawing/2014/main" id="{00000000-0008-0000-0500-000074050000}"/>
            </a:ext>
          </a:extLst>
        </xdr:cNvPr>
        <xdr:cNvSpPr txBox="1">
          <a:spLocks noChangeArrowheads="1"/>
        </xdr:cNvSpPr>
      </xdr:nvSpPr>
      <xdr:spPr bwMode="auto">
        <a:xfrm>
          <a:off x="48069500"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127</xdr:row>
      <xdr:rowOff>0</xdr:rowOff>
    </xdr:from>
    <xdr:ext cx="95250" cy="171450"/>
    <xdr:sp macro="" textlink="">
      <xdr:nvSpPr>
        <xdr:cNvPr id="1397" name="Text Box 18">
          <a:extLst>
            <a:ext uri="{FF2B5EF4-FFF2-40B4-BE49-F238E27FC236}">
              <a16:creationId xmlns:a16="http://schemas.microsoft.com/office/drawing/2014/main" id="{00000000-0008-0000-0500-000075050000}"/>
            </a:ext>
          </a:extLst>
        </xdr:cNvPr>
        <xdr:cNvSpPr txBox="1">
          <a:spLocks noChangeArrowheads="1"/>
        </xdr:cNvSpPr>
      </xdr:nvSpPr>
      <xdr:spPr bwMode="auto">
        <a:xfrm>
          <a:off x="48069500"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127</xdr:row>
      <xdr:rowOff>0</xdr:rowOff>
    </xdr:from>
    <xdr:ext cx="95250" cy="171450"/>
    <xdr:sp macro="" textlink="">
      <xdr:nvSpPr>
        <xdr:cNvPr id="1398" name="Text Box 19">
          <a:extLst>
            <a:ext uri="{FF2B5EF4-FFF2-40B4-BE49-F238E27FC236}">
              <a16:creationId xmlns:a16="http://schemas.microsoft.com/office/drawing/2014/main" id="{00000000-0008-0000-0500-000076050000}"/>
            </a:ext>
          </a:extLst>
        </xdr:cNvPr>
        <xdr:cNvSpPr txBox="1">
          <a:spLocks noChangeArrowheads="1"/>
        </xdr:cNvSpPr>
      </xdr:nvSpPr>
      <xdr:spPr bwMode="auto">
        <a:xfrm>
          <a:off x="48069500"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444014"/>
    <xdr:sp macro="" textlink="">
      <xdr:nvSpPr>
        <xdr:cNvPr id="1399" name="Text Box 15">
          <a:extLst>
            <a:ext uri="{FF2B5EF4-FFF2-40B4-BE49-F238E27FC236}">
              <a16:creationId xmlns:a16="http://schemas.microsoft.com/office/drawing/2014/main" id="{00000000-0008-0000-0500-000077050000}"/>
            </a:ext>
          </a:extLst>
        </xdr:cNvPr>
        <xdr:cNvSpPr txBox="1">
          <a:spLocks noChangeArrowheads="1"/>
        </xdr:cNvSpPr>
      </xdr:nvSpPr>
      <xdr:spPr bwMode="auto">
        <a:xfrm>
          <a:off x="3710214" y="4115254"/>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1400" name="Text Box 16">
          <a:extLst>
            <a:ext uri="{FF2B5EF4-FFF2-40B4-BE49-F238E27FC236}">
              <a16:creationId xmlns:a16="http://schemas.microsoft.com/office/drawing/2014/main" id="{00000000-0008-0000-0500-000078050000}"/>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1401" name="Text Box 17">
          <a:extLst>
            <a:ext uri="{FF2B5EF4-FFF2-40B4-BE49-F238E27FC236}">
              <a16:creationId xmlns:a16="http://schemas.microsoft.com/office/drawing/2014/main" id="{00000000-0008-0000-0500-000079050000}"/>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1402" name="Text Box 18">
          <a:extLst>
            <a:ext uri="{FF2B5EF4-FFF2-40B4-BE49-F238E27FC236}">
              <a16:creationId xmlns:a16="http://schemas.microsoft.com/office/drawing/2014/main" id="{00000000-0008-0000-0500-00007A050000}"/>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1403" name="Text Box 19">
          <a:extLst>
            <a:ext uri="{FF2B5EF4-FFF2-40B4-BE49-F238E27FC236}">
              <a16:creationId xmlns:a16="http://schemas.microsoft.com/office/drawing/2014/main" id="{00000000-0008-0000-0500-00007B050000}"/>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442269"/>
    <xdr:sp macro="" textlink="">
      <xdr:nvSpPr>
        <xdr:cNvPr id="1404" name="Text Box 15">
          <a:extLst>
            <a:ext uri="{FF2B5EF4-FFF2-40B4-BE49-F238E27FC236}">
              <a16:creationId xmlns:a16="http://schemas.microsoft.com/office/drawing/2014/main" id="{00000000-0008-0000-0500-00007C050000}"/>
            </a:ext>
          </a:extLst>
        </xdr:cNvPr>
        <xdr:cNvSpPr txBox="1">
          <a:spLocks noChangeArrowheads="1"/>
        </xdr:cNvSpPr>
      </xdr:nvSpPr>
      <xdr:spPr bwMode="auto">
        <a:xfrm>
          <a:off x="6773182" y="4115254"/>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171450"/>
    <xdr:sp macro="" textlink="">
      <xdr:nvSpPr>
        <xdr:cNvPr id="1405" name="Text Box 16">
          <a:extLst>
            <a:ext uri="{FF2B5EF4-FFF2-40B4-BE49-F238E27FC236}">
              <a16:creationId xmlns:a16="http://schemas.microsoft.com/office/drawing/2014/main" id="{00000000-0008-0000-0500-00007D050000}"/>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171450"/>
    <xdr:sp macro="" textlink="">
      <xdr:nvSpPr>
        <xdr:cNvPr id="1406" name="Text Box 17">
          <a:extLst>
            <a:ext uri="{FF2B5EF4-FFF2-40B4-BE49-F238E27FC236}">
              <a16:creationId xmlns:a16="http://schemas.microsoft.com/office/drawing/2014/main" id="{00000000-0008-0000-0500-00007E050000}"/>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171450"/>
    <xdr:sp macro="" textlink="">
      <xdr:nvSpPr>
        <xdr:cNvPr id="1407" name="Text Box 18">
          <a:extLst>
            <a:ext uri="{FF2B5EF4-FFF2-40B4-BE49-F238E27FC236}">
              <a16:creationId xmlns:a16="http://schemas.microsoft.com/office/drawing/2014/main" id="{00000000-0008-0000-0500-00007F050000}"/>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1408" name="Text Box 16">
          <a:extLst>
            <a:ext uri="{FF2B5EF4-FFF2-40B4-BE49-F238E27FC236}">
              <a16:creationId xmlns:a16="http://schemas.microsoft.com/office/drawing/2014/main" id="{00000000-0008-0000-0500-000080050000}"/>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1409" name="Text Box 17">
          <a:extLst>
            <a:ext uri="{FF2B5EF4-FFF2-40B4-BE49-F238E27FC236}">
              <a16:creationId xmlns:a16="http://schemas.microsoft.com/office/drawing/2014/main" id="{00000000-0008-0000-0500-000081050000}"/>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1410" name="Text Box 18">
          <a:extLst>
            <a:ext uri="{FF2B5EF4-FFF2-40B4-BE49-F238E27FC236}">
              <a16:creationId xmlns:a16="http://schemas.microsoft.com/office/drawing/2014/main" id="{00000000-0008-0000-0500-000082050000}"/>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1411" name="Text Box 19">
          <a:extLst>
            <a:ext uri="{FF2B5EF4-FFF2-40B4-BE49-F238E27FC236}">
              <a16:creationId xmlns:a16="http://schemas.microsoft.com/office/drawing/2014/main" id="{00000000-0008-0000-0500-000083050000}"/>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1412" name="Text Box 16">
          <a:extLst>
            <a:ext uri="{FF2B5EF4-FFF2-40B4-BE49-F238E27FC236}">
              <a16:creationId xmlns:a16="http://schemas.microsoft.com/office/drawing/2014/main" id="{00000000-0008-0000-0500-000084050000}"/>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1413" name="Text Box 17">
          <a:extLst>
            <a:ext uri="{FF2B5EF4-FFF2-40B4-BE49-F238E27FC236}">
              <a16:creationId xmlns:a16="http://schemas.microsoft.com/office/drawing/2014/main" id="{00000000-0008-0000-0500-000085050000}"/>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1414" name="Text Box 18">
          <a:extLst>
            <a:ext uri="{FF2B5EF4-FFF2-40B4-BE49-F238E27FC236}">
              <a16:creationId xmlns:a16="http://schemas.microsoft.com/office/drawing/2014/main" id="{00000000-0008-0000-0500-000086050000}"/>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1415" name="Text Box 19">
          <a:extLst>
            <a:ext uri="{FF2B5EF4-FFF2-40B4-BE49-F238E27FC236}">
              <a16:creationId xmlns:a16="http://schemas.microsoft.com/office/drawing/2014/main" id="{00000000-0008-0000-0500-000087050000}"/>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1416" name="Text Box 16">
          <a:extLst>
            <a:ext uri="{FF2B5EF4-FFF2-40B4-BE49-F238E27FC236}">
              <a16:creationId xmlns:a16="http://schemas.microsoft.com/office/drawing/2014/main" id="{00000000-0008-0000-0500-000088050000}"/>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1417" name="Text Box 17">
          <a:extLst>
            <a:ext uri="{FF2B5EF4-FFF2-40B4-BE49-F238E27FC236}">
              <a16:creationId xmlns:a16="http://schemas.microsoft.com/office/drawing/2014/main" id="{00000000-0008-0000-0500-000089050000}"/>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1418" name="Text Box 18">
          <a:extLst>
            <a:ext uri="{FF2B5EF4-FFF2-40B4-BE49-F238E27FC236}">
              <a16:creationId xmlns:a16="http://schemas.microsoft.com/office/drawing/2014/main" id="{00000000-0008-0000-0500-00008A050000}"/>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1419" name="Text Box 19">
          <a:extLst>
            <a:ext uri="{FF2B5EF4-FFF2-40B4-BE49-F238E27FC236}">
              <a16:creationId xmlns:a16="http://schemas.microsoft.com/office/drawing/2014/main" id="{00000000-0008-0000-0500-00008B050000}"/>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171450"/>
    <xdr:sp macro="" textlink="">
      <xdr:nvSpPr>
        <xdr:cNvPr id="1420" name="Text Box 16">
          <a:extLst>
            <a:ext uri="{FF2B5EF4-FFF2-40B4-BE49-F238E27FC236}">
              <a16:creationId xmlns:a16="http://schemas.microsoft.com/office/drawing/2014/main" id="{00000000-0008-0000-0500-00008C050000}"/>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171450"/>
    <xdr:sp macro="" textlink="">
      <xdr:nvSpPr>
        <xdr:cNvPr id="1421" name="Text Box 17">
          <a:extLst>
            <a:ext uri="{FF2B5EF4-FFF2-40B4-BE49-F238E27FC236}">
              <a16:creationId xmlns:a16="http://schemas.microsoft.com/office/drawing/2014/main" id="{00000000-0008-0000-0500-00008D050000}"/>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171450"/>
    <xdr:sp macro="" textlink="">
      <xdr:nvSpPr>
        <xdr:cNvPr id="1422" name="Text Box 18">
          <a:extLst>
            <a:ext uri="{FF2B5EF4-FFF2-40B4-BE49-F238E27FC236}">
              <a16:creationId xmlns:a16="http://schemas.microsoft.com/office/drawing/2014/main" id="{00000000-0008-0000-0500-00008E050000}"/>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171450"/>
    <xdr:sp macro="" textlink="">
      <xdr:nvSpPr>
        <xdr:cNvPr id="1423" name="Text Box 19">
          <a:extLst>
            <a:ext uri="{FF2B5EF4-FFF2-40B4-BE49-F238E27FC236}">
              <a16:creationId xmlns:a16="http://schemas.microsoft.com/office/drawing/2014/main" id="{00000000-0008-0000-0500-00008F050000}"/>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127</xdr:row>
      <xdr:rowOff>0</xdr:rowOff>
    </xdr:from>
    <xdr:ext cx="95250" cy="171450"/>
    <xdr:sp macro="" textlink="">
      <xdr:nvSpPr>
        <xdr:cNvPr id="1424" name="Text Box 16">
          <a:extLst>
            <a:ext uri="{FF2B5EF4-FFF2-40B4-BE49-F238E27FC236}">
              <a16:creationId xmlns:a16="http://schemas.microsoft.com/office/drawing/2014/main" id="{00000000-0008-0000-0500-000090050000}"/>
            </a:ext>
          </a:extLst>
        </xdr:cNvPr>
        <xdr:cNvSpPr txBox="1">
          <a:spLocks noChangeArrowheads="1"/>
        </xdr:cNvSpPr>
      </xdr:nvSpPr>
      <xdr:spPr bwMode="auto">
        <a:xfrm>
          <a:off x="48069500"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127</xdr:row>
      <xdr:rowOff>0</xdr:rowOff>
    </xdr:from>
    <xdr:ext cx="95250" cy="171450"/>
    <xdr:sp macro="" textlink="">
      <xdr:nvSpPr>
        <xdr:cNvPr id="1425" name="Text Box 17">
          <a:extLst>
            <a:ext uri="{FF2B5EF4-FFF2-40B4-BE49-F238E27FC236}">
              <a16:creationId xmlns:a16="http://schemas.microsoft.com/office/drawing/2014/main" id="{00000000-0008-0000-0500-000091050000}"/>
            </a:ext>
          </a:extLst>
        </xdr:cNvPr>
        <xdr:cNvSpPr txBox="1">
          <a:spLocks noChangeArrowheads="1"/>
        </xdr:cNvSpPr>
      </xdr:nvSpPr>
      <xdr:spPr bwMode="auto">
        <a:xfrm>
          <a:off x="48069500"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127</xdr:row>
      <xdr:rowOff>0</xdr:rowOff>
    </xdr:from>
    <xdr:ext cx="95250" cy="171450"/>
    <xdr:sp macro="" textlink="">
      <xdr:nvSpPr>
        <xdr:cNvPr id="1426" name="Text Box 18">
          <a:extLst>
            <a:ext uri="{FF2B5EF4-FFF2-40B4-BE49-F238E27FC236}">
              <a16:creationId xmlns:a16="http://schemas.microsoft.com/office/drawing/2014/main" id="{00000000-0008-0000-0500-000092050000}"/>
            </a:ext>
          </a:extLst>
        </xdr:cNvPr>
        <xdr:cNvSpPr txBox="1">
          <a:spLocks noChangeArrowheads="1"/>
        </xdr:cNvSpPr>
      </xdr:nvSpPr>
      <xdr:spPr bwMode="auto">
        <a:xfrm>
          <a:off x="48069500"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127</xdr:row>
      <xdr:rowOff>0</xdr:rowOff>
    </xdr:from>
    <xdr:ext cx="95250" cy="171450"/>
    <xdr:sp macro="" textlink="">
      <xdr:nvSpPr>
        <xdr:cNvPr id="1427" name="Text Box 19">
          <a:extLst>
            <a:ext uri="{FF2B5EF4-FFF2-40B4-BE49-F238E27FC236}">
              <a16:creationId xmlns:a16="http://schemas.microsoft.com/office/drawing/2014/main" id="{00000000-0008-0000-0500-000093050000}"/>
            </a:ext>
          </a:extLst>
        </xdr:cNvPr>
        <xdr:cNvSpPr txBox="1">
          <a:spLocks noChangeArrowheads="1"/>
        </xdr:cNvSpPr>
      </xdr:nvSpPr>
      <xdr:spPr bwMode="auto">
        <a:xfrm>
          <a:off x="48069500"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444014"/>
    <xdr:sp macro="" textlink="">
      <xdr:nvSpPr>
        <xdr:cNvPr id="1428" name="Text Box 15">
          <a:extLst>
            <a:ext uri="{FF2B5EF4-FFF2-40B4-BE49-F238E27FC236}">
              <a16:creationId xmlns:a16="http://schemas.microsoft.com/office/drawing/2014/main" id="{00000000-0008-0000-0500-000094050000}"/>
            </a:ext>
          </a:extLst>
        </xdr:cNvPr>
        <xdr:cNvSpPr txBox="1">
          <a:spLocks noChangeArrowheads="1"/>
        </xdr:cNvSpPr>
      </xdr:nvSpPr>
      <xdr:spPr bwMode="auto">
        <a:xfrm>
          <a:off x="3710214" y="4115254"/>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1429" name="Text Box 16">
          <a:extLst>
            <a:ext uri="{FF2B5EF4-FFF2-40B4-BE49-F238E27FC236}">
              <a16:creationId xmlns:a16="http://schemas.microsoft.com/office/drawing/2014/main" id="{00000000-0008-0000-0500-000095050000}"/>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1430" name="Text Box 17">
          <a:extLst>
            <a:ext uri="{FF2B5EF4-FFF2-40B4-BE49-F238E27FC236}">
              <a16:creationId xmlns:a16="http://schemas.microsoft.com/office/drawing/2014/main" id="{00000000-0008-0000-0500-000096050000}"/>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1431" name="Text Box 18">
          <a:extLst>
            <a:ext uri="{FF2B5EF4-FFF2-40B4-BE49-F238E27FC236}">
              <a16:creationId xmlns:a16="http://schemas.microsoft.com/office/drawing/2014/main" id="{00000000-0008-0000-0500-000097050000}"/>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1432" name="Text Box 19">
          <a:extLst>
            <a:ext uri="{FF2B5EF4-FFF2-40B4-BE49-F238E27FC236}">
              <a16:creationId xmlns:a16="http://schemas.microsoft.com/office/drawing/2014/main" id="{00000000-0008-0000-0500-000098050000}"/>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442269"/>
    <xdr:sp macro="" textlink="">
      <xdr:nvSpPr>
        <xdr:cNvPr id="1433" name="Text Box 15">
          <a:extLst>
            <a:ext uri="{FF2B5EF4-FFF2-40B4-BE49-F238E27FC236}">
              <a16:creationId xmlns:a16="http://schemas.microsoft.com/office/drawing/2014/main" id="{00000000-0008-0000-0500-000099050000}"/>
            </a:ext>
          </a:extLst>
        </xdr:cNvPr>
        <xdr:cNvSpPr txBox="1">
          <a:spLocks noChangeArrowheads="1"/>
        </xdr:cNvSpPr>
      </xdr:nvSpPr>
      <xdr:spPr bwMode="auto">
        <a:xfrm>
          <a:off x="6773182" y="4115254"/>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171450"/>
    <xdr:sp macro="" textlink="">
      <xdr:nvSpPr>
        <xdr:cNvPr id="1434" name="Text Box 16">
          <a:extLst>
            <a:ext uri="{FF2B5EF4-FFF2-40B4-BE49-F238E27FC236}">
              <a16:creationId xmlns:a16="http://schemas.microsoft.com/office/drawing/2014/main" id="{00000000-0008-0000-0500-00009A050000}"/>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171450"/>
    <xdr:sp macro="" textlink="">
      <xdr:nvSpPr>
        <xdr:cNvPr id="1435" name="Text Box 17">
          <a:extLst>
            <a:ext uri="{FF2B5EF4-FFF2-40B4-BE49-F238E27FC236}">
              <a16:creationId xmlns:a16="http://schemas.microsoft.com/office/drawing/2014/main" id="{00000000-0008-0000-0500-00009B050000}"/>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171450"/>
    <xdr:sp macro="" textlink="">
      <xdr:nvSpPr>
        <xdr:cNvPr id="1436" name="Text Box 18">
          <a:extLst>
            <a:ext uri="{FF2B5EF4-FFF2-40B4-BE49-F238E27FC236}">
              <a16:creationId xmlns:a16="http://schemas.microsoft.com/office/drawing/2014/main" id="{00000000-0008-0000-0500-00009C050000}"/>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1437" name="Text Box 16">
          <a:extLst>
            <a:ext uri="{FF2B5EF4-FFF2-40B4-BE49-F238E27FC236}">
              <a16:creationId xmlns:a16="http://schemas.microsoft.com/office/drawing/2014/main" id="{00000000-0008-0000-0500-00009D050000}"/>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1438" name="Text Box 17">
          <a:extLst>
            <a:ext uri="{FF2B5EF4-FFF2-40B4-BE49-F238E27FC236}">
              <a16:creationId xmlns:a16="http://schemas.microsoft.com/office/drawing/2014/main" id="{00000000-0008-0000-0500-00009E050000}"/>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1439" name="Text Box 18">
          <a:extLst>
            <a:ext uri="{FF2B5EF4-FFF2-40B4-BE49-F238E27FC236}">
              <a16:creationId xmlns:a16="http://schemas.microsoft.com/office/drawing/2014/main" id="{00000000-0008-0000-0500-00009F050000}"/>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1440" name="Text Box 19">
          <a:extLst>
            <a:ext uri="{FF2B5EF4-FFF2-40B4-BE49-F238E27FC236}">
              <a16:creationId xmlns:a16="http://schemas.microsoft.com/office/drawing/2014/main" id="{00000000-0008-0000-0500-0000A0050000}"/>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1441" name="Text Box 16">
          <a:extLst>
            <a:ext uri="{FF2B5EF4-FFF2-40B4-BE49-F238E27FC236}">
              <a16:creationId xmlns:a16="http://schemas.microsoft.com/office/drawing/2014/main" id="{00000000-0008-0000-0500-0000A1050000}"/>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1442" name="Text Box 17">
          <a:extLst>
            <a:ext uri="{FF2B5EF4-FFF2-40B4-BE49-F238E27FC236}">
              <a16:creationId xmlns:a16="http://schemas.microsoft.com/office/drawing/2014/main" id="{00000000-0008-0000-0500-0000A2050000}"/>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1443" name="Text Box 18">
          <a:extLst>
            <a:ext uri="{FF2B5EF4-FFF2-40B4-BE49-F238E27FC236}">
              <a16:creationId xmlns:a16="http://schemas.microsoft.com/office/drawing/2014/main" id="{00000000-0008-0000-0500-0000A3050000}"/>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1444" name="Text Box 19">
          <a:extLst>
            <a:ext uri="{FF2B5EF4-FFF2-40B4-BE49-F238E27FC236}">
              <a16:creationId xmlns:a16="http://schemas.microsoft.com/office/drawing/2014/main" id="{00000000-0008-0000-0500-0000A4050000}"/>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xdr:row>
      <xdr:rowOff>0</xdr:rowOff>
    </xdr:from>
    <xdr:ext cx="95250" cy="171450"/>
    <xdr:sp macro="" textlink="">
      <xdr:nvSpPr>
        <xdr:cNvPr id="1445" name="Text Box 16">
          <a:extLst>
            <a:ext uri="{FF2B5EF4-FFF2-40B4-BE49-F238E27FC236}">
              <a16:creationId xmlns:a16="http://schemas.microsoft.com/office/drawing/2014/main" id="{00000000-0008-0000-0500-0000A5050000}"/>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xdr:row>
      <xdr:rowOff>0</xdr:rowOff>
    </xdr:from>
    <xdr:ext cx="95250" cy="171450"/>
    <xdr:sp macro="" textlink="">
      <xdr:nvSpPr>
        <xdr:cNvPr id="1446" name="Text Box 17">
          <a:extLst>
            <a:ext uri="{FF2B5EF4-FFF2-40B4-BE49-F238E27FC236}">
              <a16:creationId xmlns:a16="http://schemas.microsoft.com/office/drawing/2014/main" id="{00000000-0008-0000-0500-0000A6050000}"/>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xdr:row>
      <xdr:rowOff>0</xdr:rowOff>
    </xdr:from>
    <xdr:ext cx="95250" cy="171450"/>
    <xdr:sp macro="" textlink="">
      <xdr:nvSpPr>
        <xdr:cNvPr id="1447" name="Text Box 18">
          <a:extLst>
            <a:ext uri="{FF2B5EF4-FFF2-40B4-BE49-F238E27FC236}">
              <a16:creationId xmlns:a16="http://schemas.microsoft.com/office/drawing/2014/main" id="{00000000-0008-0000-0500-0000A7050000}"/>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xdr:row>
      <xdr:rowOff>0</xdr:rowOff>
    </xdr:from>
    <xdr:ext cx="95250" cy="171450"/>
    <xdr:sp macro="" textlink="">
      <xdr:nvSpPr>
        <xdr:cNvPr id="1448" name="Text Box 19">
          <a:extLst>
            <a:ext uri="{FF2B5EF4-FFF2-40B4-BE49-F238E27FC236}">
              <a16:creationId xmlns:a16="http://schemas.microsoft.com/office/drawing/2014/main" id="{00000000-0008-0000-0500-0000A8050000}"/>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xdr:row>
      <xdr:rowOff>0</xdr:rowOff>
    </xdr:from>
    <xdr:ext cx="95250" cy="171450"/>
    <xdr:sp macro="" textlink="">
      <xdr:nvSpPr>
        <xdr:cNvPr id="1449" name="Text Box 16">
          <a:extLst>
            <a:ext uri="{FF2B5EF4-FFF2-40B4-BE49-F238E27FC236}">
              <a16:creationId xmlns:a16="http://schemas.microsoft.com/office/drawing/2014/main" id="{00000000-0008-0000-0500-0000A9050000}"/>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xdr:row>
      <xdr:rowOff>0</xdr:rowOff>
    </xdr:from>
    <xdr:ext cx="95250" cy="171450"/>
    <xdr:sp macro="" textlink="">
      <xdr:nvSpPr>
        <xdr:cNvPr id="1450" name="Text Box 17">
          <a:extLst>
            <a:ext uri="{FF2B5EF4-FFF2-40B4-BE49-F238E27FC236}">
              <a16:creationId xmlns:a16="http://schemas.microsoft.com/office/drawing/2014/main" id="{00000000-0008-0000-0500-0000AA050000}"/>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xdr:row>
      <xdr:rowOff>0</xdr:rowOff>
    </xdr:from>
    <xdr:ext cx="95250" cy="171450"/>
    <xdr:sp macro="" textlink="">
      <xdr:nvSpPr>
        <xdr:cNvPr id="1451" name="Text Box 18">
          <a:extLst>
            <a:ext uri="{FF2B5EF4-FFF2-40B4-BE49-F238E27FC236}">
              <a16:creationId xmlns:a16="http://schemas.microsoft.com/office/drawing/2014/main" id="{00000000-0008-0000-0500-0000AB050000}"/>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xdr:row>
      <xdr:rowOff>0</xdr:rowOff>
    </xdr:from>
    <xdr:ext cx="95250" cy="171450"/>
    <xdr:sp macro="" textlink="">
      <xdr:nvSpPr>
        <xdr:cNvPr id="1452" name="Text Box 19">
          <a:extLst>
            <a:ext uri="{FF2B5EF4-FFF2-40B4-BE49-F238E27FC236}">
              <a16:creationId xmlns:a16="http://schemas.microsoft.com/office/drawing/2014/main" id="{00000000-0008-0000-0500-0000AC050000}"/>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18</xdr:row>
      <xdr:rowOff>0</xdr:rowOff>
    </xdr:from>
    <xdr:ext cx="95250" cy="171450"/>
    <xdr:sp macro="" textlink="">
      <xdr:nvSpPr>
        <xdr:cNvPr id="1453" name="Text Box 16">
          <a:extLst>
            <a:ext uri="{FF2B5EF4-FFF2-40B4-BE49-F238E27FC236}">
              <a16:creationId xmlns:a16="http://schemas.microsoft.com/office/drawing/2014/main" id="{00000000-0008-0000-0500-0000AD050000}"/>
            </a:ext>
          </a:extLst>
        </xdr:cNvPr>
        <xdr:cNvSpPr txBox="1">
          <a:spLocks noChangeArrowheads="1"/>
        </xdr:cNvSpPr>
      </xdr:nvSpPr>
      <xdr:spPr bwMode="auto">
        <a:xfrm>
          <a:off x="48069500"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18</xdr:row>
      <xdr:rowOff>0</xdr:rowOff>
    </xdr:from>
    <xdr:ext cx="95250" cy="171450"/>
    <xdr:sp macro="" textlink="">
      <xdr:nvSpPr>
        <xdr:cNvPr id="1454" name="Text Box 17">
          <a:extLst>
            <a:ext uri="{FF2B5EF4-FFF2-40B4-BE49-F238E27FC236}">
              <a16:creationId xmlns:a16="http://schemas.microsoft.com/office/drawing/2014/main" id="{00000000-0008-0000-0500-0000AE050000}"/>
            </a:ext>
          </a:extLst>
        </xdr:cNvPr>
        <xdr:cNvSpPr txBox="1">
          <a:spLocks noChangeArrowheads="1"/>
        </xdr:cNvSpPr>
      </xdr:nvSpPr>
      <xdr:spPr bwMode="auto">
        <a:xfrm>
          <a:off x="48069500"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18</xdr:row>
      <xdr:rowOff>0</xdr:rowOff>
    </xdr:from>
    <xdr:ext cx="95250" cy="171450"/>
    <xdr:sp macro="" textlink="">
      <xdr:nvSpPr>
        <xdr:cNvPr id="1455" name="Text Box 18">
          <a:extLst>
            <a:ext uri="{FF2B5EF4-FFF2-40B4-BE49-F238E27FC236}">
              <a16:creationId xmlns:a16="http://schemas.microsoft.com/office/drawing/2014/main" id="{00000000-0008-0000-0500-0000AF050000}"/>
            </a:ext>
          </a:extLst>
        </xdr:cNvPr>
        <xdr:cNvSpPr txBox="1">
          <a:spLocks noChangeArrowheads="1"/>
        </xdr:cNvSpPr>
      </xdr:nvSpPr>
      <xdr:spPr bwMode="auto">
        <a:xfrm>
          <a:off x="48069500"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18</xdr:row>
      <xdr:rowOff>0</xdr:rowOff>
    </xdr:from>
    <xdr:ext cx="95250" cy="171450"/>
    <xdr:sp macro="" textlink="">
      <xdr:nvSpPr>
        <xdr:cNvPr id="1456" name="Text Box 19">
          <a:extLst>
            <a:ext uri="{FF2B5EF4-FFF2-40B4-BE49-F238E27FC236}">
              <a16:creationId xmlns:a16="http://schemas.microsoft.com/office/drawing/2014/main" id="{00000000-0008-0000-0500-0000B0050000}"/>
            </a:ext>
          </a:extLst>
        </xdr:cNvPr>
        <xdr:cNvSpPr txBox="1">
          <a:spLocks noChangeArrowheads="1"/>
        </xdr:cNvSpPr>
      </xdr:nvSpPr>
      <xdr:spPr bwMode="auto">
        <a:xfrm>
          <a:off x="48069500"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xdr:row>
      <xdr:rowOff>504825</xdr:rowOff>
    </xdr:from>
    <xdr:ext cx="95250" cy="444014"/>
    <xdr:sp macro="" textlink="">
      <xdr:nvSpPr>
        <xdr:cNvPr id="1457" name="Text Box 15">
          <a:extLst>
            <a:ext uri="{FF2B5EF4-FFF2-40B4-BE49-F238E27FC236}">
              <a16:creationId xmlns:a16="http://schemas.microsoft.com/office/drawing/2014/main" id="{00000000-0008-0000-0500-0000B1050000}"/>
            </a:ext>
          </a:extLst>
        </xdr:cNvPr>
        <xdr:cNvSpPr txBox="1">
          <a:spLocks noChangeArrowheads="1"/>
        </xdr:cNvSpPr>
      </xdr:nvSpPr>
      <xdr:spPr bwMode="auto">
        <a:xfrm>
          <a:off x="3710214" y="4115254"/>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xdr:row>
      <xdr:rowOff>0</xdr:rowOff>
    </xdr:from>
    <xdr:ext cx="95250" cy="171450"/>
    <xdr:sp macro="" textlink="">
      <xdr:nvSpPr>
        <xdr:cNvPr id="1458" name="Text Box 16">
          <a:extLst>
            <a:ext uri="{FF2B5EF4-FFF2-40B4-BE49-F238E27FC236}">
              <a16:creationId xmlns:a16="http://schemas.microsoft.com/office/drawing/2014/main" id="{00000000-0008-0000-0500-0000B2050000}"/>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xdr:row>
      <xdr:rowOff>0</xdr:rowOff>
    </xdr:from>
    <xdr:ext cx="95250" cy="171450"/>
    <xdr:sp macro="" textlink="">
      <xdr:nvSpPr>
        <xdr:cNvPr id="1459" name="Text Box 17">
          <a:extLst>
            <a:ext uri="{FF2B5EF4-FFF2-40B4-BE49-F238E27FC236}">
              <a16:creationId xmlns:a16="http://schemas.microsoft.com/office/drawing/2014/main" id="{00000000-0008-0000-0500-0000B3050000}"/>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xdr:row>
      <xdr:rowOff>0</xdr:rowOff>
    </xdr:from>
    <xdr:ext cx="95250" cy="171450"/>
    <xdr:sp macro="" textlink="">
      <xdr:nvSpPr>
        <xdr:cNvPr id="1460" name="Text Box 18">
          <a:extLst>
            <a:ext uri="{FF2B5EF4-FFF2-40B4-BE49-F238E27FC236}">
              <a16:creationId xmlns:a16="http://schemas.microsoft.com/office/drawing/2014/main" id="{00000000-0008-0000-0500-0000B4050000}"/>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xdr:row>
      <xdr:rowOff>0</xdr:rowOff>
    </xdr:from>
    <xdr:ext cx="95250" cy="171450"/>
    <xdr:sp macro="" textlink="">
      <xdr:nvSpPr>
        <xdr:cNvPr id="1461" name="Text Box 19">
          <a:extLst>
            <a:ext uri="{FF2B5EF4-FFF2-40B4-BE49-F238E27FC236}">
              <a16:creationId xmlns:a16="http://schemas.microsoft.com/office/drawing/2014/main" id="{00000000-0008-0000-0500-0000B5050000}"/>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14</xdr:row>
      <xdr:rowOff>504825</xdr:rowOff>
    </xdr:from>
    <xdr:ext cx="95250" cy="442269"/>
    <xdr:sp macro="" textlink="">
      <xdr:nvSpPr>
        <xdr:cNvPr id="1462" name="Text Box 15">
          <a:extLst>
            <a:ext uri="{FF2B5EF4-FFF2-40B4-BE49-F238E27FC236}">
              <a16:creationId xmlns:a16="http://schemas.microsoft.com/office/drawing/2014/main" id="{00000000-0008-0000-0500-0000B6050000}"/>
            </a:ext>
          </a:extLst>
        </xdr:cNvPr>
        <xdr:cNvSpPr txBox="1">
          <a:spLocks noChangeArrowheads="1"/>
        </xdr:cNvSpPr>
      </xdr:nvSpPr>
      <xdr:spPr bwMode="auto">
        <a:xfrm>
          <a:off x="6773182" y="4115254"/>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xdr:row>
      <xdr:rowOff>0</xdr:rowOff>
    </xdr:from>
    <xdr:ext cx="95250" cy="171450"/>
    <xdr:sp macro="" textlink="">
      <xdr:nvSpPr>
        <xdr:cNvPr id="1463" name="Text Box 16">
          <a:extLst>
            <a:ext uri="{FF2B5EF4-FFF2-40B4-BE49-F238E27FC236}">
              <a16:creationId xmlns:a16="http://schemas.microsoft.com/office/drawing/2014/main" id="{00000000-0008-0000-0500-0000B7050000}"/>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xdr:row>
      <xdr:rowOff>0</xdr:rowOff>
    </xdr:from>
    <xdr:ext cx="95250" cy="171450"/>
    <xdr:sp macro="" textlink="">
      <xdr:nvSpPr>
        <xdr:cNvPr id="1464" name="Text Box 17">
          <a:extLst>
            <a:ext uri="{FF2B5EF4-FFF2-40B4-BE49-F238E27FC236}">
              <a16:creationId xmlns:a16="http://schemas.microsoft.com/office/drawing/2014/main" id="{00000000-0008-0000-0500-0000B8050000}"/>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xdr:row>
      <xdr:rowOff>0</xdr:rowOff>
    </xdr:from>
    <xdr:ext cx="95250" cy="171450"/>
    <xdr:sp macro="" textlink="">
      <xdr:nvSpPr>
        <xdr:cNvPr id="1465" name="Text Box 18">
          <a:extLst>
            <a:ext uri="{FF2B5EF4-FFF2-40B4-BE49-F238E27FC236}">
              <a16:creationId xmlns:a16="http://schemas.microsoft.com/office/drawing/2014/main" id="{00000000-0008-0000-0500-0000B9050000}"/>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xdr:row>
      <xdr:rowOff>0</xdr:rowOff>
    </xdr:from>
    <xdr:ext cx="95250" cy="171450"/>
    <xdr:sp macro="" textlink="">
      <xdr:nvSpPr>
        <xdr:cNvPr id="1466" name="Text Box 16">
          <a:extLst>
            <a:ext uri="{FF2B5EF4-FFF2-40B4-BE49-F238E27FC236}">
              <a16:creationId xmlns:a16="http://schemas.microsoft.com/office/drawing/2014/main" id="{00000000-0008-0000-0500-0000BA050000}"/>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xdr:row>
      <xdr:rowOff>0</xdr:rowOff>
    </xdr:from>
    <xdr:ext cx="95250" cy="171450"/>
    <xdr:sp macro="" textlink="">
      <xdr:nvSpPr>
        <xdr:cNvPr id="1467" name="Text Box 17">
          <a:extLst>
            <a:ext uri="{FF2B5EF4-FFF2-40B4-BE49-F238E27FC236}">
              <a16:creationId xmlns:a16="http://schemas.microsoft.com/office/drawing/2014/main" id="{00000000-0008-0000-0500-0000BB050000}"/>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xdr:row>
      <xdr:rowOff>0</xdr:rowOff>
    </xdr:from>
    <xdr:ext cx="95250" cy="171450"/>
    <xdr:sp macro="" textlink="">
      <xdr:nvSpPr>
        <xdr:cNvPr id="1468" name="Text Box 18">
          <a:extLst>
            <a:ext uri="{FF2B5EF4-FFF2-40B4-BE49-F238E27FC236}">
              <a16:creationId xmlns:a16="http://schemas.microsoft.com/office/drawing/2014/main" id="{00000000-0008-0000-0500-0000BC050000}"/>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xdr:row>
      <xdr:rowOff>0</xdr:rowOff>
    </xdr:from>
    <xdr:ext cx="95250" cy="171450"/>
    <xdr:sp macro="" textlink="">
      <xdr:nvSpPr>
        <xdr:cNvPr id="1469" name="Text Box 19">
          <a:extLst>
            <a:ext uri="{FF2B5EF4-FFF2-40B4-BE49-F238E27FC236}">
              <a16:creationId xmlns:a16="http://schemas.microsoft.com/office/drawing/2014/main" id="{00000000-0008-0000-0500-0000BD050000}"/>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xdr:row>
      <xdr:rowOff>0</xdr:rowOff>
    </xdr:from>
    <xdr:ext cx="95250" cy="171450"/>
    <xdr:sp macro="" textlink="">
      <xdr:nvSpPr>
        <xdr:cNvPr id="1470" name="Text Box 16">
          <a:extLst>
            <a:ext uri="{FF2B5EF4-FFF2-40B4-BE49-F238E27FC236}">
              <a16:creationId xmlns:a16="http://schemas.microsoft.com/office/drawing/2014/main" id="{00000000-0008-0000-0500-0000BE050000}"/>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xdr:row>
      <xdr:rowOff>0</xdr:rowOff>
    </xdr:from>
    <xdr:ext cx="95250" cy="171450"/>
    <xdr:sp macro="" textlink="">
      <xdr:nvSpPr>
        <xdr:cNvPr id="1471" name="Text Box 17">
          <a:extLst>
            <a:ext uri="{FF2B5EF4-FFF2-40B4-BE49-F238E27FC236}">
              <a16:creationId xmlns:a16="http://schemas.microsoft.com/office/drawing/2014/main" id="{00000000-0008-0000-0500-0000BF050000}"/>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xdr:row>
      <xdr:rowOff>0</xdr:rowOff>
    </xdr:from>
    <xdr:ext cx="95250" cy="171450"/>
    <xdr:sp macro="" textlink="">
      <xdr:nvSpPr>
        <xdr:cNvPr id="1472" name="Text Box 18">
          <a:extLst>
            <a:ext uri="{FF2B5EF4-FFF2-40B4-BE49-F238E27FC236}">
              <a16:creationId xmlns:a16="http://schemas.microsoft.com/office/drawing/2014/main" id="{00000000-0008-0000-0500-0000C0050000}"/>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xdr:row>
      <xdr:rowOff>504825</xdr:rowOff>
    </xdr:from>
    <xdr:ext cx="95250" cy="448496"/>
    <xdr:sp macro="" textlink="">
      <xdr:nvSpPr>
        <xdr:cNvPr id="1474" name="Text Box 15">
          <a:extLst>
            <a:ext uri="{FF2B5EF4-FFF2-40B4-BE49-F238E27FC236}">
              <a16:creationId xmlns:a16="http://schemas.microsoft.com/office/drawing/2014/main" id="{00000000-0008-0000-0500-0000C2050000}"/>
            </a:ext>
          </a:extLst>
        </xdr:cNvPr>
        <xdr:cNvSpPr txBox="1">
          <a:spLocks noChangeArrowheads="1"/>
        </xdr:cNvSpPr>
      </xdr:nvSpPr>
      <xdr:spPr bwMode="auto">
        <a:xfrm>
          <a:off x="3706091" y="4508789"/>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xdr:row>
      <xdr:rowOff>504825</xdr:rowOff>
    </xdr:from>
    <xdr:ext cx="95250" cy="442269"/>
    <xdr:sp macro="" textlink="">
      <xdr:nvSpPr>
        <xdr:cNvPr id="1475" name="Text Box 15">
          <a:extLst>
            <a:ext uri="{FF2B5EF4-FFF2-40B4-BE49-F238E27FC236}">
              <a16:creationId xmlns:a16="http://schemas.microsoft.com/office/drawing/2014/main" id="{00000000-0008-0000-0500-0000C3050000}"/>
            </a:ext>
          </a:extLst>
        </xdr:cNvPr>
        <xdr:cNvSpPr txBox="1">
          <a:spLocks noChangeArrowheads="1"/>
        </xdr:cNvSpPr>
      </xdr:nvSpPr>
      <xdr:spPr bwMode="auto">
        <a:xfrm>
          <a:off x="6768234" y="4508789"/>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xdr:row>
      <xdr:rowOff>504825</xdr:rowOff>
    </xdr:from>
    <xdr:ext cx="95250" cy="213632"/>
    <xdr:sp macro="" textlink="">
      <xdr:nvSpPr>
        <xdr:cNvPr id="1477" name="Text Box 15">
          <a:extLst>
            <a:ext uri="{FF2B5EF4-FFF2-40B4-BE49-F238E27FC236}">
              <a16:creationId xmlns:a16="http://schemas.microsoft.com/office/drawing/2014/main" id="{00000000-0008-0000-0500-0000C5050000}"/>
            </a:ext>
          </a:extLst>
        </xdr:cNvPr>
        <xdr:cNvSpPr txBox="1">
          <a:spLocks noChangeArrowheads="1"/>
        </xdr:cNvSpPr>
      </xdr:nvSpPr>
      <xdr:spPr bwMode="auto">
        <a:xfrm>
          <a:off x="3706091" y="450878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xdr:row>
      <xdr:rowOff>504825</xdr:rowOff>
    </xdr:from>
    <xdr:ext cx="95250" cy="444331"/>
    <xdr:sp macro="" textlink="">
      <xdr:nvSpPr>
        <xdr:cNvPr id="1478" name="Text Box 15">
          <a:extLst>
            <a:ext uri="{FF2B5EF4-FFF2-40B4-BE49-F238E27FC236}">
              <a16:creationId xmlns:a16="http://schemas.microsoft.com/office/drawing/2014/main" id="{00000000-0008-0000-0500-0000C6050000}"/>
            </a:ext>
          </a:extLst>
        </xdr:cNvPr>
        <xdr:cNvSpPr txBox="1">
          <a:spLocks noChangeArrowheads="1"/>
        </xdr:cNvSpPr>
      </xdr:nvSpPr>
      <xdr:spPr bwMode="auto">
        <a:xfrm>
          <a:off x="3706091" y="4508789"/>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18</xdr:row>
      <xdr:rowOff>170392</xdr:rowOff>
    </xdr:from>
    <xdr:ext cx="95250" cy="213632"/>
    <xdr:sp macro="" textlink="">
      <xdr:nvSpPr>
        <xdr:cNvPr id="1479" name="Text Box 15">
          <a:extLst>
            <a:ext uri="{FF2B5EF4-FFF2-40B4-BE49-F238E27FC236}">
              <a16:creationId xmlns:a16="http://schemas.microsoft.com/office/drawing/2014/main" id="{00000000-0008-0000-0500-0000C7050000}"/>
            </a:ext>
          </a:extLst>
        </xdr:cNvPr>
        <xdr:cNvSpPr txBox="1">
          <a:spLocks noChangeArrowheads="1"/>
        </xdr:cNvSpPr>
      </xdr:nvSpPr>
      <xdr:spPr bwMode="auto">
        <a:xfrm>
          <a:off x="8452908" y="432964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24</xdr:row>
      <xdr:rowOff>0</xdr:rowOff>
    </xdr:from>
    <xdr:ext cx="95250" cy="171450"/>
    <xdr:sp macro="" textlink="">
      <xdr:nvSpPr>
        <xdr:cNvPr id="1480" name="Text Box 16">
          <a:extLst>
            <a:ext uri="{FF2B5EF4-FFF2-40B4-BE49-F238E27FC236}">
              <a16:creationId xmlns:a16="http://schemas.microsoft.com/office/drawing/2014/main" id="{00000000-0008-0000-0500-0000C8050000}"/>
            </a:ext>
          </a:extLst>
        </xdr:cNvPr>
        <xdr:cNvSpPr txBox="1">
          <a:spLocks noChangeArrowheads="1"/>
        </xdr:cNvSpPr>
      </xdr:nvSpPr>
      <xdr:spPr bwMode="auto">
        <a:xfrm>
          <a:off x="3706091"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24</xdr:row>
      <xdr:rowOff>0</xdr:rowOff>
    </xdr:from>
    <xdr:ext cx="95250" cy="171450"/>
    <xdr:sp macro="" textlink="">
      <xdr:nvSpPr>
        <xdr:cNvPr id="1481" name="Text Box 17">
          <a:extLst>
            <a:ext uri="{FF2B5EF4-FFF2-40B4-BE49-F238E27FC236}">
              <a16:creationId xmlns:a16="http://schemas.microsoft.com/office/drawing/2014/main" id="{00000000-0008-0000-0500-0000C9050000}"/>
            </a:ext>
          </a:extLst>
        </xdr:cNvPr>
        <xdr:cNvSpPr txBox="1">
          <a:spLocks noChangeArrowheads="1"/>
        </xdr:cNvSpPr>
      </xdr:nvSpPr>
      <xdr:spPr bwMode="auto">
        <a:xfrm>
          <a:off x="3706091"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24</xdr:row>
      <xdr:rowOff>0</xdr:rowOff>
    </xdr:from>
    <xdr:ext cx="95250" cy="171450"/>
    <xdr:sp macro="" textlink="">
      <xdr:nvSpPr>
        <xdr:cNvPr id="1482" name="Text Box 18">
          <a:extLst>
            <a:ext uri="{FF2B5EF4-FFF2-40B4-BE49-F238E27FC236}">
              <a16:creationId xmlns:a16="http://schemas.microsoft.com/office/drawing/2014/main" id="{00000000-0008-0000-0500-0000CA050000}"/>
            </a:ext>
          </a:extLst>
        </xdr:cNvPr>
        <xdr:cNvSpPr txBox="1">
          <a:spLocks noChangeArrowheads="1"/>
        </xdr:cNvSpPr>
      </xdr:nvSpPr>
      <xdr:spPr bwMode="auto">
        <a:xfrm>
          <a:off x="3706091"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24</xdr:row>
      <xdr:rowOff>0</xdr:rowOff>
    </xdr:from>
    <xdr:ext cx="95250" cy="171450"/>
    <xdr:sp macro="" textlink="">
      <xdr:nvSpPr>
        <xdr:cNvPr id="1483" name="Text Box 19">
          <a:extLst>
            <a:ext uri="{FF2B5EF4-FFF2-40B4-BE49-F238E27FC236}">
              <a16:creationId xmlns:a16="http://schemas.microsoft.com/office/drawing/2014/main" id="{00000000-0008-0000-0500-0000CB050000}"/>
            </a:ext>
          </a:extLst>
        </xdr:cNvPr>
        <xdr:cNvSpPr txBox="1">
          <a:spLocks noChangeArrowheads="1"/>
        </xdr:cNvSpPr>
      </xdr:nvSpPr>
      <xdr:spPr bwMode="auto">
        <a:xfrm>
          <a:off x="3706091"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24</xdr:row>
      <xdr:rowOff>0</xdr:rowOff>
    </xdr:from>
    <xdr:ext cx="95250" cy="171450"/>
    <xdr:sp macro="" textlink="">
      <xdr:nvSpPr>
        <xdr:cNvPr id="1484" name="Text Box 16">
          <a:extLst>
            <a:ext uri="{FF2B5EF4-FFF2-40B4-BE49-F238E27FC236}">
              <a16:creationId xmlns:a16="http://schemas.microsoft.com/office/drawing/2014/main" id="{00000000-0008-0000-0500-0000CC050000}"/>
            </a:ext>
          </a:extLst>
        </xdr:cNvPr>
        <xdr:cNvSpPr txBox="1">
          <a:spLocks noChangeArrowheads="1"/>
        </xdr:cNvSpPr>
      </xdr:nvSpPr>
      <xdr:spPr bwMode="auto">
        <a:xfrm>
          <a:off x="6768234"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24</xdr:row>
      <xdr:rowOff>0</xdr:rowOff>
    </xdr:from>
    <xdr:ext cx="95250" cy="171450"/>
    <xdr:sp macro="" textlink="">
      <xdr:nvSpPr>
        <xdr:cNvPr id="1485" name="Text Box 17">
          <a:extLst>
            <a:ext uri="{FF2B5EF4-FFF2-40B4-BE49-F238E27FC236}">
              <a16:creationId xmlns:a16="http://schemas.microsoft.com/office/drawing/2014/main" id="{00000000-0008-0000-0500-0000CD050000}"/>
            </a:ext>
          </a:extLst>
        </xdr:cNvPr>
        <xdr:cNvSpPr txBox="1">
          <a:spLocks noChangeArrowheads="1"/>
        </xdr:cNvSpPr>
      </xdr:nvSpPr>
      <xdr:spPr bwMode="auto">
        <a:xfrm>
          <a:off x="6768234"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24</xdr:row>
      <xdr:rowOff>0</xdr:rowOff>
    </xdr:from>
    <xdr:ext cx="95250" cy="171450"/>
    <xdr:sp macro="" textlink="">
      <xdr:nvSpPr>
        <xdr:cNvPr id="1486" name="Text Box 18">
          <a:extLst>
            <a:ext uri="{FF2B5EF4-FFF2-40B4-BE49-F238E27FC236}">
              <a16:creationId xmlns:a16="http://schemas.microsoft.com/office/drawing/2014/main" id="{00000000-0008-0000-0500-0000CE050000}"/>
            </a:ext>
          </a:extLst>
        </xdr:cNvPr>
        <xdr:cNvSpPr txBox="1">
          <a:spLocks noChangeArrowheads="1"/>
        </xdr:cNvSpPr>
      </xdr:nvSpPr>
      <xdr:spPr bwMode="auto">
        <a:xfrm>
          <a:off x="6768234"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24</xdr:row>
      <xdr:rowOff>0</xdr:rowOff>
    </xdr:from>
    <xdr:ext cx="95250" cy="171450"/>
    <xdr:sp macro="" textlink="">
      <xdr:nvSpPr>
        <xdr:cNvPr id="1487" name="Text Box 19">
          <a:extLst>
            <a:ext uri="{FF2B5EF4-FFF2-40B4-BE49-F238E27FC236}">
              <a16:creationId xmlns:a16="http://schemas.microsoft.com/office/drawing/2014/main" id="{00000000-0008-0000-0500-0000CF050000}"/>
            </a:ext>
          </a:extLst>
        </xdr:cNvPr>
        <xdr:cNvSpPr txBox="1">
          <a:spLocks noChangeArrowheads="1"/>
        </xdr:cNvSpPr>
      </xdr:nvSpPr>
      <xdr:spPr bwMode="auto">
        <a:xfrm>
          <a:off x="6768234"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24</xdr:row>
      <xdr:rowOff>0</xdr:rowOff>
    </xdr:from>
    <xdr:ext cx="95250" cy="171450"/>
    <xdr:sp macro="" textlink="">
      <xdr:nvSpPr>
        <xdr:cNvPr id="1488" name="Text Box 16">
          <a:extLst>
            <a:ext uri="{FF2B5EF4-FFF2-40B4-BE49-F238E27FC236}">
              <a16:creationId xmlns:a16="http://schemas.microsoft.com/office/drawing/2014/main" id="{00000000-0008-0000-0500-0000D0050000}"/>
            </a:ext>
          </a:extLst>
        </xdr:cNvPr>
        <xdr:cNvSpPr txBox="1">
          <a:spLocks noChangeArrowheads="1"/>
        </xdr:cNvSpPr>
      </xdr:nvSpPr>
      <xdr:spPr bwMode="auto">
        <a:xfrm>
          <a:off x="48052182"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24</xdr:row>
      <xdr:rowOff>0</xdr:rowOff>
    </xdr:from>
    <xdr:ext cx="95250" cy="171450"/>
    <xdr:sp macro="" textlink="">
      <xdr:nvSpPr>
        <xdr:cNvPr id="1489" name="Text Box 17">
          <a:extLst>
            <a:ext uri="{FF2B5EF4-FFF2-40B4-BE49-F238E27FC236}">
              <a16:creationId xmlns:a16="http://schemas.microsoft.com/office/drawing/2014/main" id="{00000000-0008-0000-0500-0000D1050000}"/>
            </a:ext>
          </a:extLst>
        </xdr:cNvPr>
        <xdr:cNvSpPr txBox="1">
          <a:spLocks noChangeArrowheads="1"/>
        </xdr:cNvSpPr>
      </xdr:nvSpPr>
      <xdr:spPr bwMode="auto">
        <a:xfrm>
          <a:off x="48052182"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24</xdr:row>
      <xdr:rowOff>0</xdr:rowOff>
    </xdr:from>
    <xdr:ext cx="95250" cy="171450"/>
    <xdr:sp macro="" textlink="">
      <xdr:nvSpPr>
        <xdr:cNvPr id="1490" name="Text Box 18">
          <a:extLst>
            <a:ext uri="{FF2B5EF4-FFF2-40B4-BE49-F238E27FC236}">
              <a16:creationId xmlns:a16="http://schemas.microsoft.com/office/drawing/2014/main" id="{00000000-0008-0000-0500-0000D2050000}"/>
            </a:ext>
          </a:extLst>
        </xdr:cNvPr>
        <xdr:cNvSpPr txBox="1">
          <a:spLocks noChangeArrowheads="1"/>
        </xdr:cNvSpPr>
      </xdr:nvSpPr>
      <xdr:spPr bwMode="auto">
        <a:xfrm>
          <a:off x="48052182"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24</xdr:row>
      <xdr:rowOff>0</xdr:rowOff>
    </xdr:from>
    <xdr:ext cx="95250" cy="171450"/>
    <xdr:sp macro="" textlink="">
      <xdr:nvSpPr>
        <xdr:cNvPr id="1491" name="Text Box 19">
          <a:extLst>
            <a:ext uri="{FF2B5EF4-FFF2-40B4-BE49-F238E27FC236}">
              <a16:creationId xmlns:a16="http://schemas.microsoft.com/office/drawing/2014/main" id="{00000000-0008-0000-0500-0000D3050000}"/>
            </a:ext>
          </a:extLst>
        </xdr:cNvPr>
        <xdr:cNvSpPr txBox="1">
          <a:spLocks noChangeArrowheads="1"/>
        </xdr:cNvSpPr>
      </xdr:nvSpPr>
      <xdr:spPr bwMode="auto">
        <a:xfrm>
          <a:off x="48052182"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20</xdr:row>
      <xdr:rowOff>504825</xdr:rowOff>
    </xdr:from>
    <xdr:ext cx="95250" cy="444014"/>
    <xdr:sp macro="" textlink="">
      <xdr:nvSpPr>
        <xdr:cNvPr id="1492" name="Text Box 15">
          <a:extLst>
            <a:ext uri="{FF2B5EF4-FFF2-40B4-BE49-F238E27FC236}">
              <a16:creationId xmlns:a16="http://schemas.microsoft.com/office/drawing/2014/main" id="{00000000-0008-0000-0500-0000D4050000}"/>
            </a:ext>
          </a:extLst>
        </xdr:cNvPr>
        <xdr:cNvSpPr txBox="1">
          <a:spLocks noChangeArrowheads="1"/>
        </xdr:cNvSpPr>
      </xdr:nvSpPr>
      <xdr:spPr bwMode="auto">
        <a:xfrm>
          <a:off x="3706091" y="5377007"/>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24</xdr:row>
      <xdr:rowOff>0</xdr:rowOff>
    </xdr:from>
    <xdr:ext cx="95250" cy="171450"/>
    <xdr:sp macro="" textlink="">
      <xdr:nvSpPr>
        <xdr:cNvPr id="1493" name="Text Box 16">
          <a:extLst>
            <a:ext uri="{FF2B5EF4-FFF2-40B4-BE49-F238E27FC236}">
              <a16:creationId xmlns:a16="http://schemas.microsoft.com/office/drawing/2014/main" id="{00000000-0008-0000-0500-0000D5050000}"/>
            </a:ext>
          </a:extLst>
        </xdr:cNvPr>
        <xdr:cNvSpPr txBox="1">
          <a:spLocks noChangeArrowheads="1"/>
        </xdr:cNvSpPr>
      </xdr:nvSpPr>
      <xdr:spPr bwMode="auto">
        <a:xfrm>
          <a:off x="3706091"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24</xdr:row>
      <xdr:rowOff>0</xdr:rowOff>
    </xdr:from>
    <xdr:ext cx="95250" cy="171450"/>
    <xdr:sp macro="" textlink="">
      <xdr:nvSpPr>
        <xdr:cNvPr id="1494" name="Text Box 17">
          <a:extLst>
            <a:ext uri="{FF2B5EF4-FFF2-40B4-BE49-F238E27FC236}">
              <a16:creationId xmlns:a16="http://schemas.microsoft.com/office/drawing/2014/main" id="{00000000-0008-0000-0500-0000D6050000}"/>
            </a:ext>
          </a:extLst>
        </xdr:cNvPr>
        <xdr:cNvSpPr txBox="1">
          <a:spLocks noChangeArrowheads="1"/>
        </xdr:cNvSpPr>
      </xdr:nvSpPr>
      <xdr:spPr bwMode="auto">
        <a:xfrm>
          <a:off x="3706091"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24</xdr:row>
      <xdr:rowOff>0</xdr:rowOff>
    </xdr:from>
    <xdr:ext cx="95250" cy="171450"/>
    <xdr:sp macro="" textlink="">
      <xdr:nvSpPr>
        <xdr:cNvPr id="1495" name="Text Box 18">
          <a:extLst>
            <a:ext uri="{FF2B5EF4-FFF2-40B4-BE49-F238E27FC236}">
              <a16:creationId xmlns:a16="http://schemas.microsoft.com/office/drawing/2014/main" id="{00000000-0008-0000-0500-0000D7050000}"/>
            </a:ext>
          </a:extLst>
        </xdr:cNvPr>
        <xdr:cNvSpPr txBox="1">
          <a:spLocks noChangeArrowheads="1"/>
        </xdr:cNvSpPr>
      </xdr:nvSpPr>
      <xdr:spPr bwMode="auto">
        <a:xfrm>
          <a:off x="3706091"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24</xdr:row>
      <xdr:rowOff>0</xdr:rowOff>
    </xdr:from>
    <xdr:ext cx="95250" cy="171450"/>
    <xdr:sp macro="" textlink="">
      <xdr:nvSpPr>
        <xdr:cNvPr id="1496" name="Text Box 19">
          <a:extLst>
            <a:ext uri="{FF2B5EF4-FFF2-40B4-BE49-F238E27FC236}">
              <a16:creationId xmlns:a16="http://schemas.microsoft.com/office/drawing/2014/main" id="{00000000-0008-0000-0500-0000D8050000}"/>
            </a:ext>
          </a:extLst>
        </xdr:cNvPr>
        <xdr:cNvSpPr txBox="1">
          <a:spLocks noChangeArrowheads="1"/>
        </xdr:cNvSpPr>
      </xdr:nvSpPr>
      <xdr:spPr bwMode="auto">
        <a:xfrm>
          <a:off x="3706091"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24</xdr:row>
      <xdr:rowOff>0</xdr:rowOff>
    </xdr:from>
    <xdr:ext cx="95250" cy="171450"/>
    <xdr:sp macro="" textlink="">
      <xdr:nvSpPr>
        <xdr:cNvPr id="1498" name="Text Box 16">
          <a:extLst>
            <a:ext uri="{FF2B5EF4-FFF2-40B4-BE49-F238E27FC236}">
              <a16:creationId xmlns:a16="http://schemas.microsoft.com/office/drawing/2014/main" id="{00000000-0008-0000-0500-0000DA050000}"/>
            </a:ext>
          </a:extLst>
        </xdr:cNvPr>
        <xdr:cNvSpPr txBox="1">
          <a:spLocks noChangeArrowheads="1"/>
        </xdr:cNvSpPr>
      </xdr:nvSpPr>
      <xdr:spPr bwMode="auto">
        <a:xfrm>
          <a:off x="6768234"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24</xdr:row>
      <xdr:rowOff>0</xdr:rowOff>
    </xdr:from>
    <xdr:ext cx="95250" cy="171450"/>
    <xdr:sp macro="" textlink="">
      <xdr:nvSpPr>
        <xdr:cNvPr id="1499" name="Text Box 17">
          <a:extLst>
            <a:ext uri="{FF2B5EF4-FFF2-40B4-BE49-F238E27FC236}">
              <a16:creationId xmlns:a16="http://schemas.microsoft.com/office/drawing/2014/main" id="{00000000-0008-0000-0500-0000DB050000}"/>
            </a:ext>
          </a:extLst>
        </xdr:cNvPr>
        <xdr:cNvSpPr txBox="1">
          <a:spLocks noChangeArrowheads="1"/>
        </xdr:cNvSpPr>
      </xdr:nvSpPr>
      <xdr:spPr bwMode="auto">
        <a:xfrm>
          <a:off x="6768234"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24</xdr:row>
      <xdr:rowOff>0</xdr:rowOff>
    </xdr:from>
    <xdr:ext cx="95250" cy="171450"/>
    <xdr:sp macro="" textlink="">
      <xdr:nvSpPr>
        <xdr:cNvPr id="1500" name="Text Box 18">
          <a:extLst>
            <a:ext uri="{FF2B5EF4-FFF2-40B4-BE49-F238E27FC236}">
              <a16:creationId xmlns:a16="http://schemas.microsoft.com/office/drawing/2014/main" id="{00000000-0008-0000-0500-0000DC050000}"/>
            </a:ext>
          </a:extLst>
        </xdr:cNvPr>
        <xdr:cNvSpPr txBox="1">
          <a:spLocks noChangeArrowheads="1"/>
        </xdr:cNvSpPr>
      </xdr:nvSpPr>
      <xdr:spPr bwMode="auto">
        <a:xfrm>
          <a:off x="6768234"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24</xdr:row>
      <xdr:rowOff>0</xdr:rowOff>
    </xdr:from>
    <xdr:ext cx="95250" cy="171450"/>
    <xdr:sp macro="" textlink="">
      <xdr:nvSpPr>
        <xdr:cNvPr id="1501" name="Text Box 16">
          <a:extLst>
            <a:ext uri="{FF2B5EF4-FFF2-40B4-BE49-F238E27FC236}">
              <a16:creationId xmlns:a16="http://schemas.microsoft.com/office/drawing/2014/main" id="{00000000-0008-0000-0500-0000DD050000}"/>
            </a:ext>
          </a:extLst>
        </xdr:cNvPr>
        <xdr:cNvSpPr txBox="1">
          <a:spLocks noChangeArrowheads="1"/>
        </xdr:cNvSpPr>
      </xdr:nvSpPr>
      <xdr:spPr bwMode="auto">
        <a:xfrm>
          <a:off x="9615343"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24</xdr:row>
      <xdr:rowOff>0</xdr:rowOff>
    </xdr:from>
    <xdr:ext cx="95250" cy="171450"/>
    <xdr:sp macro="" textlink="">
      <xdr:nvSpPr>
        <xdr:cNvPr id="1502" name="Text Box 17">
          <a:extLst>
            <a:ext uri="{FF2B5EF4-FFF2-40B4-BE49-F238E27FC236}">
              <a16:creationId xmlns:a16="http://schemas.microsoft.com/office/drawing/2014/main" id="{00000000-0008-0000-0500-0000DE050000}"/>
            </a:ext>
          </a:extLst>
        </xdr:cNvPr>
        <xdr:cNvSpPr txBox="1">
          <a:spLocks noChangeArrowheads="1"/>
        </xdr:cNvSpPr>
      </xdr:nvSpPr>
      <xdr:spPr bwMode="auto">
        <a:xfrm>
          <a:off x="9615343"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24</xdr:row>
      <xdr:rowOff>0</xdr:rowOff>
    </xdr:from>
    <xdr:ext cx="95250" cy="171450"/>
    <xdr:sp macro="" textlink="">
      <xdr:nvSpPr>
        <xdr:cNvPr id="1503" name="Text Box 18">
          <a:extLst>
            <a:ext uri="{FF2B5EF4-FFF2-40B4-BE49-F238E27FC236}">
              <a16:creationId xmlns:a16="http://schemas.microsoft.com/office/drawing/2014/main" id="{00000000-0008-0000-0500-0000DF050000}"/>
            </a:ext>
          </a:extLst>
        </xdr:cNvPr>
        <xdr:cNvSpPr txBox="1">
          <a:spLocks noChangeArrowheads="1"/>
        </xdr:cNvSpPr>
      </xdr:nvSpPr>
      <xdr:spPr bwMode="auto">
        <a:xfrm>
          <a:off x="9615343"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24</xdr:row>
      <xdr:rowOff>0</xdr:rowOff>
    </xdr:from>
    <xdr:ext cx="95250" cy="171450"/>
    <xdr:sp macro="" textlink="">
      <xdr:nvSpPr>
        <xdr:cNvPr id="1504" name="Text Box 19">
          <a:extLst>
            <a:ext uri="{FF2B5EF4-FFF2-40B4-BE49-F238E27FC236}">
              <a16:creationId xmlns:a16="http://schemas.microsoft.com/office/drawing/2014/main" id="{00000000-0008-0000-0500-0000E0050000}"/>
            </a:ext>
          </a:extLst>
        </xdr:cNvPr>
        <xdr:cNvSpPr txBox="1">
          <a:spLocks noChangeArrowheads="1"/>
        </xdr:cNvSpPr>
      </xdr:nvSpPr>
      <xdr:spPr bwMode="auto">
        <a:xfrm>
          <a:off x="9615343"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24</xdr:row>
      <xdr:rowOff>0</xdr:rowOff>
    </xdr:from>
    <xdr:ext cx="95250" cy="171450"/>
    <xdr:sp macro="" textlink="">
      <xdr:nvSpPr>
        <xdr:cNvPr id="1505" name="Text Box 16">
          <a:extLst>
            <a:ext uri="{FF2B5EF4-FFF2-40B4-BE49-F238E27FC236}">
              <a16:creationId xmlns:a16="http://schemas.microsoft.com/office/drawing/2014/main" id="{00000000-0008-0000-0500-0000E1050000}"/>
            </a:ext>
          </a:extLst>
        </xdr:cNvPr>
        <xdr:cNvSpPr txBox="1">
          <a:spLocks noChangeArrowheads="1"/>
        </xdr:cNvSpPr>
      </xdr:nvSpPr>
      <xdr:spPr bwMode="auto">
        <a:xfrm>
          <a:off x="9615343"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24</xdr:row>
      <xdr:rowOff>0</xdr:rowOff>
    </xdr:from>
    <xdr:ext cx="95250" cy="171450"/>
    <xdr:sp macro="" textlink="">
      <xdr:nvSpPr>
        <xdr:cNvPr id="1506" name="Text Box 17">
          <a:extLst>
            <a:ext uri="{FF2B5EF4-FFF2-40B4-BE49-F238E27FC236}">
              <a16:creationId xmlns:a16="http://schemas.microsoft.com/office/drawing/2014/main" id="{00000000-0008-0000-0500-0000E2050000}"/>
            </a:ext>
          </a:extLst>
        </xdr:cNvPr>
        <xdr:cNvSpPr txBox="1">
          <a:spLocks noChangeArrowheads="1"/>
        </xdr:cNvSpPr>
      </xdr:nvSpPr>
      <xdr:spPr bwMode="auto">
        <a:xfrm>
          <a:off x="9615343"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24</xdr:row>
      <xdr:rowOff>0</xdr:rowOff>
    </xdr:from>
    <xdr:ext cx="95250" cy="171450"/>
    <xdr:sp macro="" textlink="">
      <xdr:nvSpPr>
        <xdr:cNvPr id="1507" name="Text Box 18">
          <a:extLst>
            <a:ext uri="{FF2B5EF4-FFF2-40B4-BE49-F238E27FC236}">
              <a16:creationId xmlns:a16="http://schemas.microsoft.com/office/drawing/2014/main" id="{00000000-0008-0000-0500-0000E3050000}"/>
            </a:ext>
          </a:extLst>
        </xdr:cNvPr>
        <xdr:cNvSpPr txBox="1">
          <a:spLocks noChangeArrowheads="1"/>
        </xdr:cNvSpPr>
      </xdr:nvSpPr>
      <xdr:spPr bwMode="auto">
        <a:xfrm>
          <a:off x="9615343"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24</xdr:row>
      <xdr:rowOff>0</xdr:rowOff>
    </xdr:from>
    <xdr:ext cx="95250" cy="171450"/>
    <xdr:sp macro="" textlink="">
      <xdr:nvSpPr>
        <xdr:cNvPr id="1508" name="Text Box 19">
          <a:extLst>
            <a:ext uri="{FF2B5EF4-FFF2-40B4-BE49-F238E27FC236}">
              <a16:creationId xmlns:a16="http://schemas.microsoft.com/office/drawing/2014/main" id="{00000000-0008-0000-0500-0000E4050000}"/>
            </a:ext>
          </a:extLst>
        </xdr:cNvPr>
        <xdr:cNvSpPr txBox="1">
          <a:spLocks noChangeArrowheads="1"/>
        </xdr:cNvSpPr>
      </xdr:nvSpPr>
      <xdr:spPr bwMode="auto">
        <a:xfrm>
          <a:off x="9615343"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0</xdr:rowOff>
    </xdr:from>
    <xdr:ext cx="95250" cy="171450"/>
    <xdr:sp macro="" textlink="">
      <xdr:nvSpPr>
        <xdr:cNvPr id="1509" name="Text Box 16">
          <a:extLst>
            <a:ext uri="{FF2B5EF4-FFF2-40B4-BE49-F238E27FC236}">
              <a16:creationId xmlns:a16="http://schemas.microsoft.com/office/drawing/2014/main" id="{00000000-0008-0000-0500-0000E5050000}"/>
            </a:ext>
          </a:extLst>
        </xdr:cNvPr>
        <xdr:cNvSpPr txBox="1">
          <a:spLocks noChangeArrowheads="1"/>
        </xdr:cNvSpPr>
      </xdr:nvSpPr>
      <xdr:spPr bwMode="auto">
        <a:xfrm>
          <a:off x="3706091"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0</xdr:rowOff>
    </xdr:from>
    <xdr:ext cx="95250" cy="171450"/>
    <xdr:sp macro="" textlink="">
      <xdr:nvSpPr>
        <xdr:cNvPr id="1510" name="Text Box 17">
          <a:extLst>
            <a:ext uri="{FF2B5EF4-FFF2-40B4-BE49-F238E27FC236}">
              <a16:creationId xmlns:a16="http://schemas.microsoft.com/office/drawing/2014/main" id="{00000000-0008-0000-0500-0000E6050000}"/>
            </a:ext>
          </a:extLst>
        </xdr:cNvPr>
        <xdr:cNvSpPr txBox="1">
          <a:spLocks noChangeArrowheads="1"/>
        </xdr:cNvSpPr>
      </xdr:nvSpPr>
      <xdr:spPr bwMode="auto">
        <a:xfrm>
          <a:off x="3706091"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0</xdr:rowOff>
    </xdr:from>
    <xdr:ext cx="95250" cy="171450"/>
    <xdr:sp macro="" textlink="">
      <xdr:nvSpPr>
        <xdr:cNvPr id="1511" name="Text Box 18">
          <a:extLst>
            <a:ext uri="{FF2B5EF4-FFF2-40B4-BE49-F238E27FC236}">
              <a16:creationId xmlns:a16="http://schemas.microsoft.com/office/drawing/2014/main" id="{00000000-0008-0000-0500-0000E7050000}"/>
            </a:ext>
          </a:extLst>
        </xdr:cNvPr>
        <xdr:cNvSpPr txBox="1">
          <a:spLocks noChangeArrowheads="1"/>
        </xdr:cNvSpPr>
      </xdr:nvSpPr>
      <xdr:spPr bwMode="auto">
        <a:xfrm>
          <a:off x="3706091"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0</xdr:rowOff>
    </xdr:from>
    <xdr:ext cx="95250" cy="171450"/>
    <xdr:sp macro="" textlink="">
      <xdr:nvSpPr>
        <xdr:cNvPr id="1512" name="Text Box 19">
          <a:extLst>
            <a:ext uri="{FF2B5EF4-FFF2-40B4-BE49-F238E27FC236}">
              <a16:creationId xmlns:a16="http://schemas.microsoft.com/office/drawing/2014/main" id="{00000000-0008-0000-0500-0000E8050000}"/>
            </a:ext>
          </a:extLst>
        </xdr:cNvPr>
        <xdr:cNvSpPr txBox="1">
          <a:spLocks noChangeArrowheads="1"/>
        </xdr:cNvSpPr>
      </xdr:nvSpPr>
      <xdr:spPr bwMode="auto">
        <a:xfrm>
          <a:off x="3706091"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504825</xdr:rowOff>
    </xdr:from>
    <xdr:ext cx="95250" cy="448496"/>
    <xdr:sp macro="" textlink="">
      <xdr:nvSpPr>
        <xdr:cNvPr id="1513" name="Text Box 15">
          <a:extLst>
            <a:ext uri="{FF2B5EF4-FFF2-40B4-BE49-F238E27FC236}">
              <a16:creationId xmlns:a16="http://schemas.microsoft.com/office/drawing/2014/main" id="{00000000-0008-0000-0500-0000E9050000}"/>
            </a:ext>
          </a:extLst>
        </xdr:cNvPr>
        <xdr:cNvSpPr txBox="1">
          <a:spLocks noChangeArrowheads="1"/>
        </xdr:cNvSpPr>
      </xdr:nvSpPr>
      <xdr:spPr bwMode="auto">
        <a:xfrm>
          <a:off x="3706091" y="3794702"/>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30</xdr:row>
      <xdr:rowOff>0</xdr:rowOff>
    </xdr:from>
    <xdr:ext cx="95250" cy="171450"/>
    <xdr:sp macro="" textlink="">
      <xdr:nvSpPr>
        <xdr:cNvPr id="1514" name="Text Box 16">
          <a:extLst>
            <a:ext uri="{FF2B5EF4-FFF2-40B4-BE49-F238E27FC236}">
              <a16:creationId xmlns:a16="http://schemas.microsoft.com/office/drawing/2014/main" id="{00000000-0008-0000-0500-0000EA050000}"/>
            </a:ext>
          </a:extLst>
        </xdr:cNvPr>
        <xdr:cNvSpPr txBox="1">
          <a:spLocks noChangeArrowheads="1"/>
        </xdr:cNvSpPr>
      </xdr:nvSpPr>
      <xdr:spPr bwMode="auto">
        <a:xfrm>
          <a:off x="6768234"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30</xdr:row>
      <xdr:rowOff>0</xdr:rowOff>
    </xdr:from>
    <xdr:ext cx="95250" cy="171450"/>
    <xdr:sp macro="" textlink="">
      <xdr:nvSpPr>
        <xdr:cNvPr id="1515" name="Text Box 17">
          <a:extLst>
            <a:ext uri="{FF2B5EF4-FFF2-40B4-BE49-F238E27FC236}">
              <a16:creationId xmlns:a16="http://schemas.microsoft.com/office/drawing/2014/main" id="{00000000-0008-0000-0500-0000EB050000}"/>
            </a:ext>
          </a:extLst>
        </xdr:cNvPr>
        <xdr:cNvSpPr txBox="1">
          <a:spLocks noChangeArrowheads="1"/>
        </xdr:cNvSpPr>
      </xdr:nvSpPr>
      <xdr:spPr bwMode="auto">
        <a:xfrm>
          <a:off x="6768234"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30</xdr:row>
      <xdr:rowOff>0</xdr:rowOff>
    </xdr:from>
    <xdr:ext cx="95250" cy="171450"/>
    <xdr:sp macro="" textlink="">
      <xdr:nvSpPr>
        <xdr:cNvPr id="1516" name="Text Box 18">
          <a:extLst>
            <a:ext uri="{FF2B5EF4-FFF2-40B4-BE49-F238E27FC236}">
              <a16:creationId xmlns:a16="http://schemas.microsoft.com/office/drawing/2014/main" id="{00000000-0008-0000-0500-0000EC050000}"/>
            </a:ext>
          </a:extLst>
        </xdr:cNvPr>
        <xdr:cNvSpPr txBox="1">
          <a:spLocks noChangeArrowheads="1"/>
        </xdr:cNvSpPr>
      </xdr:nvSpPr>
      <xdr:spPr bwMode="auto">
        <a:xfrm>
          <a:off x="6768234"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30</xdr:row>
      <xdr:rowOff>0</xdr:rowOff>
    </xdr:from>
    <xdr:ext cx="95250" cy="171450"/>
    <xdr:sp macro="" textlink="">
      <xdr:nvSpPr>
        <xdr:cNvPr id="1517" name="Text Box 19">
          <a:extLst>
            <a:ext uri="{FF2B5EF4-FFF2-40B4-BE49-F238E27FC236}">
              <a16:creationId xmlns:a16="http://schemas.microsoft.com/office/drawing/2014/main" id="{00000000-0008-0000-0500-0000ED050000}"/>
            </a:ext>
          </a:extLst>
        </xdr:cNvPr>
        <xdr:cNvSpPr txBox="1">
          <a:spLocks noChangeArrowheads="1"/>
        </xdr:cNvSpPr>
      </xdr:nvSpPr>
      <xdr:spPr bwMode="auto">
        <a:xfrm>
          <a:off x="6768234"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30</xdr:row>
      <xdr:rowOff>504825</xdr:rowOff>
    </xdr:from>
    <xdr:ext cx="95250" cy="442269"/>
    <xdr:sp macro="" textlink="">
      <xdr:nvSpPr>
        <xdr:cNvPr id="1518" name="Text Box 15">
          <a:extLst>
            <a:ext uri="{FF2B5EF4-FFF2-40B4-BE49-F238E27FC236}">
              <a16:creationId xmlns:a16="http://schemas.microsoft.com/office/drawing/2014/main" id="{00000000-0008-0000-0500-0000EE050000}"/>
            </a:ext>
          </a:extLst>
        </xdr:cNvPr>
        <xdr:cNvSpPr txBox="1">
          <a:spLocks noChangeArrowheads="1"/>
        </xdr:cNvSpPr>
      </xdr:nvSpPr>
      <xdr:spPr bwMode="auto">
        <a:xfrm>
          <a:off x="6768234" y="3794702"/>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30</xdr:row>
      <xdr:rowOff>0</xdr:rowOff>
    </xdr:from>
    <xdr:ext cx="95250" cy="171450"/>
    <xdr:sp macro="" textlink="">
      <xdr:nvSpPr>
        <xdr:cNvPr id="1519" name="Text Box 16">
          <a:extLst>
            <a:ext uri="{FF2B5EF4-FFF2-40B4-BE49-F238E27FC236}">
              <a16:creationId xmlns:a16="http://schemas.microsoft.com/office/drawing/2014/main" id="{00000000-0008-0000-0500-0000EF050000}"/>
            </a:ext>
          </a:extLst>
        </xdr:cNvPr>
        <xdr:cNvSpPr txBox="1">
          <a:spLocks noChangeArrowheads="1"/>
        </xdr:cNvSpPr>
      </xdr:nvSpPr>
      <xdr:spPr bwMode="auto">
        <a:xfrm>
          <a:off x="15690273"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30</xdr:row>
      <xdr:rowOff>0</xdr:rowOff>
    </xdr:from>
    <xdr:ext cx="95250" cy="171450"/>
    <xdr:sp macro="" textlink="">
      <xdr:nvSpPr>
        <xdr:cNvPr id="1520" name="Text Box 17">
          <a:extLst>
            <a:ext uri="{FF2B5EF4-FFF2-40B4-BE49-F238E27FC236}">
              <a16:creationId xmlns:a16="http://schemas.microsoft.com/office/drawing/2014/main" id="{00000000-0008-0000-0500-0000F0050000}"/>
            </a:ext>
          </a:extLst>
        </xdr:cNvPr>
        <xdr:cNvSpPr txBox="1">
          <a:spLocks noChangeArrowheads="1"/>
        </xdr:cNvSpPr>
      </xdr:nvSpPr>
      <xdr:spPr bwMode="auto">
        <a:xfrm>
          <a:off x="15690273"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30</xdr:row>
      <xdr:rowOff>0</xdr:rowOff>
    </xdr:from>
    <xdr:ext cx="95250" cy="171450"/>
    <xdr:sp macro="" textlink="">
      <xdr:nvSpPr>
        <xdr:cNvPr id="1521" name="Text Box 18">
          <a:extLst>
            <a:ext uri="{FF2B5EF4-FFF2-40B4-BE49-F238E27FC236}">
              <a16:creationId xmlns:a16="http://schemas.microsoft.com/office/drawing/2014/main" id="{00000000-0008-0000-0500-0000F1050000}"/>
            </a:ext>
          </a:extLst>
        </xdr:cNvPr>
        <xdr:cNvSpPr txBox="1">
          <a:spLocks noChangeArrowheads="1"/>
        </xdr:cNvSpPr>
      </xdr:nvSpPr>
      <xdr:spPr bwMode="auto">
        <a:xfrm>
          <a:off x="15690273"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30</xdr:row>
      <xdr:rowOff>0</xdr:rowOff>
    </xdr:from>
    <xdr:ext cx="95250" cy="171450"/>
    <xdr:sp macro="" textlink="">
      <xdr:nvSpPr>
        <xdr:cNvPr id="1522" name="Text Box 19">
          <a:extLst>
            <a:ext uri="{FF2B5EF4-FFF2-40B4-BE49-F238E27FC236}">
              <a16:creationId xmlns:a16="http://schemas.microsoft.com/office/drawing/2014/main" id="{00000000-0008-0000-0500-0000F2050000}"/>
            </a:ext>
          </a:extLst>
        </xdr:cNvPr>
        <xdr:cNvSpPr txBox="1">
          <a:spLocks noChangeArrowheads="1"/>
        </xdr:cNvSpPr>
      </xdr:nvSpPr>
      <xdr:spPr bwMode="auto">
        <a:xfrm>
          <a:off x="15690273"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29</xdr:row>
      <xdr:rowOff>504825</xdr:rowOff>
    </xdr:from>
    <xdr:ext cx="95250" cy="444014"/>
    <xdr:sp macro="" textlink="">
      <xdr:nvSpPr>
        <xdr:cNvPr id="1524" name="Text Box 15">
          <a:extLst>
            <a:ext uri="{FF2B5EF4-FFF2-40B4-BE49-F238E27FC236}">
              <a16:creationId xmlns:a16="http://schemas.microsoft.com/office/drawing/2014/main" id="{00000000-0008-0000-0500-0000F4050000}"/>
            </a:ext>
          </a:extLst>
        </xdr:cNvPr>
        <xdr:cNvSpPr txBox="1">
          <a:spLocks noChangeArrowheads="1"/>
        </xdr:cNvSpPr>
      </xdr:nvSpPr>
      <xdr:spPr bwMode="auto">
        <a:xfrm>
          <a:off x="3706091" y="361517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0</xdr:rowOff>
    </xdr:from>
    <xdr:ext cx="95250" cy="171450"/>
    <xdr:sp macro="" textlink="">
      <xdr:nvSpPr>
        <xdr:cNvPr id="1525" name="Text Box 16">
          <a:extLst>
            <a:ext uri="{FF2B5EF4-FFF2-40B4-BE49-F238E27FC236}">
              <a16:creationId xmlns:a16="http://schemas.microsoft.com/office/drawing/2014/main" id="{00000000-0008-0000-0500-0000F5050000}"/>
            </a:ext>
          </a:extLst>
        </xdr:cNvPr>
        <xdr:cNvSpPr txBox="1">
          <a:spLocks noChangeArrowheads="1"/>
        </xdr:cNvSpPr>
      </xdr:nvSpPr>
      <xdr:spPr bwMode="auto">
        <a:xfrm>
          <a:off x="3706091"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0</xdr:rowOff>
    </xdr:from>
    <xdr:ext cx="95250" cy="171450"/>
    <xdr:sp macro="" textlink="">
      <xdr:nvSpPr>
        <xdr:cNvPr id="1526" name="Text Box 17">
          <a:extLst>
            <a:ext uri="{FF2B5EF4-FFF2-40B4-BE49-F238E27FC236}">
              <a16:creationId xmlns:a16="http://schemas.microsoft.com/office/drawing/2014/main" id="{00000000-0008-0000-0500-0000F6050000}"/>
            </a:ext>
          </a:extLst>
        </xdr:cNvPr>
        <xdr:cNvSpPr txBox="1">
          <a:spLocks noChangeArrowheads="1"/>
        </xdr:cNvSpPr>
      </xdr:nvSpPr>
      <xdr:spPr bwMode="auto">
        <a:xfrm>
          <a:off x="3706091"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0</xdr:rowOff>
    </xdr:from>
    <xdr:ext cx="95250" cy="171450"/>
    <xdr:sp macro="" textlink="">
      <xdr:nvSpPr>
        <xdr:cNvPr id="1527" name="Text Box 18">
          <a:extLst>
            <a:ext uri="{FF2B5EF4-FFF2-40B4-BE49-F238E27FC236}">
              <a16:creationId xmlns:a16="http://schemas.microsoft.com/office/drawing/2014/main" id="{00000000-0008-0000-0500-0000F7050000}"/>
            </a:ext>
          </a:extLst>
        </xdr:cNvPr>
        <xdr:cNvSpPr txBox="1">
          <a:spLocks noChangeArrowheads="1"/>
        </xdr:cNvSpPr>
      </xdr:nvSpPr>
      <xdr:spPr bwMode="auto">
        <a:xfrm>
          <a:off x="3706091"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0</xdr:rowOff>
    </xdr:from>
    <xdr:ext cx="95250" cy="171450"/>
    <xdr:sp macro="" textlink="">
      <xdr:nvSpPr>
        <xdr:cNvPr id="1528" name="Text Box 19">
          <a:extLst>
            <a:ext uri="{FF2B5EF4-FFF2-40B4-BE49-F238E27FC236}">
              <a16:creationId xmlns:a16="http://schemas.microsoft.com/office/drawing/2014/main" id="{00000000-0008-0000-0500-0000F8050000}"/>
            </a:ext>
          </a:extLst>
        </xdr:cNvPr>
        <xdr:cNvSpPr txBox="1">
          <a:spLocks noChangeArrowheads="1"/>
        </xdr:cNvSpPr>
      </xdr:nvSpPr>
      <xdr:spPr bwMode="auto">
        <a:xfrm>
          <a:off x="3706091"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504825</xdr:rowOff>
    </xdr:from>
    <xdr:ext cx="95250" cy="213632"/>
    <xdr:sp macro="" textlink="">
      <xdr:nvSpPr>
        <xdr:cNvPr id="1529" name="Text Box 15">
          <a:extLst>
            <a:ext uri="{FF2B5EF4-FFF2-40B4-BE49-F238E27FC236}">
              <a16:creationId xmlns:a16="http://schemas.microsoft.com/office/drawing/2014/main" id="{00000000-0008-0000-0500-0000F9050000}"/>
            </a:ext>
          </a:extLst>
        </xdr:cNvPr>
        <xdr:cNvSpPr txBox="1">
          <a:spLocks noChangeArrowheads="1"/>
        </xdr:cNvSpPr>
      </xdr:nvSpPr>
      <xdr:spPr bwMode="auto">
        <a:xfrm>
          <a:off x="3706091" y="379470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504825</xdr:rowOff>
    </xdr:from>
    <xdr:ext cx="95250" cy="444331"/>
    <xdr:sp macro="" textlink="">
      <xdr:nvSpPr>
        <xdr:cNvPr id="1530" name="Text Box 15">
          <a:extLst>
            <a:ext uri="{FF2B5EF4-FFF2-40B4-BE49-F238E27FC236}">
              <a16:creationId xmlns:a16="http://schemas.microsoft.com/office/drawing/2014/main" id="{00000000-0008-0000-0500-0000FA050000}"/>
            </a:ext>
          </a:extLst>
        </xdr:cNvPr>
        <xdr:cNvSpPr txBox="1">
          <a:spLocks noChangeArrowheads="1"/>
        </xdr:cNvSpPr>
      </xdr:nvSpPr>
      <xdr:spPr bwMode="auto">
        <a:xfrm>
          <a:off x="3706091" y="3794702"/>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29</xdr:row>
      <xdr:rowOff>504825</xdr:rowOff>
    </xdr:from>
    <xdr:ext cx="95250" cy="442269"/>
    <xdr:sp macro="" textlink="">
      <xdr:nvSpPr>
        <xdr:cNvPr id="1531" name="Text Box 15">
          <a:extLst>
            <a:ext uri="{FF2B5EF4-FFF2-40B4-BE49-F238E27FC236}">
              <a16:creationId xmlns:a16="http://schemas.microsoft.com/office/drawing/2014/main" id="{00000000-0008-0000-0500-0000FB050000}"/>
            </a:ext>
          </a:extLst>
        </xdr:cNvPr>
        <xdr:cNvSpPr txBox="1">
          <a:spLocks noChangeArrowheads="1"/>
        </xdr:cNvSpPr>
      </xdr:nvSpPr>
      <xdr:spPr bwMode="auto">
        <a:xfrm>
          <a:off x="6768234" y="361517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30</xdr:row>
      <xdr:rowOff>0</xdr:rowOff>
    </xdr:from>
    <xdr:ext cx="95250" cy="171450"/>
    <xdr:sp macro="" textlink="">
      <xdr:nvSpPr>
        <xdr:cNvPr id="1532" name="Text Box 16">
          <a:extLst>
            <a:ext uri="{FF2B5EF4-FFF2-40B4-BE49-F238E27FC236}">
              <a16:creationId xmlns:a16="http://schemas.microsoft.com/office/drawing/2014/main" id="{00000000-0008-0000-0500-0000FC050000}"/>
            </a:ext>
          </a:extLst>
        </xdr:cNvPr>
        <xdr:cNvSpPr txBox="1">
          <a:spLocks noChangeArrowheads="1"/>
        </xdr:cNvSpPr>
      </xdr:nvSpPr>
      <xdr:spPr bwMode="auto">
        <a:xfrm>
          <a:off x="6768234"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30</xdr:row>
      <xdr:rowOff>0</xdr:rowOff>
    </xdr:from>
    <xdr:ext cx="95250" cy="171450"/>
    <xdr:sp macro="" textlink="">
      <xdr:nvSpPr>
        <xdr:cNvPr id="1533" name="Text Box 17">
          <a:extLst>
            <a:ext uri="{FF2B5EF4-FFF2-40B4-BE49-F238E27FC236}">
              <a16:creationId xmlns:a16="http://schemas.microsoft.com/office/drawing/2014/main" id="{00000000-0008-0000-0500-0000FD050000}"/>
            </a:ext>
          </a:extLst>
        </xdr:cNvPr>
        <xdr:cNvSpPr txBox="1">
          <a:spLocks noChangeArrowheads="1"/>
        </xdr:cNvSpPr>
      </xdr:nvSpPr>
      <xdr:spPr bwMode="auto">
        <a:xfrm>
          <a:off x="6768234"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30</xdr:row>
      <xdr:rowOff>0</xdr:rowOff>
    </xdr:from>
    <xdr:ext cx="95250" cy="171450"/>
    <xdr:sp macro="" textlink="">
      <xdr:nvSpPr>
        <xdr:cNvPr id="1534" name="Text Box 18">
          <a:extLst>
            <a:ext uri="{FF2B5EF4-FFF2-40B4-BE49-F238E27FC236}">
              <a16:creationId xmlns:a16="http://schemas.microsoft.com/office/drawing/2014/main" id="{00000000-0008-0000-0500-0000FE050000}"/>
            </a:ext>
          </a:extLst>
        </xdr:cNvPr>
        <xdr:cNvSpPr txBox="1">
          <a:spLocks noChangeArrowheads="1"/>
        </xdr:cNvSpPr>
      </xdr:nvSpPr>
      <xdr:spPr bwMode="auto">
        <a:xfrm>
          <a:off x="6768234"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30</xdr:row>
      <xdr:rowOff>504825</xdr:rowOff>
    </xdr:from>
    <xdr:ext cx="95250" cy="213632"/>
    <xdr:sp macro="" textlink="">
      <xdr:nvSpPr>
        <xdr:cNvPr id="1535" name="Text Box 15">
          <a:extLst>
            <a:ext uri="{FF2B5EF4-FFF2-40B4-BE49-F238E27FC236}">
              <a16:creationId xmlns:a16="http://schemas.microsoft.com/office/drawing/2014/main" id="{00000000-0008-0000-0500-0000FF050000}"/>
            </a:ext>
          </a:extLst>
        </xdr:cNvPr>
        <xdr:cNvSpPr txBox="1">
          <a:spLocks noChangeArrowheads="1"/>
        </xdr:cNvSpPr>
      </xdr:nvSpPr>
      <xdr:spPr bwMode="auto">
        <a:xfrm>
          <a:off x="6768234" y="379470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30</xdr:row>
      <xdr:rowOff>0</xdr:rowOff>
    </xdr:from>
    <xdr:ext cx="95250" cy="171450"/>
    <xdr:sp macro="" textlink="">
      <xdr:nvSpPr>
        <xdr:cNvPr id="1536" name="Text Box 16">
          <a:extLst>
            <a:ext uri="{FF2B5EF4-FFF2-40B4-BE49-F238E27FC236}">
              <a16:creationId xmlns:a16="http://schemas.microsoft.com/office/drawing/2014/main" id="{00000000-0008-0000-0500-000000060000}"/>
            </a:ext>
          </a:extLst>
        </xdr:cNvPr>
        <xdr:cNvSpPr txBox="1">
          <a:spLocks noChangeArrowheads="1"/>
        </xdr:cNvSpPr>
      </xdr:nvSpPr>
      <xdr:spPr bwMode="auto">
        <a:xfrm>
          <a:off x="9615343"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30</xdr:row>
      <xdr:rowOff>0</xdr:rowOff>
    </xdr:from>
    <xdr:ext cx="95250" cy="171450"/>
    <xdr:sp macro="" textlink="">
      <xdr:nvSpPr>
        <xdr:cNvPr id="1537" name="Text Box 17">
          <a:extLst>
            <a:ext uri="{FF2B5EF4-FFF2-40B4-BE49-F238E27FC236}">
              <a16:creationId xmlns:a16="http://schemas.microsoft.com/office/drawing/2014/main" id="{00000000-0008-0000-0500-000001060000}"/>
            </a:ext>
          </a:extLst>
        </xdr:cNvPr>
        <xdr:cNvSpPr txBox="1">
          <a:spLocks noChangeArrowheads="1"/>
        </xdr:cNvSpPr>
      </xdr:nvSpPr>
      <xdr:spPr bwMode="auto">
        <a:xfrm>
          <a:off x="9615343"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30</xdr:row>
      <xdr:rowOff>0</xdr:rowOff>
    </xdr:from>
    <xdr:ext cx="95250" cy="171450"/>
    <xdr:sp macro="" textlink="">
      <xdr:nvSpPr>
        <xdr:cNvPr id="1538" name="Text Box 18">
          <a:extLst>
            <a:ext uri="{FF2B5EF4-FFF2-40B4-BE49-F238E27FC236}">
              <a16:creationId xmlns:a16="http://schemas.microsoft.com/office/drawing/2014/main" id="{00000000-0008-0000-0500-000002060000}"/>
            </a:ext>
          </a:extLst>
        </xdr:cNvPr>
        <xdr:cNvSpPr txBox="1">
          <a:spLocks noChangeArrowheads="1"/>
        </xdr:cNvSpPr>
      </xdr:nvSpPr>
      <xdr:spPr bwMode="auto">
        <a:xfrm>
          <a:off x="9615343"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30</xdr:row>
      <xdr:rowOff>0</xdr:rowOff>
    </xdr:from>
    <xdr:ext cx="95250" cy="171450"/>
    <xdr:sp macro="" textlink="">
      <xdr:nvSpPr>
        <xdr:cNvPr id="1539" name="Text Box 19">
          <a:extLst>
            <a:ext uri="{FF2B5EF4-FFF2-40B4-BE49-F238E27FC236}">
              <a16:creationId xmlns:a16="http://schemas.microsoft.com/office/drawing/2014/main" id="{00000000-0008-0000-0500-000003060000}"/>
            </a:ext>
          </a:extLst>
        </xdr:cNvPr>
        <xdr:cNvSpPr txBox="1">
          <a:spLocks noChangeArrowheads="1"/>
        </xdr:cNvSpPr>
      </xdr:nvSpPr>
      <xdr:spPr bwMode="auto">
        <a:xfrm>
          <a:off x="9615343"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30</xdr:row>
      <xdr:rowOff>0</xdr:rowOff>
    </xdr:from>
    <xdr:ext cx="95250" cy="171450"/>
    <xdr:sp macro="" textlink="">
      <xdr:nvSpPr>
        <xdr:cNvPr id="1540" name="Text Box 16">
          <a:extLst>
            <a:ext uri="{FF2B5EF4-FFF2-40B4-BE49-F238E27FC236}">
              <a16:creationId xmlns:a16="http://schemas.microsoft.com/office/drawing/2014/main" id="{00000000-0008-0000-0500-000004060000}"/>
            </a:ext>
          </a:extLst>
        </xdr:cNvPr>
        <xdr:cNvSpPr txBox="1">
          <a:spLocks noChangeArrowheads="1"/>
        </xdr:cNvSpPr>
      </xdr:nvSpPr>
      <xdr:spPr bwMode="auto">
        <a:xfrm>
          <a:off x="9615343"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30</xdr:row>
      <xdr:rowOff>0</xdr:rowOff>
    </xdr:from>
    <xdr:ext cx="95250" cy="171450"/>
    <xdr:sp macro="" textlink="">
      <xdr:nvSpPr>
        <xdr:cNvPr id="1541" name="Text Box 17">
          <a:extLst>
            <a:ext uri="{FF2B5EF4-FFF2-40B4-BE49-F238E27FC236}">
              <a16:creationId xmlns:a16="http://schemas.microsoft.com/office/drawing/2014/main" id="{00000000-0008-0000-0500-000005060000}"/>
            </a:ext>
          </a:extLst>
        </xdr:cNvPr>
        <xdr:cNvSpPr txBox="1">
          <a:spLocks noChangeArrowheads="1"/>
        </xdr:cNvSpPr>
      </xdr:nvSpPr>
      <xdr:spPr bwMode="auto">
        <a:xfrm>
          <a:off x="9615343"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30</xdr:row>
      <xdr:rowOff>0</xdr:rowOff>
    </xdr:from>
    <xdr:ext cx="95250" cy="171450"/>
    <xdr:sp macro="" textlink="">
      <xdr:nvSpPr>
        <xdr:cNvPr id="1542" name="Text Box 18">
          <a:extLst>
            <a:ext uri="{FF2B5EF4-FFF2-40B4-BE49-F238E27FC236}">
              <a16:creationId xmlns:a16="http://schemas.microsoft.com/office/drawing/2014/main" id="{00000000-0008-0000-0500-000006060000}"/>
            </a:ext>
          </a:extLst>
        </xdr:cNvPr>
        <xdr:cNvSpPr txBox="1">
          <a:spLocks noChangeArrowheads="1"/>
        </xdr:cNvSpPr>
      </xdr:nvSpPr>
      <xdr:spPr bwMode="auto">
        <a:xfrm>
          <a:off x="9615343"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30</xdr:row>
      <xdr:rowOff>0</xdr:rowOff>
    </xdr:from>
    <xdr:ext cx="95250" cy="171450"/>
    <xdr:sp macro="" textlink="">
      <xdr:nvSpPr>
        <xdr:cNvPr id="1543" name="Text Box 19">
          <a:extLst>
            <a:ext uri="{FF2B5EF4-FFF2-40B4-BE49-F238E27FC236}">
              <a16:creationId xmlns:a16="http://schemas.microsoft.com/office/drawing/2014/main" id="{00000000-0008-0000-0500-000007060000}"/>
            </a:ext>
          </a:extLst>
        </xdr:cNvPr>
        <xdr:cNvSpPr txBox="1">
          <a:spLocks noChangeArrowheads="1"/>
        </xdr:cNvSpPr>
      </xdr:nvSpPr>
      <xdr:spPr bwMode="auto">
        <a:xfrm>
          <a:off x="9615343"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0</xdr:rowOff>
    </xdr:from>
    <xdr:ext cx="95250" cy="171450"/>
    <xdr:sp macro="" textlink="">
      <xdr:nvSpPr>
        <xdr:cNvPr id="1544" name="Text Box 16">
          <a:extLst>
            <a:ext uri="{FF2B5EF4-FFF2-40B4-BE49-F238E27FC236}">
              <a16:creationId xmlns:a16="http://schemas.microsoft.com/office/drawing/2014/main" id="{00000000-0008-0000-0500-000008060000}"/>
            </a:ext>
          </a:extLst>
        </xdr:cNvPr>
        <xdr:cNvSpPr txBox="1">
          <a:spLocks noChangeArrowheads="1"/>
        </xdr:cNvSpPr>
      </xdr:nvSpPr>
      <xdr:spPr bwMode="auto">
        <a:xfrm>
          <a:off x="3706091"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0</xdr:rowOff>
    </xdr:from>
    <xdr:ext cx="95250" cy="171450"/>
    <xdr:sp macro="" textlink="">
      <xdr:nvSpPr>
        <xdr:cNvPr id="1545" name="Text Box 17">
          <a:extLst>
            <a:ext uri="{FF2B5EF4-FFF2-40B4-BE49-F238E27FC236}">
              <a16:creationId xmlns:a16="http://schemas.microsoft.com/office/drawing/2014/main" id="{00000000-0008-0000-0500-000009060000}"/>
            </a:ext>
          </a:extLst>
        </xdr:cNvPr>
        <xdr:cNvSpPr txBox="1">
          <a:spLocks noChangeArrowheads="1"/>
        </xdr:cNvSpPr>
      </xdr:nvSpPr>
      <xdr:spPr bwMode="auto">
        <a:xfrm>
          <a:off x="3706091"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0</xdr:rowOff>
    </xdr:from>
    <xdr:ext cx="95250" cy="171450"/>
    <xdr:sp macro="" textlink="">
      <xdr:nvSpPr>
        <xdr:cNvPr id="1546" name="Text Box 18">
          <a:extLst>
            <a:ext uri="{FF2B5EF4-FFF2-40B4-BE49-F238E27FC236}">
              <a16:creationId xmlns:a16="http://schemas.microsoft.com/office/drawing/2014/main" id="{00000000-0008-0000-0500-00000A060000}"/>
            </a:ext>
          </a:extLst>
        </xdr:cNvPr>
        <xdr:cNvSpPr txBox="1">
          <a:spLocks noChangeArrowheads="1"/>
        </xdr:cNvSpPr>
      </xdr:nvSpPr>
      <xdr:spPr bwMode="auto">
        <a:xfrm>
          <a:off x="3706091"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0</xdr:rowOff>
    </xdr:from>
    <xdr:ext cx="95250" cy="171450"/>
    <xdr:sp macro="" textlink="">
      <xdr:nvSpPr>
        <xdr:cNvPr id="1547" name="Text Box 19">
          <a:extLst>
            <a:ext uri="{FF2B5EF4-FFF2-40B4-BE49-F238E27FC236}">
              <a16:creationId xmlns:a16="http://schemas.microsoft.com/office/drawing/2014/main" id="{00000000-0008-0000-0500-00000B060000}"/>
            </a:ext>
          </a:extLst>
        </xdr:cNvPr>
        <xdr:cNvSpPr txBox="1">
          <a:spLocks noChangeArrowheads="1"/>
        </xdr:cNvSpPr>
      </xdr:nvSpPr>
      <xdr:spPr bwMode="auto">
        <a:xfrm>
          <a:off x="3706091"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36</xdr:row>
      <xdr:rowOff>0</xdr:rowOff>
    </xdr:from>
    <xdr:ext cx="95250" cy="171450"/>
    <xdr:sp macro="" textlink="">
      <xdr:nvSpPr>
        <xdr:cNvPr id="1548" name="Text Box 16">
          <a:extLst>
            <a:ext uri="{FF2B5EF4-FFF2-40B4-BE49-F238E27FC236}">
              <a16:creationId xmlns:a16="http://schemas.microsoft.com/office/drawing/2014/main" id="{00000000-0008-0000-0500-00000C060000}"/>
            </a:ext>
          </a:extLst>
        </xdr:cNvPr>
        <xdr:cNvSpPr txBox="1">
          <a:spLocks noChangeArrowheads="1"/>
        </xdr:cNvSpPr>
      </xdr:nvSpPr>
      <xdr:spPr bwMode="auto">
        <a:xfrm>
          <a:off x="6768234"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36</xdr:row>
      <xdr:rowOff>0</xdr:rowOff>
    </xdr:from>
    <xdr:ext cx="95250" cy="171450"/>
    <xdr:sp macro="" textlink="">
      <xdr:nvSpPr>
        <xdr:cNvPr id="1549" name="Text Box 17">
          <a:extLst>
            <a:ext uri="{FF2B5EF4-FFF2-40B4-BE49-F238E27FC236}">
              <a16:creationId xmlns:a16="http://schemas.microsoft.com/office/drawing/2014/main" id="{00000000-0008-0000-0500-00000D060000}"/>
            </a:ext>
          </a:extLst>
        </xdr:cNvPr>
        <xdr:cNvSpPr txBox="1">
          <a:spLocks noChangeArrowheads="1"/>
        </xdr:cNvSpPr>
      </xdr:nvSpPr>
      <xdr:spPr bwMode="auto">
        <a:xfrm>
          <a:off x="6768234"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36</xdr:row>
      <xdr:rowOff>0</xdr:rowOff>
    </xdr:from>
    <xdr:ext cx="95250" cy="171450"/>
    <xdr:sp macro="" textlink="">
      <xdr:nvSpPr>
        <xdr:cNvPr id="1550" name="Text Box 18">
          <a:extLst>
            <a:ext uri="{FF2B5EF4-FFF2-40B4-BE49-F238E27FC236}">
              <a16:creationId xmlns:a16="http://schemas.microsoft.com/office/drawing/2014/main" id="{00000000-0008-0000-0500-00000E060000}"/>
            </a:ext>
          </a:extLst>
        </xdr:cNvPr>
        <xdr:cNvSpPr txBox="1">
          <a:spLocks noChangeArrowheads="1"/>
        </xdr:cNvSpPr>
      </xdr:nvSpPr>
      <xdr:spPr bwMode="auto">
        <a:xfrm>
          <a:off x="6768234"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36</xdr:row>
      <xdr:rowOff>0</xdr:rowOff>
    </xdr:from>
    <xdr:ext cx="95250" cy="171450"/>
    <xdr:sp macro="" textlink="">
      <xdr:nvSpPr>
        <xdr:cNvPr id="1551" name="Text Box 19">
          <a:extLst>
            <a:ext uri="{FF2B5EF4-FFF2-40B4-BE49-F238E27FC236}">
              <a16:creationId xmlns:a16="http://schemas.microsoft.com/office/drawing/2014/main" id="{00000000-0008-0000-0500-00000F060000}"/>
            </a:ext>
          </a:extLst>
        </xdr:cNvPr>
        <xdr:cNvSpPr txBox="1">
          <a:spLocks noChangeArrowheads="1"/>
        </xdr:cNvSpPr>
      </xdr:nvSpPr>
      <xdr:spPr bwMode="auto">
        <a:xfrm>
          <a:off x="6768234"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36</xdr:row>
      <xdr:rowOff>0</xdr:rowOff>
    </xdr:from>
    <xdr:ext cx="95250" cy="171450"/>
    <xdr:sp macro="" textlink="">
      <xdr:nvSpPr>
        <xdr:cNvPr id="1552" name="Text Box 16">
          <a:extLst>
            <a:ext uri="{FF2B5EF4-FFF2-40B4-BE49-F238E27FC236}">
              <a16:creationId xmlns:a16="http://schemas.microsoft.com/office/drawing/2014/main" id="{00000000-0008-0000-0500-000010060000}"/>
            </a:ext>
          </a:extLst>
        </xdr:cNvPr>
        <xdr:cNvSpPr txBox="1">
          <a:spLocks noChangeArrowheads="1"/>
        </xdr:cNvSpPr>
      </xdr:nvSpPr>
      <xdr:spPr bwMode="auto">
        <a:xfrm>
          <a:off x="15690273"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36</xdr:row>
      <xdr:rowOff>0</xdr:rowOff>
    </xdr:from>
    <xdr:ext cx="95250" cy="171450"/>
    <xdr:sp macro="" textlink="">
      <xdr:nvSpPr>
        <xdr:cNvPr id="1553" name="Text Box 17">
          <a:extLst>
            <a:ext uri="{FF2B5EF4-FFF2-40B4-BE49-F238E27FC236}">
              <a16:creationId xmlns:a16="http://schemas.microsoft.com/office/drawing/2014/main" id="{00000000-0008-0000-0500-000011060000}"/>
            </a:ext>
          </a:extLst>
        </xdr:cNvPr>
        <xdr:cNvSpPr txBox="1">
          <a:spLocks noChangeArrowheads="1"/>
        </xdr:cNvSpPr>
      </xdr:nvSpPr>
      <xdr:spPr bwMode="auto">
        <a:xfrm>
          <a:off x="15690273"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36</xdr:row>
      <xdr:rowOff>0</xdr:rowOff>
    </xdr:from>
    <xdr:ext cx="95250" cy="171450"/>
    <xdr:sp macro="" textlink="">
      <xdr:nvSpPr>
        <xdr:cNvPr id="1554" name="Text Box 18">
          <a:extLst>
            <a:ext uri="{FF2B5EF4-FFF2-40B4-BE49-F238E27FC236}">
              <a16:creationId xmlns:a16="http://schemas.microsoft.com/office/drawing/2014/main" id="{00000000-0008-0000-0500-000012060000}"/>
            </a:ext>
          </a:extLst>
        </xdr:cNvPr>
        <xdr:cNvSpPr txBox="1">
          <a:spLocks noChangeArrowheads="1"/>
        </xdr:cNvSpPr>
      </xdr:nvSpPr>
      <xdr:spPr bwMode="auto">
        <a:xfrm>
          <a:off x="15690273"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36</xdr:row>
      <xdr:rowOff>0</xdr:rowOff>
    </xdr:from>
    <xdr:ext cx="95250" cy="171450"/>
    <xdr:sp macro="" textlink="">
      <xdr:nvSpPr>
        <xdr:cNvPr id="1555" name="Text Box 19">
          <a:extLst>
            <a:ext uri="{FF2B5EF4-FFF2-40B4-BE49-F238E27FC236}">
              <a16:creationId xmlns:a16="http://schemas.microsoft.com/office/drawing/2014/main" id="{00000000-0008-0000-0500-000013060000}"/>
            </a:ext>
          </a:extLst>
        </xdr:cNvPr>
        <xdr:cNvSpPr txBox="1">
          <a:spLocks noChangeArrowheads="1"/>
        </xdr:cNvSpPr>
      </xdr:nvSpPr>
      <xdr:spPr bwMode="auto">
        <a:xfrm>
          <a:off x="15690273"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35</xdr:row>
      <xdr:rowOff>504825</xdr:rowOff>
    </xdr:from>
    <xdr:ext cx="95250" cy="444014"/>
    <xdr:sp macro="" textlink="">
      <xdr:nvSpPr>
        <xdr:cNvPr id="1556" name="Text Box 15">
          <a:extLst>
            <a:ext uri="{FF2B5EF4-FFF2-40B4-BE49-F238E27FC236}">
              <a16:creationId xmlns:a16="http://schemas.microsoft.com/office/drawing/2014/main" id="{00000000-0008-0000-0500-000014060000}"/>
            </a:ext>
          </a:extLst>
        </xdr:cNvPr>
        <xdr:cNvSpPr txBox="1">
          <a:spLocks noChangeArrowheads="1"/>
        </xdr:cNvSpPr>
      </xdr:nvSpPr>
      <xdr:spPr bwMode="auto">
        <a:xfrm>
          <a:off x="3706091" y="4146261"/>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0</xdr:rowOff>
    </xdr:from>
    <xdr:ext cx="95250" cy="171450"/>
    <xdr:sp macro="" textlink="">
      <xdr:nvSpPr>
        <xdr:cNvPr id="1557" name="Text Box 16">
          <a:extLst>
            <a:ext uri="{FF2B5EF4-FFF2-40B4-BE49-F238E27FC236}">
              <a16:creationId xmlns:a16="http://schemas.microsoft.com/office/drawing/2014/main" id="{00000000-0008-0000-0500-000015060000}"/>
            </a:ext>
          </a:extLst>
        </xdr:cNvPr>
        <xdr:cNvSpPr txBox="1">
          <a:spLocks noChangeArrowheads="1"/>
        </xdr:cNvSpPr>
      </xdr:nvSpPr>
      <xdr:spPr bwMode="auto">
        <a:xfrm>
          <a:off x="3706091"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0</xdr:rowOff>
    </xdr:from>
    <xdr:ext cx="95250" cy="171450"/>
    <xdr:sp macro="" textlink="">
      <xdr:nvSpPr>
        <xdr:cNvPr id="1558" name="Text Box 17">
          <a:extLst>
            <a:ext uri="{FF2B5EF4-FFF2-40B4-BE49-F238E27FC236}">
              <a16:creationId xmlns:a16="http://schemas.microsoft.com/office/drawing/2014/main" id="{00000000-0008-0000-0500-000016060000}"/>
            </a:ext>
          </a:extLst>
        </xdr:cNvPr>
        <xdr:cNvSpPr txBox="1">
          <a:spLocks noChangeArrowheads="1"/>
        </xdr:cNvSpPr>
      </xdr:nvSpPr>
      <xdr:spPr bwMode="auto">
        <a:xfrm>
          <a:off x="3706091"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0</xdr:rowOff>
    </xdr:from>
    <xdr:ext cx="95250" cy="171450"/>
    <xdr:sp macro="" textlink="">
      <xdr:nvSpPr>
        <xdr:cNvPr id="1559" name="Text Box 18">
          <a:extLst>
            <a:ext uri="{FF2B5EF4-FFF2-40B4-BE49-F238E27FC236}">
              <a16:creationId xmlns:a16="http://schemas.microsoft.com/office/drawing/2014/main" id="{00000000-0008-0000-0500-000017060000}"/>
            </a:ext>
          </a:extLst>
        </xdr:cNvPr>
        <xdr:cNvSpPr txBox="1">
          <a:spLocks noChangeArrowheads="1"/>
        </xdr:cNvSpPr>
      </xdr:nvSpPr>
      <xdr:spPr bwMode="auto">
        <a:xfrm>
          <a:off x="3706091"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0</xdr:rowOff>
    </xdr:from>
    <xdr:ext cx="95250" cy="171450"/>
    <xdr:sp macro="" textlink="">
      <xdr:nvSpPr>
        <xdr:cNvPr id="1560" name="Text Box 19">
          <a:extLst>
            <a:ext uri="{FF2B5EF4-FFF2-40B4-BE49-F238E27FC236}">
              <a16:creationId xmlns:a16="http://schemas.microsoft.com/office/drawing/2014/main" id="{00000000-0008-0000-0500-000018060000}"/>
            </a:ext>
          </a:extLst>
        </xdr:cNvPr>
        <xdr:cNvSpPr txBox="1">
          <a:spLocks noChangeArrowheads="1"/>
        </xdr:cNvSpPr>
      </xdr:nvSpPr>
      <xdr:spPr bwMode="auto">
        <a:xfrm>
          <a:off x="3706091"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35</xdr:row>
      <xdr:rowOff>504825</xdr:rowOff>
    </xdr:from>
    <xdr:ext cx="95250" cy="442269"/>
    <xdr:sp macro="" textlink="">
      <xdr:nvSpPr>
        <xdr:cNvPr id="1561" name="Text Box 15">
          <a:extLst>
            <a:ext uri="{FF2B5EF4-FFF2-40B4-BE49-F238E27FC236}">
              <a16:creationId xmlns:a16="http://schemas.microsoft.com/office/drawing/2014/main" id="{00000000-0008-0000-0500-000019060000}"/>
            </a:ext>
          </a:extLst>
        </xdr:cNvPr>
        <xdr:cNvSpPr txBox="1">
          <a:spLocks noChangeArrowheads="1"/>
        </xdr:cNvSpPr>
      </xdr:nvSpPr>
      <xdr:spPr bwMode="auto">
        <a:xfrm>
          <a:off x="6768234" y="414626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36</xdr:row>
      <xdr:rowOff>0</xdr:rowOff>
    </xdr:from>
    <xdr:ext cx="95250" cy="171450"/>
    <xdr:sp macro="" textlink="">
      <xdr:nvSpPr>
        <xdr:cNvPr id="1562" name="Text Box 16">
          <a:extLst>
            <a:ext uri="{FF2B5EF4-FFF2-40B4-BE49-F238E27FC236}">
              <a16:creationId xmlns:a16="http://schemas.microsoft.com/office/drawing/2014/main" id="{00000000-0008-0000-0500-00001A060000}"/>
            </a:ext>
          </a:extLst>
        </xdr:cNvPr>
        <xdr:cNvSpPr txBox="1">
          <a:spLocks noChangeArrowheads="1"/>
        </xdr:cNvSpPr>
      </xdr:nvSpPr>
      <xdr:spPr bwMode="auto">
        <a:xfrm>
          <a:off x="6768234"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36</xdr:row>
      <xdr:rowOff>0</xdr:rowOff>
    </xdr:from>
    <xdr:ext cx="95250" cy="171450"/>
    <xdr:sp macro="" textlink="">
      <xdr:nvSpPr>
        <xdr:cNvPr id="1563" name="Text Box 17">
          <a:extLst>
            <a:ext uri="{FF2B5EF4-FFF2-40B4-BE49-F238E27FC236}">
              <a16:creationId xmlns:a16="http://schemas.microsoft.com/office/drawing/2014/main" id="{00000000-0008-0000-0500-00001B060000}"/>
            </a:ext>
          </a:extLst>
        </xdr:cNvPr>
        <xdr:cNvSpPr txBox="1">
          <a:spLocks noChangeArrowheads="1"/>
        </xdr:cNvSpPr>
      </xdr:nvSpPr>
      <xdr:spPr bwMode="auto">
        <a:xfrm>
          <a:off x="6768234"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36</xdr:row>
      <xdr:rowOff>0</xdr:rowOff>
    </xdr:from>
    <xdr:ext cx="95250" cy="171450"/>
    <xdr:sp macro="" textlink="">
      <xdr:nvSpPr>
        <xdr:cNvPr id="1564" name="Text Box 18">
          <a:extLst>
            <a:ext uri="{FF2B5EF4-FFF2-40B4-BE49-F238E27FC236}">
              <a16:creationId xmlns:a16="http://schemas.microsoft.com/office/drawing/2014/main" id="{00000000-0008-0000-0500-00001C060000}"/>
            </a:ext>
          </a:extLst>
        </xdr:cNvPr>
        <xdr:cNvSpPr txBox="1">
          <a:spLocks noChangeArrowheads="1"/>
        </xdr:cNvSpPr>
      </xdr:nvSpPr>
      <xdr:spPr bwMode="auto">
        <a:xfrm>
          <a:off x="6768234"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36</xdr:row>
      <xdr:rowOff>0</xdr:rowOff>
    </xdr:from>
    <xdr:ext cx="95250" cy="171450"/>
    <xdr:sp macro="" textlink="">
      <xdr:nvSpPr>
        <xdr:cNvPr id="1565" name="Text Box 16">
          <a:extLst>
            <a:ext uri="{FF2B5EF4-FFF2-40B4-BE49-F238E27FC236}">
              <a16:creationId xmlns:a16="http://schemas.microsoft.com/office/drawing/2014/main" id="{00000000-0008-0000-0500-00001D060000}"/>
            </a:ext>
          </a:extLst>
        </xdr:cNvPr>
        <xdr:cNvSpPr txBox="1">
          <a:spLocks noChangeArrowheads="1"/>
        </xdr:cNvSpPr>
      </xdr:nvSpPr>
      <xdr:spPr bwMode="auto">
        <a:xfrm>
          <a:off x="9615343"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36</xdr:row>
      <xdr:rowOff>0</xdr:rowOff>
    </xdr:from>
    <xdr:ext cx="95250" cy="171450"/>
    <xdr:sp macro="" textlink="">
      <xdr:nvSpPr>
        <xdr:cNvPr id="1566" name="Text Box 17">
          <a:extLst>
            <a:ext uri="{FF2B5EF4-FFF2-40B4-BE49-F238E27FC236}">
              <a16:creationId xmlns:a16="http://schemas.microsoft.com/office/drawing/2014/main" id="{00000000-0008-0000-0500-00001E060000}"/>
            </a:ext>
          </a:extLst>
        </xdr:cNvPr>
        <xdr:cNvSpPr txBox="1">
          <a:spLocks noChangeArrowheads="1"/>
        </xdr:cNvSpPr>
      </xdr:nvSpPr>
      <xdr:spPr bwMode="auto">
        <a:xfrm>
          <a:off x="9615343"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36</xdr:row>
      <xdr:rowOff>0</xdr:rowOff>
    </xdr:from>
    <xdr:ext cx="95250" cy="171450"/>
    <xdr:sp macro="" textlink="">
      <xdr:nvSpPr>
        <xdr:cNvPr id="1567" name="Text Box 18">
          <a:extLst>
            <a:ext uri="{FF2B5EF4-FFF2-40B4-BE49-F238E27FC236}">
              <a16:creationId xmlns:a16="http://schemas.microsoft.com/office/drawing/2014/main" id="{00000000-0008-0000-0500-00001F060000}"/>
            </a:ext>
          </a:extLst>
        </xdr:cNvPr>
        <xdr:cNvSpPr txBox="1">
          <a:spLocks noChangeArrowheads="1"/>
        </xdr:cNvSpPr>
      </xdr:nvSpPr>
      <xdr:spPr bwMode="auto">
        <a:xfrm>
          <a:off x="9615343"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36</xdr:row>
      <xdr:rowOff>0</xdr:rowOff>
    </xdr:from>
    <xdr:ext cx="95250" cy="171450"/>
    <xdr:sp macro="" textlink="">
      <xdr:nvSpPr>
        <xdr:cNvPr id="1568" name="Text Box 19">
          <a:extLst>
            <a:ext uri="{FF2B5EF4-FFF2-40B4-BE49-F238E27FC236}">
              <a16:creationId xmlns:a16="http://schemas.microsoft.com/office/drawing/2014/main" id="{00000000-0008-0000-0500-000020060000}"/>
            </a:ext>
          </a:extLst>
        </xdr:cNvPr>
        <xdr:cNvSpPr txBox="1">
          <a:spLocks noChangeArrowheads="1"/>
        </xdr:cNvSpPr>
      </xdr:nvSpPr>
      <xdr:spPr bwMode="auto">
        <a:xfrm>
          <a:off x="9615343"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36</xdr:row>
      <xdr:rowOff>0</xdr:rowOff>
    </xdr:from>
    <xdr:ext cx="95250" cy="171450"/>
    <xdr:sp macro="" textlink="">
      <xdr:nvSpPr>
        <xdr:cNvPr id="1569" name="Text Box 16">
          <a:extLst>
            <a:ext uri="{FF2B5EF4-FFF2-40B4-BE49-F238E27FC236}">
              <a16:creationId xmlns:a16="http://schemas.microsoft.com/office/drawing/2014/main" id="{00000000-0008-0000-0500-000021060000}"/>
            </a:ext>
          </a:extLst>
        </xdr:cNvPr>
        <xdr:cNvSpPr txBox="1">
          <a:spLocks noChangeArrowheads="1"/>
        </xdr:cNvSpPr>
      </xdr:nvSpPr>
      <xdr:spPr bwMode="auto">
        <a:xfrm>
          <a:off x="9615343"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36</xdr:row>
      <xdr:rowOff>0</xdr:rowOff>
    </xdr:from>
    <xdr:ext cx="95250" cy="171450"/>
    <xdr:sp macro="" textlink="">
      <xdr:nvSpPr>
        <xdr:cNvPr id="1570" name="Text Box 17">
          <a:extLst>
            <a:ext uri="{FF2B5EF4-FFF2-40B4-BE49-F238E27FC236}">
              <a16:creationId xmlns:a16="http://schemas.microsoft.com/office/drawing/2014/main" id="{00000000-0008-0000-0500-000022060000}"/>
            </a:ext>
          </a:extLst>
        </xdr:cNvPr>
        <xdr:cNvSpPr txBox="1">
          <a:spLocks noChangeArrowheads="1"/>
        </xdr:cNvSpPr>
      </xdr:nvSpPr>
      <xdr:spPr bwMode="auto">
        <a:xfrm>
          <a:off x="9615343"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36</xdr:row>
      <xdr:rowOff>0</xdr:rowOff>
    </xdr:from>
    <xdr:ext cx="95250" cy="171450"/>
    <xdr:sp macro="" textlink="">
      <xdr:nvSpPr>
        <xdr:cNvPr id="1571" name="Text Box 18">
          <a:extLst>
            <a:ext uri="{FF2B5EF4-FFF2-40B4-BE49-F238E27FC236}">
              <a16:creationId xmlns:a16="http://schemas.microsoft.com/office/drawing/2014/main" id="{00000000-0008-0000-0500-000023060000}"/>
            </a:ext>
          </a:extLst>
        </xdr:cNvPr>
        <xdr:cNvSpPr txBox="1">
          <a:spLocks noChangeArrowheads="1"/>
        </xdr:cNvSpPr>
      </xdr:nvSpPr>
      <xdr:spPr bwMode="auto">
        <a:xfrm>
          <a:off x="9615343"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36</xdr:row>
      <xdr:rowOff>0</xdr:rowOff>
    </xdr:from>
    <xdr:ext cx="95250" cy="171450"/>
    <xdr:sp macro="" textlink="">
      <xdr:nvSpPr>
        <xdr:cNvPr id="1572" name="Text Box 19">
          <a:extLst>
            <a:ext uri="{FF2B5EF4-FFF2-40B4-BE49-F238E27FC236}">
              <a16:creationId xmlns:a16="http://schemas.microsoft.com/office/drawing/2014/main" id="{00000000-0008-0000-0500-000024060000}"/>
            </a:ext>
          </a:extLst>
        </xdr:cNvPr>
        <xdr:cNvSpPr txBox="1">
          <a:spLocks noChangeArrowheads="1"/>
        </xdr:cNvSpPr>
      </xdr:nvSpPr>
      <xdr:spPr bwMode="auto">
        <a:xfrm>
          <a:off x="9615343"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504825</xdr:rowOff>
    </xdr:from>
    <xdr:ext cx="95250" cy="448496"/>
    <xdr:sp macro="" textlink="">
      <xdr:nvSpPr>
        <xdr:cNvPr id="1573" name="Text Box 15">
          <a:extLst>
            <a:ext uri="{FF2B5EF4-FFF2-40B4-BE49-F238E27FC236}">
              <a16:creationId xmlns:a16="http://schemas.microsoft.com/office/drawing/2014/main" id="{00000000-0008-0000-0500-000025060000}"/>
            </a:ext>
          </a:extLst>
        </xdr:cNvPr>
        <xdr:cNvSpPr txBox="1">
          <a:spLocks noChangeArrowheads="1"/>
        </xdr:cNvSpPr>
      </xdr:nvSpPr>
      <xdr:spPr bwMode="auto">
        <a:xfrm>
          <a:off x="3706091" y="4325793"/>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36</xdr:row>
      <xdr:rowOff>504825</xdr:rowOff>
    </xdr:from>
    <xdr:ext cx="95250" cy="442269"/>
    <xdr:sp macro="" textlink="">
      <xdr:nvSpPr>
        <xdr:cNvPr id="1574" name="Text Box 15">
          <a:extLst>
            <a:ext uri="{FF2B5EF4-FFF2-40B4-BE49-F238E27FC236}">
              <a16:creationId xmlns:a16="http://schemas.microsoft.com/office/drawing/2014/main" id="{00000000-0008-0000-0500-000026060000}"/>
            </a:ext>
          </a:extLst>
        </xdr:cNvPr>
        <xdr:cNvSpPr txBox="1">
          <a:spLocks noChangeArrowheads="1"/>
        </xdr:cNvSpPr>
      </xdr:nvSpPr>
      <xdr:spPr bwMode="auto">
        <a:xfrm>
          <a:off x="6768234" y="4325793"/>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504825</xdr:rowOff>
    </xdr:from>
    <xdr:ext cx="95250" cy="213632"/>
    <xdr:sp macro="" textlink="">
      <xdr:nvSpPr>
        <xdr:cNvPr id="1576" name="Text Box 15">
          <a:extLst>
            <a:ext uri="{FF2B5EF4-FFF2-40B4-BE49-F238E27FC236}">
              <a16:creationId xmlns:a16="http://schemas.microsoft.com/office/drawing/2014/main" id="{00000000-0008-0000-0500-000028060000}"/>
            </a:ext>
          </a:extLst>
        </xdr:cNvPr>
        <xdr:cNvSpPr txBox="1">
          <a:spLocks noChangeArrowheads="1"/>
        </xdr:cNvSpPr>
      </xdr:nvSpPr>
      <xdr:spPr bwMode="auto">
        <a:xfrm>
          <a:off x="3706091" y="432579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504825</xdr:rowOff>
    </xdr:from>
    <xdr:ext cx="95250" cy="444331"/>
    <xdr:sp macro="" textlink="">
      <xdr:nvSpPr>
        <xdr:cNvPr id="1577" name="Text Box 15">
          <a:extLst>
            <a:ext uri="{FF2B5EF4-FFF2-40B4-BE49-F238E27FC236}">
              <a16:creationId xmlns:a16="http://schemas.microsoft.com/office/drawing/2014/main" id="{00000000-0008-0000-0500-000029060000}"/>
            </a:ext>
          </a:extLst>
        </xdr:cNvPr>
        <xdr:cNvSpPr txBox="1">
          <a:spLocks noChangeArrowheads="1"/>
        </xdr:cNvSpPr>
      </xdr:nvSpPr>
      <xdr:spPr bwMode="auto">
        <a:xfrm>
          <a:off x="3706091" y="4325793"/>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36</xdr:row>
      <xdr:rowOff>504825</xdr:rowOff>
    </xdr:from>
    <xdr:ext cx="95250" cy="213632"/>
    <xdr:sp macro="" textlink="">
      <xdr:nvSpPr>
        <xdr:cNvPr id="1578" name="Text Box 15">
          <a:extLst>
            <a:ext uri="{FF2B5EF4-FFF2-40B4-BE49-F238E27FC236}">
              <a16:creationId xmlns:a16="http://schemas.microsoft.com/office/drawing/2014/main" id="{00000000-0008-0000-0500-00002A060000}"/>
            </a:ext>
          </a:extLst>
        </xdr:cNvPr>
        <xdr:cNvSpPr txBox="1">
          <a:spLocks noChangeArrowheads="1"/>
        </xdr:cNvSpPr>
      </xdr:nvSpPr>
      <xdr:spPr bwMode="auto">
        <a:xfrm>
          <a:off x="6768234" y="432579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0</xdr:rowOff>
    </xdr:from>
    <xdr:ext cx="95250" cy="171450"/>
    <xdr:sp macro="" textlink="">
      <xdr:nvSpPr>
        <xdr:cNvPr id="1579" name="Text Box 16">
          <a:extLst>
            <a:ext uri="{FF2B5EF4-FFF2-40B4-BE49-F238E27FC236}">
              <a16:creationId xmlns:a16="http://schemas.microsoft.com/office/drawing/2014/main" id="{00000000-0008-0000-0500-00002B060000}"/>
            </a:ext>
          </a:extLst>
        </xdr:cNvPr>
        <xdr:cNvSpPr txBox="1">
          <a:spLocks noChangeArrowheads="1"/>
        </xdr:cNvSpPr>
      </xdr:nvSpPr>
      <xdr:spPr bwMode="auto">
        <a:xfrm>
          <a:off x="3706091"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0</xdr:rowOff>
    </xdr:from>
    <xdr:ext cx="95250" cy="171450"/>
    <xdr:sp macro="" textlink="">
      <xdr:nvSpPr>
        <xdr:cNvPr id="1580" name="Text Box 17">
          <a:extLst>
            <a:ext uri="{FF2B5EF4-FFF2-40B4-BE49-F238E27FC236}">
              <a16:creationId xmlns:a16="http://schemas.microsoft.com/office/drawing/2014/main" id="{00000000-0008-0000-0500-00002C060000}"/>
            </a:ext>
          </a:extLst>
        </xdr:cNvPr>
        <xdr:cNvSpPr txBox="1">
          <a:spLocks noChangeArrowheads="1"/>
        </xdr:cNvSpPr>
      </xdr:nvSpPr>
      <xdr:spPr bwMode="auto">
        <a:xfrm>
          <a:off x="3706091"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0</xdr:rowOff>
    </xdr:from>
    <xdr:ext cx="95250" cy="171450"/>
    <xdr:sp macro="" textlink="">
      <xdr:nvSpPr>
        <xdr:cNvPr id="1581" name="Text Box 18">
          <a:extLst>
            <a:ext uri="{FF2B5EF4-FFF2-40B4-BE49-F238E27FC236}">
              <a16:creationId xmlns:a16="http://schemas.microsoft.com/office/drawing/2014/main" id="{00000000-0008-0000-0500-00002D060000}"/>
            </a:ext>
          </a:extLst>
        </xdr:cNvPr>
        <xdr:cNvSpPr txBox="1">
          <a:spLocks noChangeArrowheads="1"/>
        </xdr:cNvSpPr>
      </xdr:nvSpPr>
      <xdr:spPr bwMode="auto">
        <a:xfrm>
          <a:off x="3706091"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0</xdr:rowOff>
    </xdr:from>
    <xdr:ext cx="95250" cy="171450"/>
    <xdr:sp macro="" textlink="">
      <xdr:nvSpPr>
        <xdr:cNvPr id="1582" name="Text Box 19">
          <a:extLst>
            <a:ext uri="{FF2B5EF4-FFF2-40B4-BE49-F238E27FC236}">
              <a16:creationId xmlns:a16="http://schemas.microsoft.com/office/drawing/2014/main" id="{00000000-0008-0000-0500-00002E060000}"/>
            </a:ext>
          </a:extLst>
        </xdr:cNvPr>
        <xdr:cNvSpPr txBox="1">
          <a:spLocks noChangeArrowheads="1"/>
        </xdr:cNvSpPr>
      </xdr:nvSpPr>
      <xdr:spPr bwMode="auto">
        <a:xfrm>
          <a:off x="3706091"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42</xdr:row>
      <xdr:rowOff>0</xdr:rowOff>
    </xdr:from>
    <xdr:ext cx="95250" cy="171450"/>
    <xdr:sp macro="" textlink="">
      <xdr:nvSpPr>
        <xdr:cNvPr id="1583" name="Text Box 16">
          <a:extLst>
            <a:ext uri="{FF2B5EF4-FFF2-40B4-BE49-F238E27FC236}">
              <a16:creationId xmlns:a16="http://schemas.microsoft.com/office/drawing/2014/main" id="{00000000-0008-0000-0500-00002F060000}"/>
            </a:ext>
          </a:extLst>
        </xdr:cNvPr>
        <xdr:cNvSpPr txBox="1">
          <a:spLocks noChangeArrowheads="1"/>
        </xdr:cNvSpPr>
      </xdr:nvSpPr>
      <xdr:spPr bwMode="auto">
        <a:xfrm>
          <a:off x="6768234"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42</xdr:row>
      <xdr:rowOff>0</xdr:rowOff>
    </xdr:from>
    <xdr:ext cx="95250" cy="171450"/>
    <xdr:sp macro="" textlink="">
      <xdr:nvSpPr>
        <xdr:cNvPr id="1584" name="Text Box 17">
          <a:extLst>
            <a:ext uri="{FF2B5EF4-FFF2-40B4-BE49-F238E27FC236}">
              <a16:creationId xmlns:a16="http://schemas.microsoft.com/office/drawing/2014/main" id="{00000000-0008-0000-0500-000030060000}"/>
            </a:ext>
          </a:extLst>
        </xdr:cNvPr>
        <xdr:cNvSpPr txBox="1">
          <a:spLocks noChangeArrowheads="1"/>
        </xdr:cNvSpPr>
      </xdr:nvSpPr>
      <xdr:spPr bwMode="auto">
        <a:xfrm>
          <a:off x="6768234"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42</xdr:row>
      <xdr:rowOff>0</xdr:rowOff>
    </xdr:from>
    <xdr:ext cx="95250" cy="171450"/>
    <xdr:sp macro="" textlink="">
      <xdr:nvSpPr>
        <xdr:cNvPr id="1585" name="Text Box 18">
          <a:extLst>
            <a:ext uri="{FF2B5EF4-FFF2-40B4-BE49-F238E27FC236}">
              <a16:creationId xmlns:a16="http://schemas.microsoft.com/office/drawing/2014/main" id="{00000000-0008-0000-0500-000031060000}"/>
            </a:ext>
          </a:extLst>
        </xdr:cNvPr>
        <xdr:cNvSpPr txBox="1">
          <a:spLocks noChangeArrowheads="1"/>
        </xdr:cNvSpPr>
      </xdr:nvSpPr>
      <xdr:spPr bwMode="auto">
        <a:xfrm>
          <a:off x="6768234"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42</xdr:row>
      <xdr:rowOff>0</xdr:rowOff>
    </xdr:from>
    <xdr:ext cx="95250" cy="171450"/>
    <xdr:sp macro="" textlink="">
      <xdr:nvSpPr>
        <xdr:cNvPr id="1586" name="Text Box 19">
          <a:extLst>
            <a:ext uri="{FF2B5EF4-FFF2-40B4-BE49-F238E27FC236}">
              <a16:creationId xmlns:a16="http://schemas.microsoft.com/office/drawing/2014/main" id="{00000000-0008-0000-0500-000032060000}"/>
            </a:ext>
          </a:extLst>
        </xdr:cNvPr>
        <xdr:cNvSpPr txBox="1">
          <a:spLocks noChangeArrowheads="1"/>
        </xdr:cNvSpPr>
      </xdr:nvSpPr>
      <xdr:spPr bwMode="auto">
        <a:xfrm>
          <a:off x="6768234"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42</xdr:row>
      <xdr:rowOff>0</xdr:rowOff>
    </xdr:from>
    <xdr:ext cx="95250" cy="171450"/>
    <xdr:sp macro="" textlink="">
      <xdr:nvSpPr>
        <xdr:cNvPr id="1587" name="Text Box 16">
          <a:extLst>
            <a:ext uri="{FF2B5EF4-FFF2-40B4-BE49-F238E27FC236}">
              <a16:creationId xmlns:a16="http://schemas.microsoft.com/office/drawing/2014/main" id="{00000000-0008-0000-0500-000033060000}"/>
            </a:ext>
          </a:extLst>
        </xdr:cNvPr>
        <xdr:cNvSpPr txBox="1">
          <a:spLocks noChangeArrowheads="1"/>
        </xdr:cNvSpPr>
      </xdr:nvSpPr>
      <xdr:spPr bwMode="auto">
        <a:xfrm>
          <a:off x="15690273"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42</xdr:row>
      <xdr:rowOff>0</xdr:rowOff>
    </xdr:from>
    <xdr:ext cx="95250" cy="171450"/>
    <xdr:sp macro="" textlink="">
      <xdr:nvSpPr>
        <xdr:cNvPr id="1588" name="Text Box 17">
          <a:extLst>
            <a:ext uri="{FF2B5EF4-FFF2-40B4-BE49-F238E27FC236}">
              <a16:creationId xmlns:a16="http://schemas.microsoft.com/office/drawing/2014/main" id="{00000000-0008-0000-0500-000034060000}"/>
            </a:ext>
          </a:extLst>
        </xdr:cNvPr>
        <xdr:cNvSpPr txBox="1">
          <a:spLocks noChangeArrowheads="1"/>
        </xdr:cNvSpPr>
      </xdr:nvSpPr>
      <xdr:spPr bwMode="auto">
        <a:xfrm>
          <a:off x="15690273"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42</xdr:row>
      <xdr:rowOff>0</xdr:rowOff>
    </xdr:from>
    <xdr:ext cx="95250" cy="171450"/>
    <xdr:sp macro="" textlink="">
      <xdr:nvSpPr>
        <xdr:cNvPr id="1589" name="Text Box 18">
          <a:extLst>
            <a:ext uri="{FF2B5EF4-FFF2-40B4-BE49-F238E27FC236}">
              <a16:creationId xmlns:a16="http://schemas.microsoft.com/office/drawing/2014/main" id="{00000000-0008-0000-0500-000035060000}"/>
            </a:ext>
          </a:extLst>
        </xdr:cNvPr>
        <xdr:cNvSpPr txBox="1">
          <a:spLocks noChangeArrowheads="1"/>
        </xdr:cNvSpPr>
      </xdr:nvSpPr>
      <xdr:spPr bwMode="auto">
        <a:xfrm>
          <a:off x="15690273"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42</xdr:row>
      <xdr:rowOff>0</xdr:rowOff>
    </xdr:from>
    <xdr:ext cx="95250" cy="171450"/>
    <xdr:sp macro="" textlink="">
      <xdr:nvSpPr>
        <xdr:cNvPr id="1590" name="Text Box 19">
          <a:extLst>
            <a:ext uri="{FF2B5EF4-FFF2-40B4-BE49-F238E27FC236}">
              <a16:creationId xmlns:a16="http://schemas.microsoft.com/office/drawing/2014/main" id="{00000000-0008-0000-0500-000036060000}"/>
            </a:ext>
          </a:extLst>
        </xdr:cNvPr>
        <xdr:cNvSpPr txBox="1">
          <a:spLocks noChangeArrowheads="1"/>
        </xdr:cNvSpPr>
      </xdr:nvSpPr>
      <xdr:spPr bwMode="auto">
        <a:xfrm>
          <a:off x="15690273"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0</xdr:rowOff>
    </xdr:from>
    <xdr:ext cx="95250" cy="171450"/>
    <xdr:sp macro="" textlink="">
      <xdr:nvSpPr>
        <xdr:cNvPr id="1591" name="Text Box 16">
          <a:extLst>
            <a:ext uri="{FF2B5EF4-FFF2-40B4-BE49-F238E27FC236}">
              <a16:creationId xmlns:a16="http://schemas.microsoft.com/office/drawing/2014/main" id="{00000000-0008-0000-0500-000037060000}"/>
            </a:ext>
          </a:extLst>
        </xdr:cNvPr>
        <xdr:cNvSpPr txBox="1">
          <a:spLocks noChangeArrowheads="1"/>
        </xdr:cNvSpPr>
      </xdr:nvSpPr>
      <xdr:spPr bwMode="auto">
        <a:xfrm>
          <a:off x="3706091"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0</xdr:rowOff>
    </xdr:from>
    <xdr:ext cx="95250" cy="171450"/>
    <xdr:sp macro="" textlink="">
      <xdr:nvSpPr>
        <xdr:cNvPr id="1592" name="Text Box 17">
          <a:extLst>
            <a:ext uri="{FF2B5EF4-FFF2-40B4-BE49-F238E27FC236}">
              <a16:creationId xmlns:a16="http://schemas.microsoft.com/office/drawing/2014/main" id="{00000000-0008-0000-0500-000038060000}"/>
            </a:ext>
          </a:extLst>
        </xdr:cNvPr>
        <xdr:cNvSpPr txBox="1">
          <a:spLocks noChangeArrowheads="1"/>
        </xdr:cNvSpPr>
      </xdr:nvSpPr>
      <xdr:spPr bwMode="auto">
        <a:xfrm>
          <a:off x="3706091"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0</xdr:rowOff>
    </xdr:from>
    <xdr:ext cx="95250" cy="171450"/>
    <xdr:sp macro="" textlink="">
      <xdr:nvSpPr>
        <xdr:cNvPr id="1593" name="Text Box 18">
          <a:extLst>
            <a:ext uri="{FF2B5EF4-FFF2-40B4-BE49-F238E27FC236}">
              <a16:creationId xmlns:a16="http://schemas.microsoft.com/office/drawing/2014/main" id="{00000000-0008-0000-0500-000039060000}"/>
            </a:ext>
          </a:extLst>
        </xdr:cNvPr>
        <xdr:cNvSpPr txBox="1">
          <a:spLocks noChangeArrowheads="1"/>
        </xdr:cNvSpPr>
      </xdr:nvSpPr>
      <xdr:spPr bwMode="auto">
        <a:xfrm>
          <a:off x="3706091"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0</xdr:rowOff>
    </xdr:from>
    <xdr:ext cx="95250" cy="171450"/>
    <xdr:sp macro="" textlink="">
      <xdr:nvSpPr>
        <xdr:cNvPr id="1594" name="Text Box 19">
          <a:extLst>
            <a:ext uri="{FF2B5EF4-FFF2-40B4-BE49-F238E27FC236}">
              <a16:creationId xmlns:a16="http://schemas.microsoft.com/office/drawing/2014/main" id="{00000000-0008-0000-0500-00003A060000}"/>
            </a:ext>
          </a:extLst>
        </xdr:cNvPr>
        <xdr:cNvSpPr txBox="1">
          <a:spLocks noChangeArrowheads="1"/>
        </xdr:cNvSpPr>
      </xdr:nvSpPr>
      <xdr:spPr bwMode="auto">
        <a:xfrm>
          <a:off x="3706091"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42</xdr:row>
      <xdr:rowOff>0</xdr:rowOff>
    </xdr:from>
    <xdr:ext cx="95250" cy="171450"/>
    <xdr:sp macro="" textlink="">
      <xdr:nvSpPr>
        <xdr:cNvPr id="1595" name="Text Box 16">
          <a:extLst>
            <a:ext uri="{FF2B5EF4-FFF2-40B4-BE49-F238E27FC236}">
              <a16:creationId xmlns:a16="http://schemas.microsoft.com/office/drawing/2014/main" id="{00000000-0008-0000-0500-00003B060000}"/>
            </a:ext>
          </a:extLst>
        </xdr:cNvPr>
        <xdr:cNvSpPr txBox="1">
          <a:spLocks noChangeArrowheads="1"/>
        </xdr:cNvSpPr>
      </xdr:nvSpPr>
      <xdr:spPr bwMode="auto">
        <a:xfrm>
          <a:off x="6768234"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42</xdr:row>
      <xdr:rowOff>0</xdr:rowOff>
    </xdr:from>
    <xdr:ext cx="95250" cy="171450"/>
    <xdr:sp macro="" textlink="">
      <xdr:nvSpPr>
        <xdr:cNvPr id="1596" name="Text Box 17">
          <a:extLst>
            <a:ext uri="{FF2B5EF4-FFF2-40B4-BE49-F238E27FC236}">
              <a16:creationId xmlns:a16="http://schemas.microsoft.com/office/drawing/2014/main" id="{00000000-0008-0000-0500-00003C060000}"/>
            </a:ext>
          </a:extLst>
        </xdr:cNvPr>
        <xdr:cNvSpPr txBox="1">
          <a:spLocks noChangeArrowheads="1"/>
        </xdr:cNvSpPr>
      </xdr:nvSpPr>
      <xdr:spPr bwMode="auto">
        <a:xfrm>
          <a:off x="6768234"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42</xdr:row>
      <xdr:rowOff>0</xdr:rowOff>
    </xdr:from>
    <xdr:ext cx="95250" cy="171450"/>
    <xdr:sp macro="" textlink="">
      <xdr:nvSpPr>
        <xdr:cNvPr id="1597" name="Text Box 18">
          <a:extLst>
            <a:ext uri="{FF2B5EF4-FFF2-40B4-BE49-F238E27FC236}">
              <a16:creationId xmlns:a16="http://schemas.microsoft.com/office/drawing/2014/main" id="{00000000-0008-0000-0500-00003D060000}"/>
            </a:ext>
          </a:extLst>
        </xdr:cNvPr>
        <xdr:cNvSpPr txBox="1">
          <a:spLocks noChangeArrowheads="1"/>
        </xdr:cNvSpPr>
      </xdr:nvSpPr>
      <xdr:spPr bwMode="auto">
        <a:xfrm>
          <a:off x="6768234"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42</xdr:row>
      <xdr:rowOff>0</xdr:rowOff>
    </xdr:from>
    <xdr:ext cx="95250" cy="171450"/>
    <xdr:sp macro="" textlink="">
      <xdr:nvSpPr>
        <xdr:cNvPr id="1598" name="Text Box 16">
          <a:extLst>
            <a:ext uri="{FF2B5EF4-FFF2-40B4-BE49-F238E27FC236}">
              <a16:creationId xmlns:a16="http://schemas.microsoft.com/office/drawing/2014/main" id="{00000000-0008-0000-0500-00003E060000}"/>
            </a:ext>
          </a:extLst>
        </xdr:cNvPr>
        <xdr:cNvSpPr txBox="1">
          <a:spLocks noChangeArrowheads="1"/>
        </xdr:cNvSpPr>
      </xdr:nvSpPr>
      <xdr:spPr bwMode="auto">
        <a:xfrm>
          <a:off x="9615343"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42</xdr:row>
      <xdr:rowOff>0</xdr:rowOff>
    </xdr:from>
    <xdr:ext cx="95250" cy="171450"/>
    <xdr:sp macro="" textlink="">
      <xdr:nvSpPr>
        <xdr:cNvPr id="1599" name="Text Box 17">
          <a:extLst>
            <a:ext uri="{FF2B5EF4-FFF2-40B4-BE49-F238E27FC236}">
              <a16:creationId xmlns:a16="http://schemas.microsoft.com/office/drawing/2014/main" id="{00000000-0008-0000-0500-00003F060000}"/>
            </a:ext>
          </a:extLst>
        </xdr:cNvPr>
        <xdr:cNvSpPr txBox="1">
          <a:spLocks noChangeArrowheads="1"/>
        </xdr:cNvSpPr>
      </xdr:nvSpPr>
      <xdr:spPr bwMode="auto">
        <a:xfrm>
          <a:off x="9615343"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42</xdr:row>
      <xdr:rowOff>0</xdr:rowOff>
    </xdr:from>
    <xdr:ext cx="95250" cy="171450"/>
    <xdr:sp macro="" textlink="">
      <xdr:nvSpPr>
        <xdr:cNvPr id="1600" name="Text Box 18">
          <a:extLst>
            <a:ext uri="{FF2B5EF4-FFF2-40B4-BE49-F238E27FC236}">
              <a16:creationId xmlns:a16="http://schemas.microsoft.com/office/drawing/2014/main" id="{00000000-0008-0000-0500-000040060000}"/>
            </a:ext>
          </a:extLst>
        </xdr:cNvPr>
        <xdr:cNvSpPr txBox="1">
          <a:spLocks noChangeArrowheads="1"/>
        </xdr:cNvSpPr>
      </xdr:nvSpPr>
      <xdr:spPr bwMode="auto">
        <a:xfrm>
          <a:off x="9615343"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42</xdr:row>
      <xdr:rowOff>0</xdr:rowOff>
    </xdr:from>
    <xdr:ext cx="95250" cy="171450"/>
    <xdr:sp macro="" textlink="">
      <xdr:nvSpPr>
        <xdr:cNvPr id="1601" name="Text Box 19">
          <a:extLst>
            <a:ext uri="{FF2B5EF4-FFF2-40B4-BE49-F238E27FC236}">
              <a16:creationId xmlns:a16="http://schemas.microsoft.com/office/drawing/2014/main" id="{00000000-0008-0000-0500-000041060000}"/>
            </a:ext>
          </a:extLst>
        </xdr:cNvPr>
        <xdr:cNvSpPr txBox="1">
          <a:spLocks noChangeArrowheads="1"/>
        </xdr:cNvSpPr>
      </xdr:nvSpPr>
      <xdr:spPr bwMode="auto">
        <a:xfrm>
          <a:off x="9615343"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42</xdr:row>
      <xdr:rowOff>0</xdr:rowOff>
    </xdr:from>
    <xdr:ext cx="95250" cy="171450"/>
    <xdr:sp macro="" textlink="">
      <xdr:nvSpPr>
        <xdr:cNvPr id="1602" name="Text Box 16">
          <a:extLst>
            <a:ext uri="{FF2B5EF4-FFF2-40B4-BE49-F238E27FC236}">
              <a16:creationId xmlns:a16="http://schemas.microsoft.com/office/drawing/2014/main" id="{00000000-0008-0000-0500-000042060000}"/>
            </a:ext>
          </a:extLst>
        </xdr:cNvPr>
        <xdr:cNvSpPr txBox="1">
          <a:spLocks noChangeArrowheads="1"/>
        </xdr:cNvSpPr>
      </xdr:nvSpPr>
      <xdr:spPr bwMode="auto">
        <a:xfrm>
          <a:off x="9615343"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42</xdr:row>
      <xdr:rowOff>0</xdr:rowOff>
    </xdr:from>
    <xdr:ext cx="95250" cy="171450"/>
    <xdr:sp macro="" textlink="">
      <xdr:nvSpPr>
        <xdr:cNvPr id="1603" name="Text Box 17">
          <a:extLst>
            <a:ext uri="{FF2B5EF4-FFF2-40B4-BE49-F238E27FC236}">
              <a16:creationId xmlns:a16="http://schemas.microsoft.com/office/drawing/2014/main" id="{00000000-0008-0000-0500-000043060000}"/>
            </a:ext>
          </a:extLst>
        </xdr:cNvPr>
        <xdr:cNvSpPr txBox="1">
          <a:spLocks noChangeArrowheads="1"/>
        </xdr:cNvSpPr>
      </xdr:nvSpPr>
      <xdr:spPr bwMode="auto">
        <a:xfrm>
          <a:off x="9615343"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42</xdr:row>
      <xdr:rowOff>0</xdr:rowOff>
    </xdr:from>
    <xdr:ext cx="95250" cy="171450"/>
    <xdr:sp macro="" textlink="">
      <xdr:nvSpPr>
        <xdr:cNvPr id="1604" name="Text Box 18">
          <a:extLst>
            <a:ext uri="{FF2B5EF4-FFF2-40B4-BE49-F238E27FC236}">
              <a16:creationId xmlns:a16="http://schemas.microsoft.com/office/drawing/2014/main" id="{00000000-0008-0000-0500-000044060000}"/>
            </a:ext>
          </a:extLst>
        </xdr:cNvPr>
        <xdr:cNvSpPr txBox="1">
          <a:spLocks noChangeArrowheads="1"/>
        </xdr:cNvSpPr>
      </xdr:nvSpPr>
      <xdr:spPr bwMode="auto">
        <a:xfrm>
          <a:off x="9615343"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42</xdr:row>
      <xdr:rowOff>0</xdr:rowOff>
    </xdr:from>
    <xdr:ext cx="95250" cy="171450"/>
    <xdr:sp macro="" textlink="">
      <xdr:nvSpPr>
        <xdr:cNvPr id="1605" name="Text Box 19">
          <a:extLst>
            <a:ext uri="{FF2B5EF4-FFF2-40B4-BE49-F238E27FC236}">
              <a16:creationId xmlns:a16="http://schemas.microsoft.com/office/drawing/2014/main" id="{00000000-0008-0000-0500-000045060000}"/>
            </a:ext>
          </a:extLst>
        </xdr:cNvPr>
        <xdr:cNvSpPr txBox="1">
          <a:spLocks noChangeArrowheads="1"/>
        </xdr:cNvSpPr>
      </xdr:nvSpPr>
      <xdr:spPr bwMode="auto">
        <a:xfrm>
          <a:off x="9615343"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48</xdr:row>
      <xdr:rowOff>0</xdr:rowOff>
    </xdr:from>
    <xdr:ext cx="95250" cy="171450"/>
    <xdr:sp macro="" textlink="">
      <xdr:nvSpPr>
        <xdr:cNvPr id="1606" name="Text Box 16">
          <a:extLst>
            <a:ext uri="{FF2B5EF4-FFF2-40B4-BE49-F238E27FC236}">
              <a16:creationId xmlns:a16="http://schemas.microsoft.com/office/drawing/2014/main" id="{00000000-0008-0000-0500-000046060000}"/>
            </a:ext>
          </a:extLst>
        </xdr:cNvPr>
        <xdr:cNvSpPr txBox="1">
          <a:spLocks noChangeArrowheads="1"/>
        </xdr:cNvSpPr>
      </xdr:nvSpPr>
      <xdr:spPr bwMode="auto">
        <a:xfrm>
          <a:off x="371021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48</xdr:row>
      <xdr:rowOff>0</xdr:rowOff>
    </xdr:from>
    <xdr:ext cx="95250" cy="171450"/>
    <xdr:sp macro="" textlink="">
      <xdr:nvSpPr>
        <xdr:cNvPr id="1607" name="Text Box 17">
          <a:extLst>
            <a:ext uri="{FF2B5EF4-FFF2-40B4-BE49-F238E27FC236}">
              <a16:creationId xmlns:a16="http://schemas.microsoft.com/office/drawing/2014/main" id="{00000000-0008-0000-0500-000047060000}"/>
            </a:ext>
          </a:extLst>
        </xdr:cNvPr>
        <xdr:cNvSpPr txBox="1">
          <a:spLocks noChangeArrowheads="1"/>
        </xdr:cNvSpPr>
      </xdr:nvSpPr>
      <xdr:spPr bwMode="auto">
        <a:xfrm>
          <a:off x="371021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48</xdr:row>
      <xdr:rowOff>0</xdr:rowOff>
    </xdr:from>
    <xdr:ext cx="95250" cy="171450"/>
    <xdr:sp macro="" textlink="">
      <xdr:nvSpPr>
        <xdr:cNvPr id="1608" name="Text Box 18">
          <a:extLst>
            <a:ext uri="{FF2B5EF4-FFF2-40B4-BE49-F238E27FC236}">
              <a16:creationId xmlns:a16="http://schemas.microsoft.com/office/drawing/2014/main" id="{00000000-0008-0000-0500-000048060000}"/>
            </a:ext>
          </a:extLst>
        </xdr:cNvPr>
        <xdr:cNvSpPr txBox="1">
          <a:spLocks noChangeArrowheads="1"/>
        </xdr:cNvSpPr>
      </xdr:nvSpPr>
      <xdr:spPr bwMode="auto">
        <a:xfrm>
          <a:off x="371021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48</xdr:row>
      <xdr:rowOff>0</xdr:rowOff>
    </xdr:from>
    <xdr:ext cx="95250" cy="171450"/>
    <xdr:sp macro="" textlink="">
      <xdr:nvSpPr>
        <xdr:cNvPr id="1609" name="Text Box 19">
          <a:extLst>
            <a:ext uri="{FF2B5EF4-FFF2-40B4-BE49-F238E27FC236}">
              <a16:creationId xmlns:a16="http://schemas.microsoft.com/office/drawing/2014/main" id="{00000000-0008-0000-0500-000049060000}"/>
            </a:ext>
          </a:extLst>
        </xdr:cNvPr>
        <xdr:cNvSpPr txBox="1">
          <a:spLocks noChangeArrowheads="1"/>
        </xdr:cNvSpPr>
      </xdr:nvSpPr>
      <xdr:spPr bwMode="auto">
        <a:xfrm>
          <a:off x="371021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48</xdr:row>
      <xdr:rowOff>504825</xdr:rowOff>
    </xdr:from>
    <xdr:ext cx="95250" cy="461691"/>
    <xdr:sp macro="" textlink="">
      <xdr:nvSpPr>
        <xdr:cNvPr id="1610" name="Text Box 15">
          <a:extLst>
            <a:ext uri="{FF2B5EF4-FFF2-40B4-BE49-F238E27FC236}">
              <a16:creationId xmlns:a16="http://schemas.microsoft.com/office/drawing/2014/main" id="{00000000-0008-0000-0500-00004A060000}"/>
            </a:ext>
          </a:extLst>
        </xdr:cNvPr>
        <xdr:cNvSpPr txBox="1">
          <a:spLocks noChangeArrowheads="1"/>
        </xdr:cNvSpPr>
      </xdr:nvSpPr>
      <xdr:spPr bwMode="auto">
        <a:xfrm>
          <a:off x="3710214" y="3800475"/>
          <a:ext cx="95250" cy="4616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48</xdr:row>
      <xdr:rowOff>0</xdr:rowOff>
    </xdr:from>
    <xdr:ext cx="95250" cy="171450"/>
    <xdr:sp macro="" textlink="">
      <xdr:nvSpPr>
        <xdr:cNvPr id="1611" name="Text Box 16">
          <a:extLst>
            <a:ext uri="{FF2B5EF4-FFF2-40B4-BE49-F238E27FC236}">
              <a16:creationId xmlns:a16="http://schemas.microsoft.com/office/drawing/2014/main" id="{00000000-0008-0000-0500-00004B060000}"/>
            </a:ext>
          </a:extLst>
        </xdr:cNvPr>
        <xdr:cNvSpPr txBox="1">
          <a:spLocks noChangeArrowheads="1"/>
        </xdr:cNvSpPr>
      </xdr:nvSpPr>
      <xdr:spPr bwMode="auto">
        <a:xfrm>
          <a:off x="6555468"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48</xdr:row>
      <xdr:rowOff>0</xdr:rowOff>
    </xdr:from>
    <xdr:ext cx="95250" cy="171450"/>
    <xdr:sp macro="" textlink="">
      <xdr:nvSpPr>
        <xdr:cNvPr id="1612" name="Text Box 17">
          <a:extLst>
            <a:ext uri="{FF2B5EF4-FFF2-40B4-BE49-F238E27FC236}">
              <a16:creationId xmlns:a16="http://schemas.microsoft.com/office/drawing/2014/main" id="{00000000-0008-0000-0500-00004C060000}"/>
            </a:ext>
          </a:extLst>
        </xdr:cNvPr>
        <xdr:cNvSpPr txBox="1">
          <a:spLocks noChangeArrowheads="1"/>
        </xdr:cNvSpPr>
      </xdr:nvSpPr>
      <xdr:spPr bwMode="auto">
        <a:xfrm>
          <a:off x="6555468"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48</xdr:row>
      <xdr:rowOff>0</xdr:rowOff>
    </xdr:from>
    <xdr:ext cx="95250" cy="171450"/>
    <xdr:sp macro="" textlink="">
      <xdr:nvSpPr>
        <xdr:cNvPr id="1613" name="Text Box 18">
          <a:extLst>
            <a:ext uri="{FF2B5EF4-FFF2-40B4-BE49-F238E27FC236}">
              <a16:creationId xmlns:a16="http://schemas.microsoft.com/office/drawing/2014/main" id="{00000000-0008-0000-0500-00004D060000}"/>
            </a:ext>
          </a:extLst>
        </xdr:cNvPr>
        <xdr:cNvSpPr txBox="1">
          <a:spLocks noChangeArrowheads="1"/>
        </xdr:cNvSpPr>
      </xdr:nvSpPr>
      <xdr:spPr bwMode="auto">
        <a:xfrm>
          <a:off x="6555468"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48</xdr:row>
      <xdr:rowOff>0</xdr:rowOff>
    </xdr:from>
    <xdr:ext cx="95250" cy="171450"/>
    <xdr:sp macro="" textlink="">
      <xdr:nvSpPr>
        <xdr:cNvPr id="1614" name="Text Box 19">
          <a:extLst>
            <a:ext uri="{FF2B5EF4-FFF2-40B4-BE49-F238E27FC236}">
              <a16:creationId xmlns:a16="http://schemas.microsoft.com/office/drawing/2014/main" id="{00000000-0008-0000-0500-00004E060000}"/>
            </a:ext>
          </a:extLst>
        </xdr:cNvPr>
        <xdr:cNvSpPr txBox="1">
          <a:spLocks noChangeArrowheads="1"/>
        </xdr:cNvSpPr>
      </xdr:nvSpPr>
      <xdr:spPr bwMode="auto">
        <a:xfrm>
          <a:off x="6555468"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48</xdr:row>
      <xdr:rowOff>504825</xdr:rowOff>
    </xdr:from>
    <xdr:ext cx="95250" cy="442269"/>
    <xdr:sp macro="" textlink="">
      <xdr:nvSpPr>
        <xdr:cNvPr id="1615" name="Text Box 15">
          <a:extLst>
            <a:ext uri="{FF2B5EF4-FFF2-40B4-BE49-F238E27FC236}">
              <a16:creationId xmlns:a16="http://schemas.microsoft.com/office/drawing/2014/main" id="{00000000-0008-0000-0500-00004F060000}"/>
            </a:ext>
          </a:extLst>
        </xdr:cNvPr>
        <xdr:cNvSpPr txBox="1">
          <a:spLocks noChangeArrowheads="1"/>
        </xdr:cNvSpPr>
      </xdr:nvSpPr>
      <xdr:spPr bwMode="auto">
        <a:xfrm>
          <a:off x="6555468" y="3800475"/>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48</xdr:row>
      <xdr:rowOff>0</xdr:rowOff>
    </xdr:from>
    <xdr:ext cx="95250" cy="171450"/>
    <xdr:sp macro="" textlink="">
      <xdr:nvSpPr>
        <xdr:cNvPr id="1616" name="Text Box 16">
          <a:extLst>
            <a:ext uri="{FF2B5EF4-FFF2-40B4-BE49-F238E27FC236}">
              <a16:creationId xmlns:a16="http://schemas.microsoft.com/office/drawing/2014/main" id="{00000000-0008-0000-0500-000050060000}"/>
            </a:ext>
          </a:extLst>
        </xdr:cNvPr>
        <xdr:cNvSpPr txBox="1">
          <a:spLocks noChangeArrowheads="1"/>
        </xdr:cNvSpPr>
      </xdr:nvSpPr>
      <xdr:spPr bwMode="auto">
        <a:xfrm>
          <a:off x="15475857"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48</xdr:row>
      <xdr:rowOff>0</xdr:rowOff>
    </xdr:from>
    <xdr:ext cx="95250" cy="171450"/>
    <xdr:sp macro="" textlink="">
      <xdr:nvSpPr>
        <xdr:cNvPr id="1617" name="Text Box 17">
          <a:extLst>
            <a:ext uri="{FF2B5EF4-FFF2-40B4-BE49-F238E27FC236}">
              <a16:creationId xmlns:a16="http://schemas.microsoft.com/office/drawing/2014/main" id="{00000000-0008-0000-0500-000051060000}"/>
            </a:ext>
          </a:extLst>
        </xdr:cNvPr>
        <xdr:cNvSpPr txBox="1">
          <a:spLocks noChangeArrowheads="1"/>
        </xdr:cNvSpPr>
      </xdr:nvSpPr>
      <xdr:spPr bwMode="auto">
        <a:xfrm>
          <a:off x="15475857"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48</xdr:row>
      <xdr:rowOff>0</xdr:rowOff>
    </xdr:from>
    <xdr:ext cx="95250" cy="171450"/>
    <xdr:sp macro="" textlink="">
      <xdr:nvSpPr>
        <xdr:cNvPr id="1618" name="Text Box 18">
          <a:extLst>
            <a:ext uri="{FF2B5EF4-FFF2-40B4-BE49-F238E27FC236}">
              <a16:creationId xmlns:a16="http://schemas.microsoft.com/office/drawing/2014/main" id="{00000000-0008-0000-0500-000052060000}"/>
            </a:ext>
          </a:extLst>
        </xdr:cNvPr>
        <xdr:cNvSpPr txBox="1">
          <a:spLocks noChangeArrowheads="1"/>
        </xdr:cNvSpPr>
      </xdr:nvSpPr>
      <xdr:spPr bwMode="auto">
        <a:xfrm>
          <a:off x="15475857"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48</xdr:row>
      <xdr:rowOff>0</xdr:rowOff>
    </xdr:from>
    <xdr:ext cx="95250" cy="171450"/>
    <xdr:sp macro="" textlink="">
      <xdr:nvSpPr>
        <xdr:cNvPr id="1619" name="Text Box 19">
          <a:extLst>
            <a:ext uri="{FF2B5EF4-FFF2-40B4-BE49-F238E27FC236}">
              <a16:creationId xmlns:a16="http://schemas.microsoft.com/office/drawing/2014/main" id="{00000000-0008-0000-0500-000053060000}"/>
            </a:ext>
          </a:extLst>
        </xdr:cNvPr>
        <xdr:cNvSpPr txBox="1">
          <a:spLocks noChangeArrowheads="1"/>
        </xdr:cNvSpPr>
      </xdr:nvSpPr>
      <xdr:spPr bwMode="auto">
        <a:xfrm>
          <a:off x="15475857"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47</xdr:row>
      <xdr:rowOff>504825</xdr:rowOff>
    </xdr:from>
    <xdr:ext cx="95250" cy="444014"/>
    <xdr:sp macro="" textlink="">
      <xdr:nvSpPr>
        <xdr:cNvPr id="1621" name="Text Box 15">
          <a:extLst>
            <a:ext uri="{FF2B5EF4-FFF2-40B4-BE49-F238E27FC236}">
              <a16:creationId xmlns:a16="http://schemas.microsoft.com/office/drawing/2014/main" id="{00000000-0008-0000-0500-000055060000}"/>
            </a:ext>
          </a:extLst>
        </xdr:cNvPr>
        <xdr:cNvSpPr txBox="1">
          <a:spLocks noChangeArrowheads="1"/>
        </xdr:cNvSpPr>
      </xdr:nvSpPr>
      <xdr:spPr bwMode="auto">
        <a:xfrm>
          <a:off x="3710214" y="3612696"/>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48</xdr:row>
      <xdr:rowOff>0</xdr:rowOff>
    </xdr:from>
    <xdr:ext cx="95250" cy="171450"/>
    <xdr:sp macro="" textlink="">
      <xdr:nvSpPr>
        <xdr:cNvPr id="1622" name="Text Box 16">
          <a:extLst>
            <a:ext uri="{FF2B5EF4-FFF2-40B4-BE49-F238E27FC236}">
              <a16:creationId xmlns:a16="http://schemas.microsoft.com/office/drawing/2014/main" id="{00000000-0008-0000-0500-000056060000}"/>
            </a:ext>
          </a:extLst>
        </xdr:cNvPr>
        <xdr:cNvSpPr txBox="1">
          <a:spLocks noChangeArrowheads="1"/>
        </xdr:cNvSpPr>
      </xdr:nvSpPr>
      <xdr:spPr bwMode="auto">
        <a:xfrm>
          <a:off x="371021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48</xdr:row>
      <xdr:rowOff>0</xdr:rowOff>
    </xdr:from>
    <xdr:ext cx="95250" cy="171450"/>
    <xdr:sp macro="" textlink="">
      <xdr:nvSpPr>
        <xdr:cNvPr id="1623" name="Text Box 17">
          <a:extLst>
            <a:ext uri="{FF2B5EF4-FFF2-40B4-BE49-F238E27FC236}">
              <a16:creationId xmlns:a16="http://schemas.microsoft.com/office/drawing/2014/main" id="{00000000-0008-0000-0500-000057060000}"/>
            </a:ext>
          </a:extLst>
        </xdr:cNvPr>
        <xdr:cNvSpPr txBox="1">
          <a:spLocks noChangeArrowheads="1"/>
        </xdr:cNvSpPr>
      </xdr:nvSpPr>
      <xdr:spPr bwMode="auto">
        <a:xfrm>
          <a:off x="371021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48</xdr:row>
      <xdr:rowOff>0</xdr:rowOff>
    </xdr:from>
    <xdr:ext cx="95250" cy="171450"/>
    <xdr:sp macro="" textlink="">
      <xdr:nvSpPr>
        <xdr:cNvPr id="1624" name="Text Box 18">
          <a:extLst>
            <a:ext uri="{FF2B5EF4-FFF2-40B4-BE49-F238E27FC236}">
              <a16:creationId xmlns:a16="http://schemas.microsoft.com/office/drawing/2014/main" id="{00000000-0008-0000-0500-000058060000}"/>
            </a:ext>
          </a:extLst>
        </xdr:cNvPr>
        <xdr:cNvSpPr txBox="1">
          <a:spLocks noChangeArrowheads="1"/>
        </xdr:cNvSpPr>
      </xdr:nvSpPr>
      <xdr:spPr bwMode="auto">
        <a:xfrm>
          <a:off x="371021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48</xdr:row>
      <xdr:rowOff>0</xdr:rowOff>
    </xdr:from>
    <xdr:ext cx="95250" cy="171450"/>
    <xdr:sp macro="" textlink="">
      <xdr:nvSpPr>
        <xdr:cNvPr id="1625" name="Text Box 19">
          <a:extLst>
            <a:ext uri="{FF2B5EF4-FFF2-40B4-BE49-F238E27FC236}">
              <a16:creationId xmlns:a16="http://schemas.microsoft.com/office/drawing/2014/main" id="{00000000-0008-0000-0500-000059060000}"/>
            </a:ext>
          </a:extLst>
        </xdr:cNvPr>
        <xdr:cNvSpPr txBox="1">
          <a:spLocks noChangeArrowheads="1"/>
        </xdr:cNvSpPr>
      </xdr:nvSpPr>
      <xdr:spPr bwMode="auto">
        <a:xfrm>
          <a:off x="371021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48</xdr:row>
      <xdr:rowOff>504825</xdr:rowOff>
    </xdr:from>
    <xdr:ext cx="95250" cy="213632"/>
    <xdr:sp macro="" textlink="">
      <xdr:nvSpPr>
        <xdr:cNvPr id="1626" name="Text Box 15">
          <a:extLst>
            <a:ext uri="{FF2B5EF4-FFF2-40B4-BE49-F238E27FC236}">
              <a16:creationId xmlns:a16="http://schemas.microsoft.com/office/drawing/2014/main" id="{00000000-0008-0000-0500-00005A060000}"/>
            </a:ext>
          </a:extLst>
        </xdr:cNvPr>
        <xdr:cNvSpPr txBox="1">
          <a:spLocks noChangeArrowheads="1"/>
        </xdr:cNvSpPr>
      </xdr:nvSpPr>
      <xdr:spPr bwMode="auto">
        <a:xfrm>
          <a:off x="3710214" y="38004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48</xdr:row>
      <xdr:rowOff>504825</xdr:rowOff>
    </xdr:from>
    <xdr:ext cx="95250" cy="444331"/>
    <xdr:sp macro="" textlink="">
      <xdr:nvSpPr>
        <xdr:cNvPr id="1627" name="Text Box 15">
          <a:extLst>
            <a:ext uri="{FF2B5EF4-FFF2-40B4-BE49-F238E27FC236}">
              <a16:creationId xmlns:a16="http://schemas.microsoft.com/office/drawing/2014/main" id="{00000000-0008-0000-0500-00005B060000}"/>
            </a:ext>
          </a:extLst>
        </xdr:cNvPr>
        <xdr:cNvSpPr txBox="1">
          <a:spLocks noChangeArrowheads="1"/>
        </xdr:cNvSpPr>
      </xdr:nvSpPr>
      <xdr:spPr bwMode="auto">
        <a:xfrm>
          <a:off x="3710214" y="380047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47</xdr:row>
      <xdr:rowOff>504825</xdr:rowOff>
    </xdr:from>
    <xdr:ext cx="95250" cy="442269"/>
    <xdr:sp macro="" textlink="">
      <xdr:nvSpPr>
        <xdr:cNvPr id="1628" name="Text Box 15">
          <a:extLst>
            <a:ext uri="{FF2B5EF4-FFF2-40B4-BE49-F238E27FC236}">
              <a16:creationId xmlns:a16="http://schemas.microsoft.com/office/drawing/2014/main" id="{00000000-0008-0000-0500-00005C060000}"/>
            </a:ext>
          </a:extLst>
        </xdr:cNvPr>
        <xdr:cNvSpPr txBox="1">
          <a:spLocks noChangeArrowheads="1"/>
        </xdr:cNvSpPr>
      </xdr:nvSpPr>
      <xdr:spPr bwMode="auto">
        <a:xfrm>
          <a:off x="6555468" y="3612696"/>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48</xdr:row>
      <xdr:rowOff>0</xdr:rowOff>
    </xdr:from>
    <xdr:ext cx="95250" cy="171450"/>
    <xdr:sp macro="" textlink="">
      <xdr:nvSpPr>
        <xdr:cNvPr id="1629" name="Text Box 16">
          <a:extLst>
            <a:ext uri="{FF2B5EF4-FFF2-40B4-BE49-F238E27FC236}">
              <a16:creationId xmlns:a16="http://schemas.microsoft.com/office/drawing/2014/main" id="{00000000-0008-0000-0500-00005D060000}"/>
            </a:ext>
          </a:extLst>
        </xdr:cNvPr>
        <xdr:cNvSpPr txBox="1">
          <a:spLocks noChangeArrowheads="1"/>
        </xdr:cNvSpPr>
      </xdr:nvSpPr>
      <xdr:spPr bwMode="auto">
        <a:xfrm>
          <a:off x="6555468"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48</xdr:row>
      <xdr:rowOff>0</xdr:rowOff>
    </xdr:from>
    <xdr:ext cx="95250" cy="171450"/>
    <xdr:sp macro="" textlink="">
      <xdr:nvSpPr>
        <xdr:cNvPr id="1630" name="Text Box 17">
          <a:extLst>
            <a:ext uri="{FF2B5EF4-FFF2-40B4-BE49-F238E27FC236}">
              <a16:creationId xmlns:a16="http://schemas.microsoft.com/office/drawing/2014/main" id="{00000000-0008-0000-0500-00005E060000}"/>
            </a:ext>
          </a:extLst>
        </xdr:cNvPr>
        <xdr:cNvSpPr txBox="1">
          <a:spLocks noChangeArrowheads="1"/>
        </xdr:cNvSpPr>
      </xdr:nvSpPr>
      <xdr:spPr bwMode="auto">
        <a:xfrm>
          <a:off x="6555468"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48</xdr:row>
      <xdr:rowOff>0</xdr:rowOff>
    </xdr:from>
    <xdr:ext cx="95250" cy="171450"/>
    <xdr:sp macro="" textlink="">
      <xdr:nvSpPr>
        <xdr:cNvPr id="1631" name="Text Box 18">
          <a:extLst>
            <a:ext uri="{FF2B5EF4-FFF2-40B4-BE49-F238E27FC236}">
              <a16:creationId xmlns:a16="http://schemas.microsoft.com/office/drawing/2014/main" id="{00000000-0008-0000-0500-00005F060000}"/>
            </a:ext>
          </a:extLst>
        </xdr:cNvPr>
        <xdr:cNvSpPr txBox="1">
          <a:spLocks noChangeArrowheads="1"/>
        </xdr:cNvSpPr>
      </xdr:nvSpPr>
      <xdr:spPr bwMode="auto">
        <a:xfrm>
          <a:off x="6555468"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48</xdr:row>
      <xdr:rowOff>504825</xdr:rowOff>
    </xdr:from>
    <xdr:ext cx="95250" cy="213632"/>
    <xdr:sp macro="" textlink="">
      <xdr:nvSpPr>
        <xdr:cNvPr id="1632" name="Text Box 15">
          <a:extLst>
            <a:ext uri="{FF2B5EF4-FFF2-40B4-BE49-F238E27FC236}">
              <a16:creationId xmlns:a16="http://schemas.microsoft.com/office/drawing/2014/main" id="{00000000-0008-0000-0500-000060060000}"/>
            </a:ext>
          </a:extLst>
        </xdr:cNvPr>
        <xdr:cNvSpPr txBox="1">
          <a:spLocks noChangeArrowheads="1"/>
        </xdr:cNvSpPr>
      </xdr:nvSpPr>
      <xdr:spPr bwMode="auto">
        <a:xfrm>
          <a:off x="6555468" y="38004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48</xdr:row>
      <xdr:rowOff>0</xdr:rowOff>
    </xdr:from>
    <xdr:ext cx="95250" cy="171450"/>
    <xdr:sp macro="" textlink="">
      <xdr:nvSpPr>
        <xdr:cNvPr id="1633" name="Text Box 16">
          <a:extLst>
            <a:ext uri="{FF2B5EF4-FFF2-40B4-BE49-F238E27FC236}">
              <a16:creationId xmlns:a16="http://schemas.microsoft.com/office/drawing/2014/main" id="{00000000-0008-0000-0500-000061060000}"/>
            </a:ext>
          </a:extLst>
        </xdr:cNvPr>
        <xdr:cNvSpPr txBox="1">
          <a:spLocks noChangeArrowheads="1"/>
        </xdr:cNvSpPr>
      </xdr:nvSpPr>
      <xdr:spPr bwMode="auto">
        <a:xfrm>
          <a:off x="939845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48</xdr:row>
      <xdr:rowOff>0</xdr:rowOff>
    </xdr:from>
    <xdr:ext cx="95250" cy="171450"/>
    <xdr:sp macro="" textlink="">
      <xdr:nvSpPr>
        <xdr:cNvPr id="1634" name="Text Box 17">
          <a:extLst>
            <a:ext uri="{FF2B5EF4-FFF2-40B4-BE49-F238E27FC236}">
              <a16:creationId xmlns:a16="http://schemas.microsoft.com/office/drawing/2014/main" id="{00000000-0008-0000-0500-000062060000}"/>
            </a:ext>
          </a:extLst>
        </xdr:cNvPr>
        <xdr:cNvSpPr txBox="1">
          <a:spLocks noChangeArrowheads="1"/>
        </xdr:cNvSpPr>
      </xdr:nvSpPr>
      <xdr:spPr bwMode="auto">
        <a:xfrm>
          <a:off x="939845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48</xdr:row>
      <xdr:rowOff>0</xdr:rowOff>
    </xdr:from>
    <xdr:ext cx="95250" cy="171450"/>
    <xdr:sp macro="" textlink="">
      <xdr:nvSpPr>
        <xdr:cNvPr id="1635" name="Text Box 18">
          <a:extLst>
            <a:ext uri="{FF2B5EF4-FFF2-40B4-BE49-F238E27FC236}">
              <a16:creationId xmlns:a16="http://schemas.microsoft.com/office/drawing/2014/main" id="{00000000-0008-0000-0500-000063060000}"/>
            </a:ext>
          </a:extLst>
        </xdr:cNvPr>
        <xdr:cNvSpPr txBox="1">
          <a:spLocks noChangeArrowheads="1"/>
        </xdr:cNvSpPr>
      </xdr:nvSpPr>
      <xdr:spPr bwMode="auto">
        <a:xfrm>
          <a:off x="939845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48</xdr:row>
      <xdr:rowOff>0</xdr:rowOff>
    </xdr:from>
    <xdr:ext cx="95250" cy="171450"/>
    <xdr:sp macro="" textlink="">
      <xdr:nvSpPr>
        <xdr:cNvPr id="1636" name="Text Box 19">
          <a:extLst>
            <a:ext uri="{FF2B5EF4-FFF2-40B4-BE49-F238E27FC236}">
              <a16:creationId xmlns:a16="http://schemas.microsoft.com/office/drawing/2014/main" id="{00000000-0008-0000-0500-000064060000}"/>
            </a:ext>
          </a:extLst>
        </xdr:cNvPr>
        <xdr:cNvSpPr txBox="1">
          <a:spLocks noChangeArrowheads="1"/>
        </xdr:cNvSpPr>
      </xdr:nvSpPr>
      <xdr:spPr bwMode="auto">
        <a:xfrm>
          <a:off x="939845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48</xdr:row>
      <xdr:rowOff>0</xdr:rowOff>
    </xdr:from>
    <xdr:ext cx="95250" cy="171450"/>
    <xdr:sp macro="" textlink="">
      <xdr:nvSpPr>
        <xdr:cNvPr id="1637" name="Text Box 16">
          <a:extLst>
            <a:ext uri="{FF2B5EF4-FFF2-40B4-BE49-F238E27FC236}">
              <a16:creationId xmlns:a16="http://schemas.microsoft.com/office/drawing/2014/main" id="{00000000-0008-0000-0500-000065060000}"/>
            </a:ext>
          </a:extLst>
        </xdr:cNvPr>
        <xdr:cNvSpPr txBox="1">
          <a:spLocks noChangeArrowheads="1"/>
        </xdr:cNvSpPr>
      </xdr:nvSpPr>
      <xdr:spPr bwMode="auto">
        <a:xfrm>
          <a:off x="939845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48</xdr:row>
      <xdr:rowOff>0</xdr:rowOff>
    </xdr:from>
    <xdr:ext cx="95250" cy="171450"/>
    <xdr:sp macro="" textlink="">
      <xdr:nvSpPr>
        <xdr:cNvPr id="1638" name="Text Box 17">
          <a:extLst>
            <a:ext uri="{FF2B5EF4-FFF2-40B4-BE49-F238E27FC236}">
              <a16:creationId xmlns:a16="http://schemas.microsoft.com/office/drawing/2014/main" id="{00000000-0008-0000-0500-000066060000}"/>
            </a:ext>
          </a:extLst>
        </xdr:cNvPr>
        <xdr:cNvSpPr txBox="1">
          <a:spLocks noChangeArrowheads="1"/>
        </xdr:cNvSpPr>
      </xdr:nvSpPr>
      <xdr:spPr bwMode="auto">
        <a:xfrm>
          <a:off x="939845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48</xdr:row>
      <xdr:rowOff>0</xdr:rowOff>
    </xdr:from>
    <xdr:ext cx="95250" cy="171450"/>
    <xdr:sp macro="" textlink="">
      <xdr:nvSpPr>
        <xdr:cNvPr id="1639" name="Text Box 18">
          <a:extLst>
            <a:ext uri="{FF2B5EF4-FFF2-40B4-BE49-F238E27FC236}">
              <a16:creationId xmlns:a16="http://schemas.microsoft.com/office/drawing/2014/main" id="{00000000-0008-0000-0500-000067060000}"/>
            </a:ext>
          </a:extLst>
        </xdr:cNvPr>
        <xdr:cNvSpPr txBox="1">
          <a:spLocks noChangeArrowheads="1"/>
        </xdr:cNvSpPr>
      </xdr:nvSpPr>
      <xdr:spPr bwMode="auto">
        <a:xfrm>
          <a:off x="939845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48</xdr:row>
      <xdr:rowOff>0</xdr:rowOff>
    </xdr:from>
    <xdr:ext cx="95250" cy="171450"/>
    <xdr:sp macro="" textlink="">
      <xdr:nvSpPr>
        <xdr:cNvPr id="1640" name="Text Box 19">
          <a:extLst>
            <a:ext uri="{FF2B5EF4-FFF2-40B4-BE49-F238E27FC236}">
              <a16:creationId xmlns:a16="http://schemas.microsoft.com/office/drawing/2014/main" id="{00000000-0008-0000-0500-000068060000}"/>
            </a:ext>
          </a:extLst>
        </xdr:cNvPr>
        <xdr:cNvSpPr txBox="1">
          <a:spLocks noChangeArrowheads="1"/>
        </xdr:cNvSpPr>
      </xdr:nvSpPr>
      <xdr:spPr bwMode="auto">
        <a:xfrm>
          <a:off x="939845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0</xdr:rowOff>
    </xdr:from>
    <xdr:ext cx="95250" cy="171450"/>
    <xdr:sp macro="" textlink="">
      <xdr:nvSpPr>
        <xdr:cNvPr id="1641" name="Text Box 16">
          <a:extLst>
            <a:ext uri="{FF2B5EF4-FFF2-40B4-BE49-F238E27FC236}">
              <a16:creationId xmlns:a16="http://schemas.microsoft.com/office/drawing/2014/main" id="{00000000-0008-0000-0500-000069060000}"/>
            </a:ext>
          </a:extLst>
        </xdr:cNvPr>
        <xdr:cNvSpPr txBox="1">
          <a:spLocks noChangeArrowheads="1"/>
        </xdr:cNvSpPr>
      </xdr:nvSpPr>
      <xdr:spPr bwMode="auto">
        <a:xfrm>
          <a:off x="371021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0</xdr:rowOff>
    </xdr:from>
    <xdr:ext cx="95250" cy="171450"/>
    <xdr:sp macro="" textlink="">
      <xdr:nvSpPr>
        <xdr:cNvPr id="1642" name="Text Box 17">
          <a:extLst>
            <a:ext uri="{FF2B5EF4-FFF2-40B4-BE49-F238E27FC236}">
              <a16:creationId xmlns:a16="http://schemas.microsoft.com/office/drawing/2014/main" id="{00000000-0008-0000-0500-00006A060000}"/>
            </a:ext>
          </a:extLst>
        </xdr:cNvPr>
        <xdr:cNvSpPr txBox="1">
          <a:spLocks noChangeArrowheads="1"/>
        </xdr:cNvSpPr>
      </xdr:nvSpPr>
      <xdr:spPr bwMode="auto">
        <a:xfrm>
          <a:off x="371021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0</xdr:rowOff>
    </xdr:from>
    <xdr:ext cx="95250" cy="171450"/>
    <xdr:sp macro="" textlink="">
      <xdr:nvSpPr>
        <xdr:cNvPr id="1643" name="Text Box 18">
          <a:extLst>
            <a:ext uri="{FF2B5EF4-FFF2-40B4-BE49-F238E27FC236}">
              <a16:creationId xmlns:a16="http://schemas.microsoft.com/office/drawing/2014/main" id="{00000000-0008-0000-0500-00006B060000}"/>
            </a:ext>
          </a:extLst>
        </xdr:cNvPr>
        <xdr:cNvSpPr txBox="1">
          <a:spLocks noChangeArrowheads="1"/>
        </xdr:cNvSpPr>
      </xdr:nvSpPr>
      <xdr:spPr bwMode="auto">
        <a:xfrm>
          <a:off x="371021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0</xdr:rowOff>
    </xdr:from>
    <xdr:ext cx="95250" cy="171450"/>
    <xdr:sp macro="" textlink="">
      <xdr:nvSpPr>
        <xdr:cNvPr id="1644" name="Text Box 19">
          <a:extLst>
            <a:ext uri="{FF2B5EF4-FFF2-40B4-BE49-F238E27FC236}">
              <a16:creationId xmlns:a16="http://schemas.microsoft.com/office/drawing/2014/main" id="{00000000-0008-0000-0500-00006C060000}"/>
            </a:ext>
          </a:extLst>
        </xdr:cNvPr>
        <xdr:cNvSpPr txBox="1">
          <a:spLocks noChangeArrowheads="1"/>
        </xdr:cNvSpPr>
      </xdr:nvSpPr>
      <xdr:spPr bwMode="auto">
        <a:xfrm>
          <a:off x="371021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54</xdr:row>
      <xdr:rowOff>0</xdr:rowOff>
    </xdr:from>
    <xdr:ext cx="95250" cy="171450"/>
    <xdr:sp macro="" textlink="">
      <xdr:nvSpPr>
        <xdr:cNvPr id="1645" name="Text Box 16">
          <a:extLst>
            <a:ext uri="{FF2B5EF4-FFF2-40B4-BE49-F238E27FC236}">
              <a16:creationId xmlns:a16="http://schemas.microsoft.com/office/drawing/2014/main" id="{00000000-0008-0000-0500-00006D060000}"/>
            </a:ext>
          </a:extLst>
        </xdr:cNvPr>
        <xdr:cNvSpPr txBox="1">
          <a:spLocks noChangeArrowheads="1"/>
        </xdr:cNvSpPr>
      </xdr:nvSpPr>
      <xdr:spPr bwMode="auto">
        <a:xfrm>
          <a:off x="6555468"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54</xdr:row>
      <xdr:rowOff>0</xdr:rowOff>
    </xdr:from>
    <xdr:ext cx="95250" cy="171450"/>
    <xdr:sp macro="" textlink="">
      <xdr:nvSpPr>
        <xdr:cNvPr id="1646" name="Text Box 17">
          <a:extLst>
            <a:ext uri="{FF2B5EF4-FFF2-40B4-BE49-F238E27FC236}">
              <a16:creationId xmlns:a16="http://schemas.microsoft.com/office/drawing/2014/main" id="{00000000-0008-0000-0500-00006E060000}"/>
            </a:ext>
          </a:extLst>
        </xdr:cNvPr>
        <xdr:cNvSpPr txBox="1">
          <a:spLocks noChangeArrowheads="1"/>
        </xdr:cNvSpPr>
      </xdr:nvSpPr>
      <xdr:spPr bwMode="auto">
        <a:xfrm>
          <a:off x="6555468"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54</xdr:row>
      <xdr:rowOff>0</xdr:rowOff>
    </xdr:from>
    <xdr:ext cx="95250" cy="171450"/>
    <xdr:sp macro="" textlink="">
      <xdr:nvSpPr>
        <xdr:cNvPr id="1647" name="Text Box 18">
          <a:extLst>
            <a:ext uri="{FF2B5EF4-FFF2-40B4-BE49-F238E27FC236}">
              <a16:creationId xmlns:a16="http://schemas.microsoft.com/office/drawing/2014/main" id="{00000000-0008-0000-0500-00006F060000}"/>
            </a:ext>
          </a:extLst>
        </xdr:cNvPr>
        <xdr:cNvSpPr txBox="1">
          <a:spLocks noChangeArrowheads="1"/>
        </xdr:cNvSpPr>
      </xdr:nvSpPr>
      <xdr:spPr bwMode="auto">
        <a:xfrm>
          <a:off x="6555468"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54</xdr:row>
      <xdr:rowOff>0</xdr:rowOff>
    </xdr:from>
    <xdr:ext cx="95250" cy="171450"/>
    <xdr:sp macro="" textlink="">
      <xdr:nvSpPr>
        <xdr:cNvPr id="1648" name="Text Box 19">
          <a:extLst>
            <a:ext uri="{FF2B5EF4-FFF2-40B4-BE49-F238E27FC236}">
              <a16:creationId xmlns:a16="http://schemas.microsoft.com/office/drawing/2014/main" id="{00000000-0008-0000-0500-000070060000}"/>
            </a:ext>
          </a:extLst>
        </xdr:cNvPr>
        <xdr:cNvSpPr txBox="1">
          <a:spLocks noChangeArrowheads="1"/>
        </xdr:cNvSpPr>
      </xdr:nvSpPr>
      <xdr:spPr bwMode="auto">
        <a:xfrm>
          <a:off x="6555468"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54</xdr:row>
      <xdr:rowOff>0</xdr:rowOff>
    </xdr:from>
    <xdr:ext cx="95250" cy="171450"/>
    <xdr:sp macro="" textlink="">
      <xdr:nvSpPr>
        <xdr:cNvPr id="1649" name="Text Box 16">
          <a:extLst>
            <a:ext uri="{FF2B5EF4-FFF2-40B4-BE49-F238E27FC236}">
              <a16:creationId xmlns:a16="http://schemas.microsoft.com/office/drawing/2014/main" id="{00000000-0008-0000-0500-000071060000}"/>
            </a:ext>
          </a:extLst>
        </xdr:cNvPr>
        <xdr:cNvSpPr txBox="1">
          <a:spLocks noChangeArrowheads="1"/>
        </xdr:cNvSpPr>
      </xdr:nvSpPr>
      <xdr:spPr bwMode="auto">
        <a:xfrm>
          <a:off x="15475857"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54</xdr:row>
      <xdr:rowOff>0</xdr:rowOff>
    </xdr:from>
    <xdr:ext cx="95250" cy="171450"/>
    <xdr:sp macro="" textlink="">
      <xdr:nvSpPr>
        <xdr:cNvPr id="1650" name="Text Box 17">
          <a:extLst>
            <a:ext uri="{FF2B5EF4-FFF2-40B4-BE49-F238E27FC236}">
              <a16:creationId xmlns:a16="http://schemas.microsoft.com/office/drawing/2014/main" id="{00000000-0008-0000-0500-000072060000}"/>
            </a:ext>
          </a:extLst>
        </xdr:cNvPr>
        <xdr:cNvSpPr txBox="1">
          <a:spLocks noChangeArrowheads="1"/>
        </xdr:cNvSpPr>
      </xdr:nvSpPr>
      <xdr:spPr bwMode="auto">
        <a:xfrm>
          <a:off x="15475857"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54</xdr:row>
      <xdr:rowOff>0</xdr:rowOff>
    </xdr:from>
    <xdr:ext cx="95250" cy="171450"/>
    <xdr:sp macro="" textlink="">
      <xdr:nvSpPr>
        <xdr:cNvPr id="1651" name="Text Box 18">
          <a:extLst>
            <a:ext uri="{FF2B5EF4-FFF2-40B4-BE49-F238E27FC236}">
              <a16:creationId xmlns:a16="http://schemas.microsoft.com/office/drawing/2014/main" id="{00000000-0008-0000-0500-000073060000}"/>
            </a:ext>
          </a:extLst>
        </xdr:cNvPr>
        <xdr:cNvSpPr txBox="1">
          <a:spLocks noChangeArrowheads="1"/>
        </xdr:cNvSpPr>
      </xdr:nvSpPr>
      <xdr:spPr bwMode="auto">
        <a:xfrm>
          <a:off x="15475857"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54</xdr:row>
      <xdr:rowOff>0</xdr:rowOff>
    </xdr:from>
    <xdr:ext cx="95250" cy="171450"/>
    <xdr:sp macro="" textlink="">
      <xdr:nvSpPr>
        <xdr:cNvPr id="1652" name="Text Box 19">
          <a:extLst>
            <a:ext uri="{FF2B5EF4-FFF2-40B4-BE49-F238E27FC236}">
              <a16:creationId xmlns:a16="http://schemas.microsoft.com/office/drawing/2014/main" id="{00000000-0008-0000-0500-000074060000}"/>
            </a:ext>
          </a:extLst>
        </xdr:cNvPr>
        <xdr:cNvSpPr txBox="1">
          <a:spLocks noChangeArrowheads="1"/>
        </xdr:cNvSpPr>
      </xdr:nvSpPr>
      <xdr:spPr bwMode="auto">
        <a:xfrm>
          <a:off x="15475857"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53</xdr:row>
      <xdr:rowOff>504825</xdr:rowOff>
    </xdr:from>
    <xdr:ext cx="95250" cy="444014"/>
    <xdr:sp macro="" textlink="">
      <xdr:nvSpPr>
        <xdr:cNvPr id="1653" name="Text Box 15">
          <a:extLst>
            <a:ext uri="{FF2B5EF4-FFF2-40B4-BE49-F238E27FC236}">
              <a16:creationId xmlns:a16="http://schemas.microsoft.com/office/drawing/2014/main" id="{00000000-0008-0000-0500-000075060000}"/>
            </a:ext>
          </a:extLst>
        </xdr:cNvPr>
        <xdr:cNvSpPr txBox="1">
          <a:spLocks noChangeArrowheads="1"/>
        </xdr:cNvSpPr>
      </xdr:nvSpPr>
      <xdr:spPr bwMode="auto">
        <a:xfrm>
          <a:off x="3710214" y="4156982"/>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0</xdr:rowOff>
    </xdr:from>
    <xdr:ext cx="95250" cy="171450"/>
    <xdr:sp macro="" textlink="">
      <xdr:nvSpPr>
        <xdr:cNvPr id="1654" name="Text Box 16">
          <a:extLst>
            <a:ext uri="{FF2B5EF4-FFF2-40B4-BE49-F238E27FC236}">
              <a16:creationId xmlns:a16="http://schemas.microsoft.com/office/drawing/2014/main" id="{00000000-0008-0000-0500-000076060000}"/>
            </a:ext>
          </a:extLst>
        </xdr:cNvPr>
        <xdr:cNvSpPr txBox="1">
          <a:spLocks noChangeArrowheads="1"/>
        </xdr:cNvSpPr>
      </xdr:nvSpPr>
      <xdr:spPr bwMode="auto">
        <a:xfrm>
          <a:off x="371021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0</xdr:rowOff>
    </xdr:from>
    <xdr:ext cx="95250" cy="171450"/>
    <xdr:sp macro="" textlink="">
      <xdr:nvSpPr>
        <xdr:cNvPr id="1655" name="Text Box 17">
          <a:extLst>
            <a:ext uri="{FF2B5EF4-FFF2-40B4-BE49-F238E27FC236}">
              <a16:creationId xmlns:a16="http://schemas.microsoft.com/office/drawing/2014/main" id="{00000000-0008-0000-0500-000077060000}"/>
            </a:ext>
          </a:extLst>
        </xdr:cNvPr>
        <xdr:cNvSpPr txBox="1">
          <a:spLocks noChangeArrowheads="1"/>
        </xdr:cNvSpPr>
      </xdr:nvSpPr>
      <xdr:spPr bwMode="auto">
        <a:xfrm>
          <a:off x="371021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0</xdr:rowOff>
    </xdr:from>
    <xdr:ext cx="95250" cy="171450"/>
    <xdr:sp macro="" textlink="">
      <xdr:nvSpPr>
        <xdr:cNvPr id="1656" name="Text Box 18">
          <a:extLst>
            <a:ext uri="{FF2B5EF4-FFF2-40B4-BE49-F238E27FC236}">
              <a16:creationId xmlns:a16="http://schemas.microsoft.com/office/drawing/2014/main" id="{00000000-0008-0000-0500-000078060000}"/>
            </a:ext>
          </a:extLst>
        </xdr:cNvPr>
        <xdr:cNvSpPr txBox="1">
          <a:spLocks noChangeArrowheads="1"/>
        </xdr:cNvSpPr>
      </xdr:nvSpPr>
      <xdr:spPr bwMode="auto">
        <a:xfrm>
          <a:off x="371021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0</xdr:rowOff>
    </xdr:from>
    <xdr:ext cx="95250" cy="171450"/>
    <xdr:sp macro="" textlink="">
      <xdr:nvSpPr>
        <xdr:cNvPr id="1657" name="Text Box 19">
          <a:extLst>
            <a:ext uri="{FF2B5EF4-FFF2-40B4-BE49-F238E27FC236}">
              <a16:creationId xmlns:a16="http://schemas.microsoft.com/office/drawing/2014/main" id="{00000000-0008-0000-0500-000079060000}"/>
            </a:ext>
          </a:extLst>
        </xdr:cNvPr>
        <xdr:cNvSpPr txBox="1">
          <a:spLocks noChangeArrowheads="1"/>
        </xdr:cNvSpPr>
      </xdr:nvSpPr>
      <xdr:spPr bwMode="auto">
        <a:xfrm>
          <a:off x="371021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53</xdr:row>
      <xdr:rowOff>504825</xdr:rowOff>
    </xdr:from>
    <xdr:ext cx="95250" cy="442269"/>
    <xdr:sp macro="" textlink="">
      <xdr:nvSpPr>
        <xdr:cNvPr id="1658" name="Text Box 15">
          <a:extLst>
            <a:ext uri="{FF2B5EF4-FFF2-40B4-BE49-F238E27FC236}">
              <a16:creationId xmlns:a16="http://schemas.microsoft.com/office/drawing/2014/main" id="{00000000-0008-0000-0500-00007A060000}"/>
            </a:ext>
          </a:extLst>
        </xdr:cNvPr>
        <xdr:cNvSpPr txBox="1">
          <a:spLocks noChangeArrowheads="1"/>
        </xdr:cNvSpPr>
      </xdr:nvSpPr>
      <xdr:spPr bwMode="auto">
        <a:xfrm>
          <a:off x="6555468" y="4156982"/>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54</xdr:row>
      <xdr:rowOff>0</xdr:rowOff>
    </xdr:from>
    <xdr:ext cx="95250" cy="171450"/>
    <xdr:sp macro="" textlink="">
      <xdr:nvSpPr>
        <xdr:cNvPr id="1659" name="Text Box 16">
          <a:extLst>
            <a:ext uri="{FF2B5EF4-FFF2-40B4-BE49-F238E27FC236}">
              <a16:creationId xmlns:a16="http://schemas.microsoft.com/office/drawing/2014/main" id="{00000000-0008-0000-0500-00007B060000}"/>
            </a:ext>
          </a:extLst>
        </xdr:cNvPr>
        <xdr:cNvSpPr txBox="1">
          <a:spLocks noChangeArrowheads="1"/>
        </xdr:cNvSpPr>
      </xdr:nvSpPr>
      <xdr:spPr bwMode="auto">
        <a:xfrm>
          <a:off x="6555468"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54</xdr:row>
      <xdr:rowOff>0</xdr:rowOff>
    </xdr:from>
    <xdr:ext cx="95250" cy="171450"/>
    <xdr:sp macro="" textlink="">
      <xdr:nvSpPr>
        <xdr:cNvPr id="1660" name="Text Box 17">
          <a:extLst>
            <a:ext uri="{FF2B5EF4-FFF2-40B4-BE49-F238E27FC236}">
              <a16:creationId xmlns:a16="http://schemas.microsoft.com/office/drawing/2014/main" id="{00000000-0008-0000-0500-00007C060000}"/>
            </a:ext>
          </a:extLst>
        </xdr:cNvPr>
        <xdr:cNvSpPr txBox="1">
          <a:spLocks noChangeArrowheads="1"/>
        </xdr:cNvSpPr>
      </xdr:nvSpPr>
      <xdr:spPr bwMode="auto">
        <a:xfrm>
          <a:off x="6555468"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54</xdr:row>
      <xdr:rowOff>0</xdr:rowOff>
    </xdr:from>
    <xdr:ext cx="95250" cy="171450"/>
    <xdr:sp macro="" textlink="">
      <xdr:nvSpPr>
        <xdr:cNvPr id="1661" name="Text Box 18">
          <a:extLst>
            <a:ext uri="{FF2B5EF4-FFF2-40B4-BE49-F238E27FC236}">
              <a16:creationId xmlns:a16="http://schemas.microsoft.com/office/drawing/2014/main" id="{00000000-0008-0000-0500-00007D060000}"/>
            </a:ext>
          </a:extLst>
        </xdr:cNvPr>
        <xdr:cNvSpPr txBox="1">
          <a:spLocks noChangeArrowheads="1"/>
        </xdr:cNvSpPr>
      </xdr:nvSpPr>
      <xdr:spPr bwMode="auto">
        <a:xfrm>
          <a:off x="6555468"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54</xdr:row>
      <xdr:rowOff>0</xdr:rowOff>
    </xdr:from>
    <xdr:ext cx="95250" cy="171450"/>
    <xdr:sp macro="" textlink="">
      <xdr:nvSpPr>
        <xdr:cNvPr id="1662" name="Text Box 16">
          <a:extLst>
            <a:ext uri="{FF2B5EF4-FFF2-40B4-BE49-F238E27FC236}">
              <a16:creationId xmlns:a16="http://schemas.microsoft.com/office/drawing/2014/main" id="{00000000-0008-0000-0500-00007E060000}"/>
            </a:ext>
          </a:extLst>
        </xdr:cNvPr>
        <xdr:cNvSpPr txBox="1">
          <a:spLocks noChangeArrowheads="1"/>
        </xdr:cNvSpPr>
      </xdr:nvSpPr>
      <xdr:spPr bwMode="auto">
        <a:xfrm>
          <a:off x="939845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54</xdr:row>
      <xdr:rowOff>0</xdr:rowOff>
    </xdr:from>
    <xdr:ext cx="95250" cy="171450"/>
    <xdr:sp macro="" textlink="">
      <xdr:nvSpPr>
        <xdr:cNvPr id="1663" name="Text Box 17">
          <a:extLst>
            <a:ext uri="{FF2B5EF4-FFF2-40B4-BE49-F238E27FC236}">
              <a16:creationId xmlns:a16="http://schemas.microsoft.com/office/drawing/2014/main" id="{00000000-0008-0000-0500-00007F060000}"/>
            </a:ext>
          </a:extLst>
        </xdr:cNvPr>
        <xdr:cNvSpPr txBox="1">
          <a:spLocks noChangeArrowheads="1"/>
        </xdr:cNvSpPr>
      </xdr:nvSpPr>
      <xdr:spPr bwMode="auto">
        <a:xfrm>
          <a:off x="939845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54</xdr:row>
      <xdr:rowOff>0</xdr:rowOff>
    </xdr:from>
    <xdr:ext cx="95250" cy="171450"/>
    <xdr:sp macro="" textlink="">
      <xdr:nvSpPr>
        <xdr:cNvPr id="1664" name="Text Box 18">
          <a:extLst>
            <a:ext uri="{FF2B5EF4-FFF2-40B4-BE49-F238E27FC236}">
              <a16:creationId xmlns:a16="http://schemas.microsoft.com/office/drawing/2014/main" id="{00000000-0008-0000-0500-000080060000}"/>
            </a:ext>
          </a:extLst>
        </xdr:cNvPr>
        <xdr:cNvSpPr txBox="1">
          <a:spLocks noChangeArrowheads="1"/>
        </xdr:cNvSpPr>
      </xdr:nvSpPr>
      <xdr:spPr bwMode="auto">
        <a:xfrm>
          <a:off x="939845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54</xdr:row>
      <xdr:rowOff>0</xdr:rowOff>
    </xdr:from>
    <xdr:ext cx="95250" cy="171450"/>
    <xdr:sp macro="" textlink="">
      <xdr:nvSpPr>
        <xdr:cNvPr id="1665" name="Text Box 19">
          <a:extLst>
            <a:ext uri="{FF2B5EF4-FFF2-40B4-BE49-F238E27FC236}">
              <a16:creationId xmlns:a16="http://schemas.microsoft.com/office/drawing/2014/main" id="{00000000-0008-0000-0500-000081060000}"/>
            </a:ext>
          </a:extLst>
        </xdr:cNvPr>
        <xdr:cNvSpPr txBox="1">
          <a:spLocks noChangeArrowheads="1"/>
        </xdr:cNvSpPr>
      </xdr:nvSpPr>
      <xdr:spPr bwMode="auto">
        <a:xfrm>
          <a:off x="939845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54</xdr:row>
      <xdr:rowOff>0</xdr:rowOff>
    </xdr:from>
    <xdr:ext cx="95250" cy="171450"/>
    <xdr:sp macro="" textlink="">
      <xdr:nvSpPr>
        <xdr:cNvPr id="1666" name="Text Box 16">
          <a:extLst>
            <a:ext uri="{FF2B5EF4-FFF2-40B4-BE49-F238E27FC236}">
              <a16:creationId xmlns:a16="http://schemas.microsoft.com/office/drawing/2014/main" id="{00000000-0008-0000-0500-000082060000}"/>
            </a:ext>
          </a:extLst>
        </xdr:cNvPr>
        <xdr:cNvSpPr txBox="1">
          <a:spLocks noChangeArrowheads="1"/>
        </xdr:cNvSpPr>
      </xdr:nvSpPr>
      <xdr:spPr bwMode="auto">
        <a:xfrm>
          <a:off x="939845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54</xdr:row>
      <xdr:rowOff>0</xdr:rowOff>
    </xdr:from>
    <xdr:ext cx="95250" cy="171450"/>
    <xdr:sp macro="" textlink="">
      <xdr:nvSpPr>
        <xdr:cNvPr id="1667" name="Text Box 17">
          <a:extLst>
            <a:ext uri="{FF2B5EF4-FFF2-40B4-BE49-F238E27FC236}">
              <a16:creationId xmlns:a16="http://schemas.microsoft.com/office/drawing/2014/main" id="{00000000-0008-0000-0500-000083060000}"/>
            </a:ext>
          </a:extLst>
        </xdr:cNvPr>
        <xdr:cNvSpPr txBox="1">
          <a:spLocks noChangeArrowheads="1"/>
        </xdr:cNvSpPr>
      </xdr:nvSpPr>
      <xdr:spPr bwMode="auto">
        <a:xfrm>
          <a:off x="939845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54</xdr:row>
      <xdr:rowOff>0</xdr:rowOff>
    </xdr:from>
    <xdr:ext cx="95250" cy="171450"/>
    <xdr:sp macro="" textlink="">
      <xdr:nvSpPr>
        <xdr:cNvPr id="1668" name="Text Box 18">
          <a:extLst>
            <a:ext uri="{FF2B5EF4-FFF2-40B4-BE49-F238E27FC236}">
              <a16:creationId xmlns:a16="http://schemas.microsoft.com/office/drawing/2014/main" id="{00000000-0008-0000-0500-000084060000}"/>
            </a:ext>
          </a:extLst>
        </xdr:cNvPr>
        <xdr:cNvSpPr txBox="1">
          <a:spLocks noChangeArrowheads="1"/>
        </xdr:cNvSpPr>
      </xdr:nvSpPr>
      <xdr:spPr bwMode="auto">
        <a:xfrm>
          <a:off x="939845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54</xdr:row>
      <xdr:rowOff>0</xdr:rowOff>
    </xdr:from>
    <xdr:ext cx="95250" cy="171450"/>
    <xdr:sp macro="" textlink="">
      <xdr:nvSpPr>
        <xdr:cNvPr id="1669" name="Text Box 19">
          <a:extLst>
            <a:ext uri="{FF2B5EF4-FFF2-40B4-BE49-F238E27FC236}">
              <a16:creationId xmlns:a16="http://schemas.microsoft.com/office/drawing/2014/main" id="{00000000-0008-0000-0500-000085060000}"/>
            </a:ext>
          </a:extLst>
        </xdr:cNvPr>
        <xdr:cNvSpPr txBox="1">
          <a:spLocks noChangeArrowheads="1"/>
        </xdr:cNvSpPr>
      </xdr:nvSpPr>
      <xdr:spPr bwMode="auto">
        <a:xfrm>
          <a:off x="939845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504825</xdr:rowOff>
    </xdr:from>
    <xdr:ext cx="95250" cy="448496"/>
    <xdr:sp macro="" textlink="">
      <xdr:nvSpPr>
        <xdr:cNvPr id="1670" name="Text Box 15">
          <a:extLst>
            <a:ext uri="{FF2B5EF4-FFF2-40B4-BE49-F238E27FC236}">
              <a16:creationId xmlns:a16="http://schemas.microsoft.com/office/drawing/2014/main" id="{00000000-0008-0000-0500-000086060000}"/>
            </a:ext>
          </a:extLst>
        </xdr:cNvPr>
        <xdr:cNvSpPr txBox="1">
          <a:spLocks noChangeArrowheads="1"/>
        </xdr:cNvSpPr>
      </xdr:nvSpPr>
      <xdr:spPr bwMode="auto">
        <a:xfrm>
          <a:off x="3710214" y="4344761"/>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54</xdr:row>
      <xdr:rowOff>504825</xdr:rowOff>
    </xdr:from>
    <xdr:ext cx="95250" cy="442269"/>
    <xdr:sp macro="" textlink="">
      <xdr:nvSpPr>
        <xdr:cNvPr id="1671" name="Text Box 15">
          <a:extLst>
            <a:ext uri="{FF2B5EF4-FFF2-40B4-BE49-F238E27FC236}">
              <a16:creationId xmlns:a16="http://schemas.microsoft.com/office/drawing/2014/main" id="{00000000-0008-0000-0500-000087060000}"/>
            </a:ext>
          </a:extLst>
        </xdr:cNvPr>
        <xdr:cNvSpPr txBox="1">
          <a:spLocks noChangeArrowheads="1"/>
        </xdr:cNvSpPr>
      </xdr:nvSpPr>
      <xdr:spPr bwMode="auto">
        <a:xfrm>
          <a:off x="6555468" y="434476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504825</xdr:rowOff>
    </xdr:from>
    <xdr:ext cx="95250" cy="213632"/>
    <xdr:sp macro="" textlink="">
      <xdr:nvSpPr>
        <xdr:cNvPr id="1673" name="Text Box 15">
          <a:extLst>
            <a:ext uri="{FF2B5EF4-FFF2-40B4-BE49-F238E27FC236}">
              <a16:creationId xmlns:a16="http://schemas.microsoft.com/office/drawing/2014/main" id="{00000000-0008-0000-0500-000089060000}"/>
            </a:ext>
          </a:extLst>
        </xdr:cNvPr>
        <xdr:cNvSpPr txBox="1">
          <a:spLocks noChangeArrowheads="1"/>
        </xdr:cNvSpPr>
      </xdr:nvSpPr>
      <xdr:spPr bwMode="auto">
        <a:xfrm>
          <a:off x="3710214" y="434476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504825</xdr:rowOff>
    </xdr:from>
    <xdr:ext cx="95250" cy="444331"/>
    <xdr:sp macro="" textlink="">
      <xdr:nvSpPr>
        <xdr:cNvPr id="1674" name="Text Box 15">
          <a:extLst>
            <a:ext uri="{FF2B5EF4-FFF2-40B4-BE49-F238E27FC236}">
              <a16:creationId xmlns:a16="http://schemas.microsoft.com/office/drawing/2014/main" id="{00000000-0008-0000-0500-00008A060000}"/>
            </a:ext>
          </a:extLst>
        </xdr:cNvPr>
        <xdr:cNvSpPr txBox="1">
          <a:spLocks noChangeArrowheads="1"/>
        </xdr:cNvSpPr>
      </xdr:nvSpPr>
      <xdr:spPr bwMode="auto">
        <a:xfrm>
          <a:off x="3710214" y="434476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54</xdr:row>
      <xdr:rowOff>504825</xdr:rowOff>
    </xdr:from>
    <xdr:ext cx="95250" cy="213632"/>
    <xdr:sp macro="" textlink="">
      <xdr:nvSpPr>
        <xdr:cNvPr id="1675" name="Text Box 15">
          <a:extLst>
            <a:ext uri="{FF2B5EF4-FFF2-40B4-BE49-F238E27FC236}">
              <a16:creationId xmlns:a16="http://schemas.microsoft.com/office/drawing/2014/main" id="{00000000-0008-0000-0500-00008B060000}"/>
            </a:ext>
          </a:extLst>
        </xdr:cNvPr>
        <xdr:cNvSpPr txBox="1">
          <a:spLocks noChangeArrowheads="1"/>
        </xdr:cNvSpPr>
      </xdr:nvSpPr>
      <xdr:spPr bwMode="auto">
        <a:xfrm>
          <a:off x="6555468" y="434476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60</xdr:row>
      <xdr:rowOff>0</xdr:rowOff>
    </xdr:from>
    <xdr:ext cx="95250" cy="171450"/>
    <xdr:sp macro="" textlink="">
      <xdr:nvSpPr>
        <xdr:cNvPr id="1676" name="Text Box 16">
          <a:extLst>
            <a:ext uri="{FF2B5EF4-FFF2-40B4-BE49-F238E27FC236}">
              <a16:creationId xmlns:a16="http://schemas.microsoft.com/office/drawing/2014/main" id="{00000000-0008-0000-0500-00008C060000}"/>
            </a:ext>
          </a:extLst>
        </xdr:cNvPr>
        <xdr:cNvSpPr txBox="1">
          <a:spLocks noChangeArrowheads="1"/>
        </xdr:cNvSpPr>
      </xdr:nvSpPr>
      <xdr:spPr bwMode="auto">
        <a:xfrm>
          <a:off x="371021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60</xdr:row>
      <xdr:rowOff>0</xdr:rowOff>
    </xdr:from>
    <xdr:ext cx="95250" cy="171450"/>
    <xdr:sp macro="" textlink="">
      <xdr:nvSpPr>
        <xdr:cNvPr id="1677" name="Text Box 17">
          <a:extLst>
            <a:ext uri="{FF2B5EF4-FFF2-40B4-BE49-F238E27FC236}">
              <a16:creationId xmlns:a16="http://schemas.microsoft.com/office/drawing/2014/main" id="{00000000-0008-0000-0500-00008D060000}"/>
            </a:ext>
          </a:extLst>
        </xdr:cNvPr>
        <xdr:cNvSpPr txBox="1">
          <a:spLocks noChangeArrowheads="1"/>
        </xdr:cNvSpPr>
      </xdr:nvSpPr>
      <xdr:spPr bwMode="auto">
        <a:xfrm>
          <a:off x="371021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60</xdr:row>
      <xdr:rowOff>0</xdr:rowOff>
    </xdr:from>
    <xdr:ext cx="95250" cy="171450"/>
    <xdr:sp macro="" textlink="">
      <xdr:nvSpPr>
        <xdr:cNvPr id="1678" name="Text Box 18">
          <a:extLst>
            <a:ext uri="{FF2B5EF4-FFF2-40B4-BE49-F238E27FC236}">
              <a16:creationId xmlns:a16="http://schemas.microsoft.com/office/drawing/2014/main" id="{00000000-0008-0000-0500-00008E060000}"/>
            </a:ext>
          </a:extLst>
        </xdr:cNvPr>
        <xdr:cNvSpPr txBox="1">
          <a:spLocks noChangeArrowheads="1"/>
        </xdr:cNvSpPr>
      </xdr:nvSpPr>
      <xdr:spPr bwMode="auto">
        <a:xfrm>
          <a:off x="371021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60</xdr:row>
      <xdr:rowOff>0</xdr:rowOff>
    </xdr:from>
    <xdr:ext cx="95250" cy="171450"/>
    <xdr:sp macro="" textlink="">
      <xdr:nvSpPr>
        <xdr:cNvPr id="1679" name="Text Box 19">
          <a:extLst>
            <a:ext uri="{FF2B5EF4-FFF2-40B4-BE49-F238E27FC236}">
              <a16:creationId xmlns:a16="http://schemas.microsoft.com/office/drawing/2014/main" id="{00000000-0008-0000-0500-00008F060000}"/>
            </a:ext>
          </a:extLst>
        </xdr:cNvPr>
        <xdr:cNvSpPr txBox="1">
          <a:spLocks noChangeArrowheads="1"/>
        </xdr:cNvSpPr>
      </xdr:nvSpPr>
      <xdr:spPr bwMode="auto">
        <a:xfrm>
          <a:off x="371021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60</xdr:row>
      <xdr:rowOff>0</xdr:rowOff>
    </xdr:from>
    <xdr:ext cx="95250" cy="171450"/>
    <xdr:sp macro="" textlink="">
      <xdr:nvSpPr>
        <xdr:cNvPr id="1680" name="Text Box 16">
          <a:extLst>
            <a:ext uri="{FF2B5EF4-FFF2-40B4-BE49-F238E27FC236}">
              <a16:creationId xmlns:a16="http://schemas.microsoft.com/office/drawing/2014/main" id="{00000000-0008-0000-0500-000090060000}"/>
            </a:ext>
          </a:extLst>
        </xdr:cNvPr>
        <xdr:cNvSpPr txBox="1">
          <a:spLocks noChangeArrowheads="1"/>
        </xdr:cNvSpPr>
      </xdr:nvSpPr>
      <xdr:spPr bwMode="auto">
        <a:xfrm>
          <a:off x="6555468"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60</xdr:row>
      <xdr:rowOff>0</xdr:rowOff>
    </xdr:from>
    <xdr:ext cx="95250" cy="171450"/>
    <xdr:sp macro="" textlink="">
      <xdr:nvSpPr>
        <xdr:cNvPr id="1681" name="Text Box 17">
          <a:extLst>
            <a:ext uri="{FF2B5EF4-FFF2-40B4-BE49-F238E27FC236}">
              <a16:creationId xmlns:a16="http://schemas.microsoft.com/office/drawing/2014/main" id="{00000000-0008-0000-0500-000091060000}"/>
            </a:ext>
          </a:extLst>
        </xdr:cNvPr>
        <xdr:cNvSpPr txBox="1">
          <a:spLocks noChangeArrowheads="1"/>
        </xdr:cNvSpPr>
      </xdr:nvSpPr>
      <xdr:spPr bwMode="auto">
        <a:xfrm>
          <a:off x="6555468"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60</xdr:row>
      <xdr:rowOff>0</xdr:rowOff>
    </xdr:from>
    <xdr:ext cx="95250" cy="171450"/>
    <xdr:sp macro="" textlink="">
      <xdr:nvSpPr>
        <xdr:cNvPr id="1682" name="Text Box 18">
          <a:extLst>
            <a:ext uri="{FF2B5EF4-FFF2-40B4-BE49-F238E27FC236}">
              <a16:creationId xmlns:a16="http://schemas.microsoft.com/office/drawing/2014/main" id="{00000000-0008-0000-0500-000092060000}"/>
            </a:ext>
          </a:extLst>
        </xdr:cNvPr>
        <xdr:cNvSpPr txBox="1">
          <a:spLocks noChangeArrowheads="1"/>
        </xdr:cNvSpPr>
      </xdr:nvSpPr>
      <xdr:spPr bwMode="auto">
        <a:xfrm>
          <a:off x="6555468"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60</xdr:row>
      <xdr:rowOff>0</xdr:rowOff>
    </xdr:from>
    <xdr:ext cx="95250" cy="171450"/>
    <xdr:sp macro="" textlink="">
      <xdr:nvSpPr>
        <xdr:cNvPr id="1683" name="Text Box 19">
          <a:extLst>
            <a:ext uri="{FF2B5EF4-FFF2-40B4-BE49-F238E27FC236}">
              <a16:creationId xmlns:a16="http://schemas.microsoft.com/office/drawing/2014/main" id="{00000000-0008-0000-0500-000093060000}"/>
            </a:ext>
          </a:extLst>
        </xdr:cNvPr>
        <xdr:cNvSpPr txBox="1">
          <a:spLocks noChangeArrowheads="1"/>
        </xdr:cNvSpPr>
      </xdr:nvSpPr>
      <xdr:spPr bwMode="auto">
        <a:xfrm>
          <a:off x="6555468"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60</xdr:row>
      <xdr:rowOff>0</xdr:rowOff>
    </xdr:from>
    <xdr:ext cx="95250" cy="171450"/>
    <xdr:sp macro="" textlink="">
      <xdr:nvSpPr>
        <xdr:cNvPr id="1684" name="Text Box 16">
          <a:extLst>
            <a:ext uri="{FF2B5EF4-FFF2-40B4-BE49-F238E27FC236}">
              <a16:creationId xmlns:a16="http://schemas.microsoft.com/office/drawing/2014/main" id="{00000000-0008-0000-0500-000094060000}"/>
            </a:ext>
          </a:extLst>
        </xdr:cNvPr>
        <xdr:cNvSpPr txBox="1">
          <a:spLocks noChangeArrowheads="1"/>
        </xdr:cNvSpPr>
      </xdr:nvSpPr>
      <xdr:spPr bwMode="auto">
        <a:xfrm>
          <a:off x="15475857"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60</xdr:row>
      <xdr:rowOff>0</xdr:rowOff>
    </xdr:from>
    <xdr:ext cx="95250" cy="171450"/>
    <xdr:sp macro="" textlink="">
      <xdr:nvSpPr>
        <xdr:cNvPr id="1685" name="Text Box 17">
          <a:extLst>
            <a:ext uri="{FF2B5EF4-FFF2-40B4-BE49-F238E27FC236}">
              <a16:creationId xmlns:a16="http://schemas.microsoft.com/office/drawing/2014/main" id="{00000000-0008-0000-0500-000095060000}"/>
            </a:ext>
          </a:extLst>
        </xdr:cNvPr>
        <xdr:cNvSpPr txBox="1">
          <a:spLocks noChangeArrowheads="1"/>
        </xdr:cNvSpPr>
      </xdr:nvSpPr>
      <xdr:spPr bwMode="auto">
        <a:xfrm>
          <a:off x="15475857"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60</xdr:row>
      <xdr:rowOff>0</xdr:rowOff>
    </xdr:from>
    <xdr:ext cx="95250" cy="171450"/>
    <xdr:sp macro="" textlink="">
      <xdr:nvSpPr>
        <xdr:cNvPr id="1686" name="Text Box 18">
          <a:extLst>
            <a:ext uri="{FF2B5EF4-FFF2-40B4-BE49-F238E27FC236}">
              <a16:creationId xmlns:a16="http://schemas.microsoft.com/office/drawing/2014/main" id="{00000000-0008-0000-0500-000096060000}"/>
            </a:ext>
          </a:extLst>
        </xdr:cNvPr>
        <xdr:cNvSpPr txBox="1">
          <a:spLocks noChangeArrowheads="1"/>
        </xdr:cNvSpPr>
      </xdr:nvSpPr>
      <xdr:spPr bwMode="auto">
        <a:xfrm>
          <a:off x="15475857"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60</xdr:row>
      <xdr:rowOff>0</xdr:rowOff>
    </xdr:from>
    <xdr:ext cx="95250" cy="171450"/>
    <xdr:sp macro="" textlink="">
      <xdr:nvSpPr>
        <xdr:cNvPr id="1687" name="Text Box 19">
          <a:extLst>
            <a:ext uri="{FF2B5EF4-FFF2-40B4-BE49-F238E27FC236}">
              <a16:creationId xmlns:a16="http://schemas.microsoft.com/office/drawing/2014/main" id="{00000000-0008-0000-0500-000097060000}"/>
            </a:ext>
          </a:extLst>
        </xdr:cNvPr>
        <xdr:cNvSpPr txBox="1">
          <a:spLocks noChangeArrowheads="1"/>
        </xdr:cNvSpPr>
      </xdr:nvSpPr>
      <xdr:spPr bwMode="auto">
        <a:xfrm>
          <a:off x="15475857"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59</xdr:row>
      <xdr:rowOff>504825</xdr:rowOff>
    </xdr:from>
    <xdr:ext cx="95250" cy="444014"/>
    <xdr:sp macro="" textlink="">
      <xdr:nvSpPr>
        <xdr:cNvPr id="1688" name="Text Box 15">
          <a:extLst>
            <a:ext uri="{FF2B5EF4-FFF2-40B4-BE49-F238E27FC236}">
              <a16:creationId xmlns:a16="http://schemas.microsoft.com/office/drawing/2014/main" id="{00000000-0008-0000-0500-000098060000}"/>
            </a:ext>
          </a:extLst>
        </xdr:cNvPr>
        <xdr:cNvSpPr txBox="1">
          <a:spLocks noChangeArrowheads="1"/>
        </xdr:cNvSpPr>
      </xdr:nvSpPr>
      <xdr:spPr bwMode="auto">
        <a:xfrm>
          <a:off x="3710214" y="4701268"/>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60</xdr:row>
      <xdr:rowOff>0</xdr:rowOff>
    </xdr:from>
    <xdr:ext cx="95250" cy="171450"/>
    <xdr:sp macro="" textlink="">
      <xdr:nvSpPr>
        <xdr:cNvPr id="1689" name="Text Box 16">
          <a:extLst>
            <a:ext uri="{FF2B5EF4-FFF2-40B4-BE49-F238E27FC236}">
              <a16:creationId xmlns:a16="http://schemas.microsoft.com/office/drawing/2014/main" id="{00000000-0008-0000-0500-000099060000}"/>
            </a:ext>
          </a:extLst>
        </xdr:cNvPr>
        <xdr:cNvSpPr txBox="1">
          <a:spLocks noChangeArrowheads="1"/>
        </xdr:cNvSpPr>
      </xdr:nvSpPr>
      <xdr:spPr bwMode="auto">
        <a:xfrm>
          <a:off x="371021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60</xdr:row>
      <xdr:rowOff>0</xdr:rowOff>
    </xdr:from>
    <xdr:ext cx="95250" cy="171450"/>
    <xdr:sp macro="" textlink="">
      <xdr:nvSpPr>
        <xdr:cNvPr id="1690" name="Text Box 17">
          <a:extLst>
            <a:ext uri="{FF2B5EF4-FFF2-40B4-BE49-F238E27FC236}">
              <a16:creationId xmlns:a16="http://schemas.microsoft.com/office/drawing/2014/main" id="{00000000-0008-0000-0500-00009A060000}"/>
            </a:ext>
          </a:extLst>
        </xdr:cNvPr>
        <xdr:cNvSpPr txBox="1">
          <a:spLocks noChangeArrowheads="1"/>
        </xdr:cNvSpPr>
      </xdr:nvSpPr>
      <xdr:spPr bwMode="auto">
        <a:xfrm>
          <a:off x="371021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60</xdr:row>
      <xdr:rowOff>0</xdr:rowOff>
    </xdr:from>
    <xdr:ext cx="95250" cy="171450"/>
    <xdr:sp macro="" textlink="">
      <xdr:nvSpPr>
        <xdr:cNvPr id="1691" name="Text Box 18">
          <a:extLst>
            <a:ext uri="{FF2B5EF4-FFF2-40B4-BE49-F238E27FC236}">
              <a16:creationId xmlns:a16="http://schemas.microsoft.com/office/drawing/2014/main" id="{00000000-0008-0000-0500-00009B060000}"/>
            </a:ext>
          </a:extLst>
        </xdr:cNvPr>
        <xdr:cNvSpPr txBox="1">
          <a:spLocks noChangeArrowheads="1"/>
        </xdr:cNvSpPr>
      </xdr:nvSpPr>
      <xdr:spPr bwMode="auto">
        <a:xfrm>
          <a:off x="371021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60</xdr:row>
      <xdr:rowOff>0</xdr:rowOff>
    </xdr:from>
    <xdr:ext cx="95250" cy="171450"/>
    <xdr:sp macro="" textlink="">
      <xdr:nvSpPr>
        <xdr:cNvPr id="1692" name="Text Box 19">
          <a:extLst>
            <a:ext uri="{FF2B5EF4-FFF2-40B4-BE49-F238E27FC236}">
              <a16:creationId xmlns:a16="http://schemas.microsoft.com/office/drawing/2014/main" id="{00000000-0008-0000-0500-00009C060000}"/>
            </a:ext>
          </a:extLst>
        </xdr:cNvPr>
        <xdr:cNvSpPr txBox="1">
          <a:spLocks noChangeArrowheads="1"/>
        </xdr:cNvSpPr>
      </xdr:nvSpPr>
      <xdr:spPr bwMode="auto">
        <a:xfrm>
          <a:off x="371021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59</xdr:row>
      <xdr:rowOff>504825</xdr:rowOff>
    </xdr:from>
    <xdr:ext cx="95250" cy="442269"/>
    <xdr:sp macro="" textlink="">
      <xdr:nvSpPr>
        <xdr:cNvPr id="1693" name="Text Box 15">
          <a:extLst>
            <a:ext uri="{FF2B5EF4-FFF2-40B4-BE49-F238E27FC236}">
              <a16:creationId xmlns:a16="http://schemas.microsoft.com/office/drawing/2014/main" id="{00000000-0008-0000-0500-00009D060000}"/>
            </a:ext>
          </a:extLst>
        </xdr:cNvPr>
        <xdr:cNvSpPr txBox="1">
          <a:spLocks noChangeArrowheads="1"/>
        </xdr:cNvSpPr>
      </xdr:nvSpPr>
      <xdr:spPr bwMode="auto">
        <a:xfrm>
          <a:off x="6555468" y="4701268"/>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60</xdr:row>
      <xdr:rowOff>0</xdr:rowOff>
    </xdr:from>
    <xdr:ext cx="95250" cy="171450"/>
    <xdr:sp macro="" textlink="">
      <xdr:nvSpPr>
        <xdr:cNvPr id="1694" name="Text Box 16">
          <a:extLst>
            <a:ext uri="{FF2B5EF4-FFF2-40B4-BE49-F238E27FC236}">
              <a16:creationId xmlns:a16="http://schemas.microsoft.com/office/drawing/2014/main" id="{00000000-0008-0000-0500-00009E060000}"/>
            </a:ext>
          </a:extLst>
        </xdr:cNvPr>
        <xdr:cNvSpPr txBox="1">
          <a:spLocks noChangeArrowheads="1"/>
        </xdr:cNvSpPr>
      </xdr:nvSpPr>
      <xdr:spPr bwMode="auto">
        <a:xfrm>
          <a:off x="6555468"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60</xdr:row>
      <xdr:rowOff>0</xdr:rowOff>
    </xdr:from>
    <xdr:ext cx="95250" cy="171450"/>
    <xdr:sp macro="" textlink="">
      <xdr:nvSpPr>
        <xdr:cNvPr id="1695" name="Text Box 17">
          <a:extLst>
            <a:ext uri="{FF2B5EF4-FFF2-40B4-BE49-F238E27FC236}">
              <a16:creationId xmlns:a16="http://schemas.microsoft.com/office/drawing/2014/main" id="{00000000-0008-0000-0500-00009F060000}"/>
            </a:ext>
          </a:extLst>
        </xdr:cNvPr>
        <xdr:cNvSpPr txBox="1">
          <a:spLocks noChangeArrowheads="1"/>
        </xdr:cNvSpPr>
      </xdr:nvSpPr>
      <xdr:spPr bwMode="auto">
        <a:xfrm>
          <a:off x="6555468"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60</xdr:row>
      <xdr:rowOff>0</xdr:rowOff>
    </xdr:from>
    <xdr:ext cx="95250" cy="171450"/>
    <xdr:sp macro="" textlink="">
      <xdr:nvSpPr>
        <xdr:cNvPr id="1696" name="Text Box 18">
          <a:extLst>
            <a:ext uri="{FF2B5EF4-FFF2-40B4-BE49-F238E27FC236}">
              <a16:creationId xmlns:a16="http://schemas.microsoft.com/office/drawing/2014/main" id="{00000000-0008-0000-0500-0000A0060000}"/>
            </a:ext>
          </a:extLst>
        </xdr:cNvPr>
        <xdr:cNvSpPr txBox="1">
          <a:spLocks noChangeArrowheads="1"/>
        </xdr:cNvSpPr>
      </xdr:nvSpPr>
      <xdr:spPr bwMode="auto">
        <a:xfrm>
          <a:off x="6555468"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60</xdr:row>
      <xdr:rowOff>0</xdr:rowOff>
    </xdr:from>
    <xdr:ext cx="95250" cy="171450"/>
    <xdr:sp macro="" textlink="">
      <xdr:nvSpPr>
        <xdr:cNvPr id="1697" name="Text Box 16">
          <a:extLst>
            <a:ext uri="{FF2B5EF4-FFF2-40B4-BE49-F238E27FC236}">
              <a16:creationId xmlns:a16="http://schemas.microsoft.com/office/drawing/2014/main" id="{00000000-0008-0000-0500-0000A1060000}"/>
            </a:ext>
          </a:extLst>
        </xdr:cNvPr>
        <xdr:cNvSpPr txBox="1">
          <a:spLocks noChangeArrowheads="1"/>
        </xdr:cNvSpPr>
      </xdr:nvSpPr>
      <xdr:spPr bwMode="auto">
        <a:xfrm>
          <a:off x="939845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60</xdr:row>
      <xdr:rowOff>0</xdr:rowOff>
    </xdr:from>
    <xdr:ext cx="95250" cy="171450"/>
    <xdr:sp macro="" textlink="">
      <xdr:nvSpPr>
        <xdr:cNvPr id="1698" name="Text Box 17">
          <a:extLst>
            <a:ext uri="{FF2B5EF4-FFF2-40B4-BE49-F238E27FC236}">
              <a16:creationId xmlns:a16="http://schemas.microsoft.com/office/drawing/2014/main" id="{00000000-0008-0000-0500-0000A2060000}"/>
            </a:ext>
          </a:extLst>
        </xdr:cNvPr>
        <xdr:cNvSpPr txBox="1">
          <a:spLocks noChangeArrowheads="1"/>
        </xdr:cNvSpPr>
      </xdr:nvSpPr>
      <xdr:spPr bwMode="auto">
        <a:xfrm>
          <a:off x="939845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60</xdr:row>
      <xdr:rowOff>0</xdr:rowOff>
    </xdr:from>
    <xdr:ext cx="95250" cy="171450"/>
    <xdr:sp macro="" textlink="">
      <xdr:nvSpPr>
        <xdr:cNvPr id="1699" name="Text Box 18">
          <a:extLst>
            <a:ext uri="{FF2B5EF4-FFF2-40B4-BE49-F238E27FC236}">
              <a16:creationId xmlns:a16="http://schemas.microsoft.com/office/drawing/2014/main" id="{00000000-0008-0000-0500-0000A3060000}"/>
            </a:ext>
          </a:extLst>
        </xdr:cNvPr>
        <xdr:cNvSpPr txBox="1">
          <a:spLocks noChangeArrowheads="1"/>
        </xdr:cNvSpPr>
      </xdr:nvSpPr>
      <xdr:spPr bwMode="auto">
        <a:xfrm>
          <a:off x="939845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60</xdr:row>
      <xdr:rowOff>0</xdr:rowOff>
    </xdr:from>
    <xdr:ext cx="95250" cy="171450"/>
    <xdr:sp macro="" textlink="">
      <xdr:nvSpPr>
        <xdr:cNvPr id="1700" name="Text Box 19">
          <a:extLst>
            <a:ext uri="{FF2B5EF4-FFF2-40B4-BE49-F238E27FC236}">
              <a16:creationId xmlns:a16="http://schemas.microsoft.com/office/drawing/2014/main" id="{00000000-0008-0000-0500-0000A4060000}"/>
            </a:ext>
          </a:extLst>
        </xdr:cNvPr>
        <xdr:cNvSpPr txBox="1">
          <a:spLocks noChangeArrowheads="1"/>
        </xdr:cNvSpPr>
      </xdr:nvSpPr>
      <xdr:spPr bwMode="auto">
        <a:xfrm>
          <a:off x="939845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60</xdr:row>
      <xdr:rowOff>0</xdr:rowOff>
    </xdr:from>
    <xdr:ext cx="95250" cy="171450"/>
    <xdr:sp macro="" textlink="">
      <xdr:nvSpPr>
        <xdr:cNvPr id="1701" name="Text Box 16">
          <a:extLst>
            <a:ext uri="{FF2B5EF4-FFF2-40B4-BE49-F238E27FC236}">
              <a16:creationId xmlns:a16="http://schemas.microsoft.com/office/drawing/2014/main" id="{00000000-0008-0000-0500-0000A5060000}"/>
            </a:ext>
          </a:extLst>
        </xdr:cNvPr>
        <xdr:cNvSpPr txBox="1">
          <a:spLocks noChangeArrowheads="1"/>
        </xdr:cNvSpPr>
      </xdr:nvSpPr>
      <xdr:spPr bwMode="auto">
        <a:xfrm>
          <a:off x="939845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60</xdr:row>
      <xdr:rowOff>0</xdr:rowOff>
    </xdr:from>
    <xdr:ext cx="95250" cy="171450"/>
    <xdr:sp macro="" textlink="">
      <xdr:nvSpPr>
        <xdr:cNvPr id="1702" name="Text Box 17">
          <a:extLst>
            <a:ext uri="{FF2B5EF4-FFF2-40B4-BE49-F238E27FC236}">
              <a16:creationId xmlns:a16="http://schemas.microsoft.com/office/drawing/2014/main" id="{00000000-0008-0000-0500-0000A6060000}"/>
            </a:ext>
          </a:extLst>
        </xdr:cNvPr>
        <xdr:cNvSpPr txBox="1">
          <a:spLocks noChangeArrowheads="1"/>
        </xdr:cNvSpPr>
      </xdr:nvSpPr>
      <xdr:spPr bwMode="auto">
        <a:xfrm>
          <a:off x="939845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60</xdr:row>
      <xdr:rowOff>0</xdr:rowOff>
    </xdr:from>
    <xdr:ext cx="95250" cy="171450"/>
    <xdr:sp macro="" textlink="">
      <xdr:nvSpPr>
        <xdr:cNvPr id="1703" name="Text Box 18">
          <a:extLst>
            <a:ext uri="{FF2B5EF4-FFF2-40B4-BE49-F238E27FC236}">
              <a16:creationId xmlns:a16="http://schemas.microsoft.com/office/drawing/2014/main" id="{00000000-0008-0000-0500-0000A7060000}"/>
            </a:ext>
          </a:extLst>
        </xdr:cNvPr>
        <xdr:cNvSpPr txBox="1">
          <a:spLocks noChangeArrowheads="1"/>
        </xdr:cNvSpPr>
      </xdr:nvSpPr>
      <xdr:spPr bwMode="auto">
        <a:xfrm>
          <a:off x="939845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60</xdr:row>
      <xdr:rowOff>0</xdr:rowOff>
    </xdr:from>
    <xdr:ext cx="95250" cy="171450"/>
    <xdr:sp macro="" textlink="">
      <xdr:nvSpPr>
        <xdr:cNvPr id="1704" name="Text Box 19">
          <a:extLst>
            <a:ext uri="{FF2B5EF4-FFF2-40B4-BE49-F238E27FC236}">
              <a16:creationId xmlns:a16="http://schemas.microsoft.com/office/drawing/2014/main" id="{00000000-0008-0000-0500-0000A8060000}"/>
            </a:ext>
          </a:extLst>
        </xdr:cNvPr>
        <xdr:cNvSpPr txBox="1">
          <a:spLocks noChangeArrowheads="1"/>
        </xdr:cNvSpPr>
      </xdr:nvSpPr>
      <xdr:spPr bwMode="auto">
        <a:xfrm>
          <a:off x="939845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0</xdr:rowOff>
    </xdr:from>
    <xdr:ext cx="95250" cy="171450"/>
    <xdr:sp macro="" textlink="">
      <xdr:nvSpPr>
        <xdr:cNvPr id="1705" name="Text Box 16">
          <a:extLst>
            <a:ext uri="{FF2B5EF4-FFF2-40B4-BE49-F238E27FC236}">
              <a16:creationId xmlns:a16="http://schemas.microsoft.com/office/drawing/2014/main" id="{00000000-0008-0000-0500-0000A9060000}"/>
            </a:ext>
          </a:extLst>
        </xdr:cNvPr>
        <xdr:cNvSpPr txBox="1">
          <a:spLocks noChangeArrowheads="1"/>
        </xdr:cNvSpPr>
      </xdr:nvSpPr>
      <xdr:spPr bwMode="auto">
        <a:xfrm>
          <a:off x="371021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0</xdr:rowOff>
    </xdr:from>
    <xdr:ext cx="95250" cy="171450"/>
    <xdr:sp macro="" textlink="">
      <xdr:nvSpPr>
        <xdr:cNvPr id="1706" name="Text Box 17">
          <a:extLst>
            <a:ext uri="{FF2B5EF4-FFF2-40B4-BE49-F238E27FC236}">
              <a16:creationId xmlns:a16="http://schemas.microsoft.com/office/drawing/2014/main" id="{00000000-0008-0000-0500-0000AA060000}"/>
            </a:ext>
          </a:extLst>
        </xdr:cNvPr>
        <xdr:cNvSpPr txBox="1">
          <a:spLocks noChangeArrowheads="1"/>
        </xdr:cNvSpPr>
      </xdr:nvSpPr>
      <xdr:spPr bwMode="auto">
        <a:xfrm>
          <a:off x="371021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0</xdr:rowOff>
    </xdr:from>
    <xdr:ext cx="95250" cy="171450"/>
    <xdr:sp macro="" textlink="">
      <xdr:nvSpPr>
        <xdr:cNvPr id="1707" name="Text Box 18">
          <a:extLst>
            <a:ext uri="{FF2B5EF4-FFF2-40B4-BE49-F238E27FC236}">
              <a16:creationId xmlns:a16="http://schemas.microsoft.com/office/drawing/2014/main" id="{00000000-0008-0000-0500-0000AB060000}"/>
            </a:ext>
          </a:extLst>
        </xdr:cNvPr>
        <xdr:cNvSpPr txBox="1">
          <a:spLocks noChangeArrowheads="1"/>
        </xdr:cNvSpPr>
      </xdr:nvSpPr>
      <xdr:spPr bwMode="auto">
        <a:xfrm>
          <a:off x="371021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0</xdr:rowOff>
    </xdr:from>
    <xdr:ext cx="95250" cy="171450"/>
    <xdr:sp macro="" textlink="">
      <xdr:nvSpPr>
        <xdr:cNvPr id="1708" name="Text Box 19">
          <a:extLst>
            <a:ext uri="{FF2B5EF4-FFF2-40B4-BE49-F238E27FC236}">
              <a16:creationId xmlns:a16="http://schemas.microsoft.com/office/drawing/2014/main" id="{00000000-0008-0000-0500-0000AC060000}"/>
            </a:ext>
          </a:extLst>
        </xdr:cNvPr>
        <xdr:cNvSpPr txBox="1">
          <a:spLocks noChangeArrowheads="1"/>
        </xdr:cNvSpPr>
      </xdr:nvSpPr>
      <xdr:spPr bwMode="auto">
        <a:xfrm>
          <a:off x="371021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504825</xdr:rowOff>
    </xdr:from>
    <xdr:ext cx="95250" cy="448496"/>
    <xdr:sp macro="" textlink="">
      <xdr:nvSpPr>
        <xdr:cNvPr id="1709" name="Text Box 15">
          <a:extLst>
            <a:ext uri="{FF2B5EF4-FFF2-40B4-BE49-F238E27FC236}">
              <a16:creationId xmlns:a16="http://schemas.microsoft.com/office/drawing/2014/main" id="{00000000-0008-0000-0500-0000AD060000}"/>
            </a:ext>
          </a:extLst>
        </xdr:cNvPr>
        <xdr:cNvSpPr txBox="1">
          <a:spLocks noChangeArrowheads="1"/>
        </xdr:cNvSpPr>
      </xdr:nvSpPr>
      <xdr:spPr bwMode="auto">
        <a:xfrm>
          <a:off x="3710214" y="5433332"/>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66</xdr:row>
      <xdr:rowOff>0</xdr:rowOff>
    </xdr:from>
    <xdr:ext cx="95250" cy="171450"/>
    <xdr:sp macro="" textlink="">
      <xdr:nvSpPr>
        <xdr:cNvPr id="1710" name="Text Box 16">
          <a:extLst>
            <a:ext uri="{FF2B5EF4-FFF2-40B4-BE49-F238E27FC236}">
              <a16:creationId xmlns:a16="http://schemas.microsoft.com/office/drawing/2014/main" id="{00000000-0008-0000-0500-0000AE060000}"/>
            </a:ext>
          </a:extLst>
        </xdr:cNvPr>
        <xdr:cNvSpPr txBox="1">
          <a:spLocks noChangeArrowheads="1"/>
        </xdr:cNvSpPr>
      </xdr:nvSpPr>
      <xdr:spPr bwMode="auto">
        <a:xfrm>
          <a:off x="6555468"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66</xdr:row>
      <xdr:rowOff>0</xdr:rowOff>
    </xdr:from>
    <xdr:ext cx="95250" cy="171450"/>
    <xdr:sp macro="" textlink="">
      <xdr:nvSpPr>
        <xdr:cNvPr id="1711" name="Text Box 17">
          <a:extLst>
            <a:ext uri="{FF2B5EF4-FFF2-40B4-BE49-F238E27FC236}">
              <a16:creationId xmlns:a16="http://schemas.microsoft.com/office/drawing/2014/main" id="{00000000-0008-0000-0500-0000AF060000}"/>
            </a:ext>
          </a:extLst>
        </xdr:cNvPr>
        <xdr:cNvSpPr txBox="1">
          <a:spLocks noChangeArrowheads="1"/>
        </xdr:cNvSpPr>
      </xdr:nvSpPr>
      <xdr:spPr bwMode="auto">
        <a:xfrm>
          <a:off x="6555468"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66</xdr:row>
      <xdr:rowOff>0</xdr:rowOff>
    </xdr:from>
    <xdr:ext cx="95250" cy="171450"/>
    <xdr:sp macro="" textlink="">
      <xdr:nvSpPr>
        <xdr:cNvPr id="1712" name="Text Box 18">
          <a:extLst>
            <a:ext uri="{FF2B5EF4-FFF2-40B4-BE49-F238E27FC236}">
              <a16:creationId xmlns:a16="http://schemas.microsoft.com/office/drawing/2014/main" id="{00000000-0008-0000-0500-0000B0060000}"/>
            </a:ext>
          </a:extLst>
        </xdr:cNvPr>
        <xdr:cNvSpPr txBox="1">
          <a:spLocks noChangeArrowheads="1"/>
        </xdr:cNvSpPr>
      </xdr:nvSpPr>
      <xdr:spPr bwMode="auto">
        <a:xfrm>
          <a:off x="6555468"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66</xdr:row>
      <xdr:rowOff>0</xdr:rowOff>
    </xdr:from>
    <xdr:ext cx="95250" cy="171450"/>
    <xdr:sp macro="" textlink="">
      <xdr:nvSpPr>
        <xdr:cNvPr id="1713" name="Text Box 19">
          <a:extLst>
            <a:ext uri="{FF2B5EF4-FFF2-40B4-BE49-F238E27FC236}">
              <a16:creationId xmlns:a16="http://schemas.microsoft.com/office/drawing/2014/main" id="{00000000-0008-0000-0500-0000B1060000}"/>
            </a:ext>
          </a:extLst>
        </xdr:cNvPr>
        <xdr:cNvSpPr txBox="1">
          <a:spLocks noChangeArrowheads="1"/>
        </xdr:cNvSpPr>
      </xdr:nvSpPr>
      <xdr:spPr bwMode="auto">
        <a:xfrm>
          <a:off x="6555468"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66</xdr:row>
      <xdr:rowOff>504825</xdr:rowOff>
    </xdr:from>
    <xdr:ext cx="95250" cy="442269"/>
    <xdr:sp macro="" textlink="">
      <xdr:nvSpPr>
        <xdr:cNvPr id="1714" name="Text Box 15">
          <a:extLst>
            <a:ext uri="{FF2B5EF4-FFF2-40B4-BE49-F238E27FC236}">
              <a16:creationId xmlns:a16="http://schemas.microsoft.com/office/drawing/2014/main" id="{00000000-0008-0000-0500-0000B2060000}"/>
            </a:ext>
          </a:extLst>
        </xdr:cNvPr>
        <xdr:cNvSpPr txBox="1">
          <a:spLocks noChangeArrowheads="1"/>
        </xdr:cNvSpPr>
      </xdr:nvSpPr>
      <xdr:spPr bwMode="auto">
        <a:xfrm>
          <a:off x="6555468" y="5433332"/>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66</xdr:row>
      <xdr:rowOff>0</xdr:rowOff>
    </xdr:from>
    <xdr:ext cx="95250" cy="171450"/>
    <xdr:sp macro="" textlink="">
      <xdr:nvSpPr>
        <xdr:cNvPr id="1715" name="Text Box 16">
          <a:extLst>
            <a:ext uri="{FF2B5EF4-FFF2-40B4-BE49-F238E27FC236}">
              <a16:creationId xmlns:a16="http://schemas.microsoft.com/office/drawing/2014/main" id="{00000000-0008-0000-0500-0000B3060000}"/>
            </a:ext>
          </a:extLst>
        </xdr:cNvPr>
        <xdr:cNvSpPr txBox="1">
          <a:spLocks noChangeArrowheads="1"/>
        </xdr:cNvSpPr>
      </xdr:nvSpPr>
      <xdr:spPr bwMode="auto">
        <a:xfrm>
          <a:off x="15475857"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66</xdr:row>
      <xdr:rowOff>0</xdr:rowOff>
    </xdr:from>
    <xdr:ext cx="95250" cy="171450"/>
    <xdr:sp macro="" textlink="">
      <xdr:nvSpPr>
        <xdr:cNvPr id="1716" name="Text Box 17">
          <a:extLst>
            <a:ext uri="{FF2B5EF4-FFF2-40B4-BE49-F238E27FC236}">
              <a16:creationId xmlns:a16="http://schemas.microsoft.com/office/drawing/2014/main" id="{00000000-0008-0000-0500-0000B4060000}"/>
            </a:ext>
          </a:extLst>
        </xdr:cNvPr>
        <xdr:cNvSpPr txBox="1">
          <a:spLocks noChangeArrowheads="1"/>
        </xdr:cNvSpPr>
      </xdr:nvSpPr>
      <xdr:spPr bwMode="auto">
        <a:xfrm>
          <a:off x="15475857"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66</xdr:row>
      <xdr:rowOff>0</xdr:rowOff>
    </xdr:from>
    <xdr:ext cx="95250" cy="171450"/>
    <xdr:sp macro="" textlink="">
      <xdr:nvSpPr>
        <xdr:cNvPr id="1717" name="Text Box 18">
          <a:extLst>
            <a:ext uri="{FF2B5EF4-FFF2-40B4-BE49-F238E27FC236}">
              <a16:creationId xmlns:a16="http://schemas.microsoft.com/office/drawing/2014/main" id="{00000000-0008-0000-0500-0000B5060000}"/>
            </a:ext>
          </a:extLst>
        </xdr:cNvPr>
        <xdr:cNvSpPr txBox="1">
          <a:spLocks noChangeArrowheads="1"/>
        </xdr:cNvSpPr>
      </xdr:nvSpPr>
      <xdr:spPr bwMode="auto">
        <a:xfrm>
          <a:off x="15475857"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66</xdr:row>
      <xdr:rowOff>0</xdr:rowOff>
    </xdr:from>
    <xdr:ext cx="95250" cy="171450"/>
    <xdr:sp macro="" textlink="">
      <xdr:nvSpPr>
        <xdr:cNvPr id="1718" name="Text Box 19">
          <a:extLst>
            <a:ext uri="{FF2B5EF4-FFF2-40B4-BE49-F238E27FC236}">
              <a16:creationId xmlns:a16="http://schemas.microsoft.com/office/drawing/2014/main" id="{00000000-0008-0000-0500-0000B6060000}"/>
            </a:ext>
          </a:extLst>
        </xdr:cNvPr>
        <xdr:cNvSpPr txBox="1">
          <a:spLocks noChangeArrowheads="1"/>
        </xdr:cNvSpPr>
      </xdr:nvSpPr>
      <xdr:spPr bwMode="auto">
        <a:xfrm>
          <a:off x="15475857"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65</xdr:row>
      <xdr:rowOff>504825</xdr:rowOff>
    </xdr:from>
    <xdr:ext cx="95250" cy="444014"/>
    <xdr:sp macro="" textlink="">
      <xdr:nvSpPr>
        <xdr:cNvPr id="1720" name="Text Box 15">
          <a:extLst>
            <a:ext uri="{FF2B5EF4-FFF2-40B4-BE49-F238E27FC236}">
              <a16:creationId xmlns:a16="http://schemas.microsoft.com/office/drawing/2014/main" id="{00000000-0008-0000-0500-0000B8060000}"/>
            </a:ext>
          </a:extLst>
        </xdr:cNvPr>
        <xdr:cNvSpPr txBox="1">
          <a:spLocks noChangeArrowheads="1"/>
        </xdr:cNvSpPr>
      </xdr:nvSpPr>
      <xdr:spPr bwMode="auto">
        <a:xfrm>
          <a:off x="3710214" y="5245554"/>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0</xdr:rowOff>
    </xdr:from>
    <xdr:ext cx="95250" cy="171450"/>
    <xdr:sp macro="" textlink="">
      <xdr:nvSpPr>
        <xdr:cNvPr id="1721" name="Text Box 16">
          <a:extLst>
            <a:ext uri="{FF2B5EF4-FFF2-40B4-BE49-F238E27FC236}">
              <a16:creationId xmlns:a16="http://schemas.microsoft.com/office/drawing/2014/main" id="{00000000-0008-0000-0500-0000B9060000}"/>
            </a:ext>
          </a:extLst>
        </xdr:cNvPr>
        <xdr:cNvSpPr txBox="1">
          <a:spLocks noChangeArrowheads="1"/>
        </xdr:cNvSpPr>
      </xdr:nvSpPr>
      <xdr:spPr bwMode="auto">
        <a:xfrm>
          <a:off x="371021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0</xdr:rowOff>
    </xdr:from>
    <xdr:ext cx="95250" cy="171450"/>
    <xdr:sp macro="" textlink="">
      <xdr:nvSpPr>
        <xdr:cNvPr id="1722" name="Text Box 17">
          <a:extLst>
            <a:ext uri="{FF2B5EF4-FFF2-40B4-BE49-F238E27FC236}">
              <a16:creationId xmlns:a16="http://schemas.microsoft.com/office/drawing/2014/main" id="{00000000-0008-0000-0500-0000BA060000}"/>
            </a:ext>
          </a:extLst>
        </xdr:cNvPr>
        <xdr:cNvSpPr txBox="1">
          <a:spLocks noChangeArrowheads="1"/>
        </xdr:cNvSpPr>
      </xdr:nvSpPr>
      <xdr:spPr bwMode="auto">
        <a:xfrm>
          <a:off x="371021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0</xdr:rowOff>
    </xdr:from>
    <xdr:ext cx="95250" cy="171450"/>
    <xdr:sp macro="" textlink="">
      <xdr:nvSpPr>
        <xdr:cNvPr id="1723" name="Text Box 18">
          <a:extLst>
            <a:ext uri="{FF2B5EF4-FFF2-40B4-BE49-F238E27FC236}">
              <a16:creationId xmlns:a16="http://schemas.microsoft.com/office/drawing/2014/main" id="{00000000-0008-0000-0500-0000BB060000}"/>
            </a:ext>
          </a:extLst>
        </xdr:cNvPr>
        <xdr:cNvSpPr txBox="1">
          <a:spLocks noChangeArrowheads="1"/>
        </xdr:cNvSpPr>
      </xdr:nvSpPr>
      <xdr:spPr bwMode="auto">
        <a:xfrm>
          <a:off x="371021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0</xdr:rowOff>
    </xdr:from>
    <xdr:ext cx="95250" cy="171450"/>
    <xdr:sp macro="" textlink="">
      <xdr:nvSpPr>
        <xdr:cNvPr id="1724" name="Text Box 19">
          <a:extLst>
            <a:ext uri="{FF2B5EF4-FFF2-40B4-BE49-F238E27FC236}">
              <a16:creationId xmlns:a16="http://schemas.microsoft.com/office/drawing/2014/main" id="{00000000-0008-0000-0500-0000BC060000}"/>
            </a:ext>
          </a:extLst>
        </xdr:cNvPr>
        <xdr:cNvSpPr txBox="1">
          <a:spLocks noChangeArrowheads="1"/>
        </xdr:cNvSpPr>
      </xdr:nvSpPr>
      <xdr:spPr bwMode="auto">
        <a:xfrm>
          <a:off x="371021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504825</xdr:rowOff>
    </xdr:from>
    <xdr:ext cx="95250" cy="213632"/>
    <xdr:sp macro="" textlink="">
      <xdr:nvSpPr>
        <xdr:cNvPr id="1725" name="Text Box 15">
          <a:extLst>
            <a:ext uri="{FF2B5EF4-FFF2-40B4-BE49-F238E27FC236}">
              <a16:creationId xmlns:a16="http://schemas.microsoft.com/office/drawing/2014/main" id="{00000000-0008-0000-0500-0000BD060000}"/>
            </a:ext>
          </a:extLst>
        </xdr:cNvPr>
        <xdr:cNvSpPr txBox="1">
          <a:spLocks noChangeArrowheads="1"/>
        </xdr:cNvSpPr>
      </xdr:nvSpPr>
      <xdr:spPr bwMode="auto">
        <a:xfrm>
          <a:off x="3710214" y="543333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504825</xdr:rowOff>
    </xdr:from>
    <xdr:ext cx="95250" cy="444331"/>
    <xdr:sp macro="" textlink="">
      <xdr:nvSpPr>
        <xdr:cNvPr id="1726" name="Text Box 15">
          <a:extLst>
            <a:ext uri="{FF2B5EF4-FFF2-40B4-BE49-F238E27FC236}">
              <a16:creationId xmlns:a16="http://schemas.microsoft.com/office/drawing/2014/main" id="{00000000-0008-0000-0500-0000BE060000}"/>
            </a:ext>
          </a:extLst>
        </xdr:cNvPr>
        <xdr:cNvSpPr txBox="1">
          <a:spLocks noChangeArrowheads="1"/>
        </xdr:cNvSpPr>
      </xdr:nvSpPr>
      <xdr:spPr bwMode="auto">
        <a:xfrm>
          <a:off x="3710214" y="5433332"/>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65</xdr:row>
      <xdr:rowOff>504825</xdr:rowOff>
    </xdr:from>
    <xdr:ext cx="95250" cy="442269"/>
    <xdr:sp macro="" textlink="">
      <xdr:nvSpPr>
        <xdr:cNvPr id="1727" name="Text Box 15">
          <a:extLst>
            <a:ext uri="{FF2B5EF4-FFF2-40B4-BE49-F238E27FC236}">
              <a16:creationId xmlns:a16="http://schemas.microsoft.com/office/drawing/2014/main" id="{00000000-0008-0000-0500-0000BF060000}"/>
            </a:ext>
          </a:extLst>
        </xdr:cNvPr>
        <xdr:cNvSpPr txBox="1">
          <a:spLocks noChangeArrowheads="1"/>
        </xdr:cNvSpPr>
      </xdr:nvSpPr>
      <xdr:spPr bwMode="auto">
        <a:xfrm>
          <a:off x="6555468" y="5245554"/>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66</xdr:row>
      <xdr:rowOff>0</xdr:rowOff>
    </xdr:from>
    <xdr:ext cx="95250" cy="171450"/>
    <xdr:sp macro="" textlink="">
      <xdr:nvSpPr>
        <xdr:cNvPr id="1728" name="Text Box 16">
          <a:extLst>
            <a:ext uri="{FF2B5EF4-FFF2-40B4-BE49-F238E27FC236}">
              <a16:creationId xmlns:a16="http://schemas.microsoft.com/office/drawing/2014/main" id="{00000000-0008-0000-0500-0000C0060000}"/>
            </a:ext>
          </a:extLst>
        </xdr:cNvPr>
        <xdr:cNvSpPr txBox="1">
          <a:spLocks noChangeArrowheads="1"/>
        </xdr:cNvSpPr>
      </xdr:nvSpPr>
      <xdr:spPr bwMode="auto">
        <a:xfrm>
          <a:off x="6555468"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66</xdr:row>
      <xdr:rowOff>0</xdr:rowOff>
    </xdr:from>
    <xdr:ext cx="95250" cy="171450"/>
    <xdr:sp macro="" textlink="">
      <xdr:nvSpPr>
        <xdr:cNvPr id="1729" name="Text Box 17">
          <a:extLst>
            <a:ext uri="{FF2B5EF4-FFF2-40B4-BE49-F238E27FC236}">
              <a16:creationId xmlns:a16="http://schemas.microsoft.com/office/drawing/2014/main" id="{00000000-0008-0000-0500-0000C1060000}"/>
            </a:ext>
          </a:extLst>
        </xdr:cNvPr>
        <xdr:cNvSpPr txBox="1">
          <a:spLocks noChangeArrowheads="1"/>
        </xdr:cNvSpPr>
      </xdr:nvSpPr>
      <xdr:spPr bwMode="auto">
        <a:xfrm>
          <a:off x="6555468"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66</xdr:row>
      <xdr:rowOff>0</xdr:rowOff>
    </xdr:from>
    <xdr:ext cx="95250" cy="171450"/>
    <xdr:sp macro="" textlink="">
      <xdr:nvSpPr>
        <xdr:cNvPr id="1730" name="Text Box 18">
          <a:extLst>
            <a:ext uri="{FF2B5EF4-FFF2-40B4-BE49-F238E27FC236}">
              <a16:creationId xmlns:a16="http://schemas.microsoft.com/office/drawing/2014/main" id="{00000000-0008-0000-0500-0000C2060000}"/>
            </a:ext>
          </a:extLst>
        </xdr:cNvPr>
        <xdr:cNvSpPr txBox="1">
          <a:spLocks noChangeArrowheads="1"/>
        </xdr:cNvSpPr>
      </xdr:nvSpPr>
      <xdr:spPr bwMode="auto">
        <a:xfrm>
          <a:off x="6555468"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66</xdr:row>
      <xdr:rowOff>504825</xdr:rowOff>
    </xdr:from>
    <xdr:ext cx="95250" cy="213632"/>
    <xdr:sp macro="" textlink="">
      <xdr:nvSpPr>
        <xdr:cNvPr id="1731" name="Text Box 15">
          <a:extLst>
            <a:ext uri="{FF2B5EF4-FFF2-40B4-BE49-F238E27FC236}">
              <a16:creationId xmlns:a16="http://schemas.microsoft.com/office/drawing/2014/main" id="{00000000-0008-0000-0500-0000C3060000}"/>
            </a:ext>
          </a:extLst>
        </xdr:cNvPr>
        <xdr:cNvSpPr txBox="1">
          <a:spLocks noChangeArrowheads="1"/>
        </xdr:cNvSpPr>
      </xdr:nvSpPr>
      <xdr:spPr bwMode="auto">
        <a:xfrm>
          <a:off x="6555468" y="543333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66</xdr:row>
      <xdr:rowOff>0</xdr:rowOff>
    </xdr:from>
    <xdr:ext cx="95250" cy="171450"/>
    <xdr:sp macro="" textlink="">
      <xdr:nvSpPr>
        <xdr:cNvPr id="1732" name="Text Box 16">
          <a:extLst>
            <a:ext uri="{FF2B5EF4-FFF2-40B4-BE49-F238E27FC236}">
              <a16:creationId xmlns:a16="http://schemas.microsoft.com/office/drawing/2014/main" id="{00000000-0008-0000-0500-0000C4060000}"/>
            </a:ext>
          </a:extLst>
        </xdr:cNvPr>
        <xdr:cNvSpPr txBox="1">
          <a:spLocks noChangeArrowheads="1"/>
        </xdr:cNvSpPr>
      </xdr:nvSpPr>
      <xdr:spPr bwMode="auto">
        <a:xfrm>
          <a:off x="939845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66</xdr:row>
      <xdr:rowOff>0</xdr:rowOff>
    </xdr:from>
    <xdr:ext cx="95250" cy="171450"/>
    <xdr:sp macro="" textlink="">
      <xdr:nvSpPr>
        <xdr:cNvPr id="1733" name="Text Box 17">
          <a:extLst>
            <a:ext uri="{FF2B5EF4-FFF2-40B4-BE49-F238E27FC236}">
              <a16:creationId xmlns:a16="http://schemas.microsoft.com/office/drawing/2014/main" id="{00000000-0008-0000-0500-0000C5060000}"/>
            </a:ext>
          </a:extLst>
        </xdr:cNvPr>
        <xdr:cNvSpPr txBox="1">
          <a:spLocks noChangeArrowheads="1"/>
        </xdr:cNvSpPr>
      </xdr:nvSpPr>
      <xdr:spPr bwMode="auto">
        <a:xfrm>
          <a:off x="939845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66</xdr:row>
      <xdr:rowOff>0</xdr:rowOff>
    </xdr:from>
    <xdr:ext cx="95250" cy="171450"/>
    <xdr:sp macro="" textlink="">
      <xdr:nvSpPr>
        <xdr:cNvPr id="1734" name="Text Box 18">
          <a:extLst>
            <a:ext uri="{FF2B5EF4-FFF2-40B4-BE49-F238E27FC236}">
              <a16:creationId xmlns:a16="http://schemas.microsoft.com/office/drawing/2014/main" id="{00000000-0008-0000-0500-0000C6060000}"/>
            </a:ext>
          </a:extLst>
        </xdr:cNvPr>
        <xdr:cNvSpPr txBox="1">
          <a:spLocks noChangeArrowheads="1"/>
        </xdr:cNvSpPr>
      </xdr:nvSpPr>
      <xdr:spPr bwMode="auto">
        <a:xfrm>
          <a:off x="939845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66</xdr:row>
      <xdr:rowOff>0</xdr:rowOff>
    </xdr:from>
    <xdr:ext cx="95250" cy="171450"/>
    <xdr:sp macro="" textlink="">
      <xdr:nvSpPr>
        <xdr:cNvPr id="1735" name="Text Box 19">
          <a:extLst>
            <a:ext uri="{FF2B5EF4-FFF2-40B4-BE49-F238E27FC236}">
              <a16:creationId xmlns:a16="http://schemas.microsoft.com/office/drawing/2014/main" id="{00000000-0008-0000-0500-0000C7060000}"/>
            </a:ext>
          </a:extLst>
        </xdr:cNvPr>
        <xdr:cNvSpPr txBox="1">
          <a:spLocks noChangeArrowheads="1"/>
        </xdr:cNvSpPr>
      </xdr:nvSpPr>
      <xdr:spPr bwMode="auto">
        <a:xfrm>
          <a:off x="939845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66</xdr:row>
      <xdr:rowOff>0</xdr:rowOff>
    </xdr:from>
    <xdr:ext cx="95250" cy="171450"/>
    <xdr:sp macro="" textlink="">
      <xdr:nvSpPr>
        <xdr:cNvPr id="1736" name="Text Box 16">
          <a:extLst>
            <a:ext uri="{FF2B5EF4-FFF2-40B4-BE49-F238E27FC236}">
              <a16:creationId xmlns:a16="http://schemas.microsoft.com/office/drawing/2014/main" id="{00000000-0008-0000-0500-0000C8060000}"/>
            </a:ext>
          </a:extLst>
        </xdr:cNvPr>
        <xdr:cNvSpPr txBox="1">
          <a:spLocks noChangeArrowheads="1"/>
        </xdr:cNvSpPr>
      </xdr:nvSpPr>
      <xdr:spPr bwMode="auto">
        <a:xfrm>
          <a:off x="939845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66</xdr:row>
      <xdr:rowOff>0</xdr:rowOff>
    </xdr:from>
    <xdr:ext cx="95250" cy="171450"/>
    <xdr:sp macro="" textlink="">
      <xdr:nvSpPr>
        <xdr:cNvPr id="1737" name="Text Box 17">
          <a:extLst>
            <a:ext uri="{FF2B5EF4-FFF2-40B4-BE49-F238E27FC236}">
              <a16:creationId xmlns:a16="http://schemas.microsoft.com/office/drawing/2014/main" id="{00000000-0008-0000-0500-0000C9060000}"/>
            </a:ext>
          </a:extLst>
        </xdr:cNvPr>
        <xdr:cNvSpPr txBox="1">
          <a:spLocks noChangeArrowheads="1"/>
        </xdr:cNvSpPr>
      </xdr:nvSpPr>
      <xdr:spPr bwMode="auto">
        <a:xfrm>
          <a:off x="939845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66</xdr:row>
      <xdr:rowOff>0</xdr:rowOff>
    </xdr:from>
    <xdr:ext cx="95250" cy="171450"/>
    <xdr:sp macro="" textlink="">
      <xdr:nvSpPr>
        <xdr:cNvPr id="1738" name="Text Box 18">
          <a:extLst>
            <a:ext uri="{FF2B5EF4-FFF2-40B4-BE49-F238E27FC236}">
              <a16:creationId xmlns:a16="http://schemas.microsoft.com/office/drawing/2014/main" id="{00000000-0008-0000-0500-0000CA060000}"/>
            </a:ext>
          </a:extLst>
        </xdr:cNvPr>
        <xdr:cNvSpPr txBox="1">
          <a:spLocks noChangeArrowheads="1"/>
        </xdr:cNvSpPr>
      </xdr:nvSpPr>
      <xdr:spPr bwMode="auto">
        <a:xfrm>
          <a:off x="939845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66</xdr:row>
      <xdr:rowOff>0</xdr:rowOff>
    </xdr:from>
    <xdr:ext cx="95250" cy="171450"/>
    <xdr:sp macro="" textlink="">
      <xdr:nvSpPr>
        <xdr:cNvPr id="1739" name="Text Box 19">
          <a:extLst>
            <a:ext uri="{FF2B5EF4-FFF2-40B4-BE49-F238E27FC236}">
              <a16:creationId xmlns:a16="http://schemas.microsoft.com/office/drawing/2014/main" id="{00000000-0008-0000-0500-0000CB060000}"/>
            </a:ext>
          </a:extLst>
        </xdr:cNvPr>
        <xdr:cNvSpPr txBox="1">
          <a:spLocks noChangeArrowheads="1"/>
        </xdr:cNvSpPr>
      </xdr:nvSpPr>
      <xdr:spPr bwMode="auto">
        <a:xfrm>
          <a:off x="939845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0</xdr:rowOff>
    </xdr:from>
    <xdr:ext cx="95250" cy="171450"/>
    <xdr:sp macro="" textlink="">
      <xdr:nvSpPr>
        <xdr:cNvPr id="1740" name="Text Box 16">
          <a:extLst>
            <a:ext uri="{FF2B5EF4-FFF2-40B4-BE49-F238E27FC236}">
              <a16:creationId xmlns:a16="http://schemas.microsoft.com/office/drawing/2014/main" id="{00000000-0008-0000-0500-0000CC060000}"/>
            </a:ext>
          </a:extLst>
        </xdr:cNvPr>
        <xdr:cNvSpPr txBox="1">
          <a:spLocks noChangeArrowheads="1"/>
        </xdr:cNvSpPr>
      </xdr:nvSpPr>
      <xdr:spPr bwMode="auto">
        <a:xfrm>
          <a:off x="371021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0</xdr:rowOff>
    </xdr:from>
    <xdr:ext cx="95250" cy="171450"/>
    <xdr:sp macro="" textlink="">
      <xdr:nvSpPr>
        <xdr:cNvPr id="1741" name="Text Box 17">
          <a:extLst>
            <a:ext uri="{FF2B5EF4-FFF2-40B4-BE49-F238E27FC236}">
              <a16:creationId xmlns:a16="http://schemas.microsoft.com/office/drawing/2014/main" id="{00000000-0008-0000-0500-0000CD060000}"/>
            </a:ext>
          </a:extLst>
        </xdr:cNvPr>
        <xdr:cNvSpPr txBox="1">
          <a:spLocks noChangeArrowheads="1"/>
        </xdr:cNvSpPr>
      </xdr:nvSpPr>
      <xdr:spPr bwMode="auto">
        <a:xfrm>
          <a:off x="371021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0</xdr:rowOff>
    </xdr:from>
    <xdr:ext cx="95250" cy="171450"/>
    <xdr:sp macro="" textlink="">
      <xdr:nvSpPr>
        <xdr:cNvPr id="1742" name="Text Box 18">
          <a:extLst>
            <a:ext uri="{FF2B5EF4-FFF2-40B4-BE49-F238E27FC236}">
              <a16:creationId xmlns:a16="http://schemas.microsoft.com/office/drawing/2014/main" id="{00000000-0008-0000-0500-0000CE060000}"/>
            </a:ext>
          </a:extLst>
        </xdr:cNvPr>
        <xdr:cNvSpPr txBox="1">
          <a:spLocks noChangeArrowheads="1"/>
        </xdr:cNvSpPr>
      </xdr:nvSpPr>
      <xdr:spPr bwMode="auto">
        <a:xfrm>
          <a:off x="371021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0</xdr:rowOff>
    </xdr:from>
    <xdr:ext cx="95250" cy="171450"/>
    <xdr:sp macro="" textlink="">
      <xdr:nvSpPr>
        <xdr:cNvPr id="1743" name="Text Box 19">
          <a:extLst>
            <a:ext uri="{FF2B5EF4-FFF2-40B4-BE49-F238E27FC236}">
              <a16:creationId xmlns:a16="http://schemas.microsoft.com/office/drawing/2014/main" id="{00000000-0008-0000-0500-0000CF060000}"/>
            </a:ext>
          </a:extLst>
        </xdr:cNvPr>
        <xdr:cNvSpPr txBox="1">
          <a:spLocks noChangeArrowheads="1"/>
        </xdr:cNvSpPr>
      </xdr:nvSpPr>
      <xdr:spPr bwMode="auto">
        <a:xfrm>
          <a:off x="371021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72</xdr:row>
      <xdr:rowOff>0</xdr:rowOff>
    </xdr:from>
    <xdr:ext cx="95250" cy="171450"/>
    <xdr:sp macro="" textlink="">
      <xdr:nvSpPr>
        <xdr:cNvPr id="1744" name="Text Box 16">
          <a:extLst>
            <a:ext uri="{FF2B5EF4-FFF2-40B4-BE49-F238E27FC236}">
              <a16:creationId xmlns:a16="http://schemas.microsoft.com/office/drawing/2014/main" id="{00000000-0008-0000-0500-0000D0060000}"/>
            </a:ext>
          </a:extLst>
        </xdr:cNvPr>
        <xdr:cNvSpPr txBox="1">
          <a:spLocks noChangeArrowheads="1"/>
        </xdr:cNvSpPr>
      </xdr:nvSpPr>
      <xdr:spPr bwMode="auto">
        <a:xfrm>
          <a:off x="6555468"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72</xdr:row>
      <xdr:rowOff>0</xdr:rowOff>
    </xdr:from>
    <xdr:ext cx="95250" cy="171450"/>
    <xdr:sp macro="" textlink="">
      <xdr:nvSpPr>
        <xdr:cNvPr id="1745" name="Text Box 17">
          <a:extLst>
            <a:ext uri="{FF2B5EF4-FFF2-40B4-BE49-F238E27FC236}">
              <a16:creationId xmlns:a16="http://schemas.microsoft.com/office/drawing/2014/main" id="{00000000-0008-0000-0500-0000D1060000}"/>
            </a:ext>
          </a:extLst>
        </xdr:cNvPr>
        <xdr:cNvSpPr txBox="1">
          <a:spLocks noChangeArrowheads="1"/>
        </xdr:cNvSpPr>
      </xdr:nvSpPr>
      <xdr:spPr bwMode="auto">
        <a:xfrm>
          <a:off x="6555468"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72</xdr:row>
      <xdr:rowOff>0</xdr:rowOff>
    </xdr:from>
    <xdr:ext cx="95250" cy="171450"/>
    <xdr:sp macro="" textlink="">
      <xdr:nvSpPr>
        <xdr:cNvPr id="1746" name="Text Box 18">
          <a:extLst>
            <a:ext uri="{FF2B5EF4-FFF2-40B4-BE49-F238E27FC236}">
              <a16:creationId xmlns:a16="http://schemas.microsoft.com/office/drawing/2014/main" id="{00000000-0008-0000-0500-0000D2060000}"/>
            </a:ext>
          </a:extLst>
        </xdr:cNvPr>
        <xdr:cNvSpPr txBox="1">
          <a:spLocks noChangeArrowheads="1"/>
        </xdr:cNvSpPr>
      </xdr:nvSpPr>
      <xdr:spPr bwMode="auto">
        <a:xfrm>
          <a:off x="6555468"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72</xdr:row>
      <xdr:rowOff>0</xdr:rowOff>
    </xdr:from>
    <xdr:ext cx="95250" cy="171450"/>
    <xdr:sp macro="" textlink="">
      <xdr:nvSpPr>
        <xdr:cNvPr id="1747" name="Text Box 19">
          <a:extLst>
            <a:ext uri="{FF2B5EF4-FFF2-40B4-BE49-F238E27FC236}">
              <a16:creationId xmlns:a16="http://schemas.microsoft.com/office/drawing/2014/main" id="{00000000-0008-0000-0500-0000D3060000}"/>
            </a:ext>
          </a:extLst>
        </xdr:cNvPr>
        <xdr:cNvSpPr txBox="1">
          <a:spLocks noChangeArrowheads="1"/>
        </xdr:cNvSpPr>
      </xdr:nvSpPr>
      <xdr:spPr bwMode="auto">
        <a:xfrm>
          <a:off x="6555468"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72</xdr:row>
      <xdr:rowOff>0</xdr:rowOff>
    </xdr:from>
    <xdr:ext cx="95250" cy="171450"/>
    <xdr:sp macro="" textlink="">
      <xdr:nvSpPr>
        <xdr:cNvPr id="1748" name="Text Box 16">
          <a:extLst>
            <a:ext uri="{FF2B5EF4-FFF2-40B4-BE49-F238E27FC236}">
              <a16:creationId xmlns:a16="http://schemas.microsoft.com/office/drawing/2014/main" id="{00000000-0008-0000-0500-0000D4060000}"/>
            </a:ext>
          </a:extLst>
        </xdr:cNvPr>
        <xdr:cNvSpPr txBox="1">
          <a:spLocks noChangeArrowheads="1"/>
        </xdr:cNvSpPr>
      </xdr:nvSpPr>
      <xdr:spPr bwMode="auto">
        <a:xfrm>
          <a:off x="15475857"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72</xdr:row>
      <xdr:rowOff>0</xdr:rowOff>
    </xdr:from>
    <xdr:ext cx="95250" cy="171450"/>
    <xdr:sp macro="" textlink="">
      <xdr:nvSpPr>
        <xdr:cNvPr id="1749" name="Text Box 17">
          <a:extLst>
            <a:ext uri="{FF2B5EF4-FFF2-40B4-BE49-F238E27FC236}">
              <a16:creationId xmlns:a16="http://schemas.microsoft.com/office/drawing/2014/main" id="{00000000-0008-0000-0500-0000D5060000}"/>
            </a:ext>
          </a:extLst>
        </xdr:cNvPr>
        <xdr:cNvSpPr txBox="1">
          <a:spLocks noChangeArrowheads="1"/>
        </xdr:cNvSpPr>
      </xdr:nvSpPr>
      <xdr:spPr bwMode="auto">
        <a:xfrm>
          <a:off x="15475857"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72</xdr:row>
      <xdr:rowOff>0</xdr:rowOff>
    </xdr:from>
    <xdr:ext cx="95250" cy="171450"/>
    <xdr:sp macro="" textlink="">
      <xdr:nvSpPr>
        <xdr:cNvPr id="1750" name="Text Box 18">
          <a:extLst>
            <a:ext uri="{FF2B5EF4-FFF2-40B4-BE49-F238E27FC236}">
              <a16:creationId xmlns:a16="http://schemas.microsoft.com/office/drawing/2014/main" id="{00000000-0008-0000-0500-0000D6060000}"/>
            </a:ext>
          </a:extLst>
        </xdr:cNvPr>
        <xdr:cNvSpPr txBox="1">
          <a:spLocks noChangeArrowheads="1"/>
        </xdr:cNvSpPr>
      </xdr:nvSpPr>
      <xdr:spPr bwMode="auto">
        <a:xfrm>
          <a:off x="15475857"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72</xdr:row>
      <xdr:rowOff>0</xdr:rowOff>
    </xdr:from>
    <xdr:ext cx="95250" cy="171450"/>
    <xdr:sp macro="" textlink="">
      <xdr:nvSpPr>
        <xdr:cNvPr id="1751" name="Text Box 19">
          <a:extLst>
            <a:ext uri="{FF2B5EF4-FFF2-40B4-BE49-F238E27FC236}">
              <a16:creationId xmlns:a16="http://schemas.microsoft.com/office/drawing/2014/main" id="{00000000-0008-0000-0500-0000D7060000}"/>
            </a:ext>
          </a:extLst>
        </xdr:cNvPr>
        <xdr:cNvSpPr txBox="1">
          <a:spLocks noChangeArrowheads="1"/>
        </xdr:cNvSpPr>
      </xdr:nvSpPr>
      <xdr:spPr bwMode="auto">
        <a:xfrm>
          <a:off x="15475857"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71</xdr:row>
      <xdr:rowOff>504825</xdr:rowOff>
    </xdr:from>
    <xdr:ext cx="95250" cy="444014"/>
    <xdr:sp macro="" textlink="">
      <xdr:nvSpPr>
        <xdr:cNvPr id="1752" name="Text Box 15">
          <a:extLst>
            <a:ext uri="{FF2B5EF4-FFF2-40B4-BE49-F238E27FC236}">
              <a16:creationId xmlns:a16="http://schemas.microsoft.com/office/drawing/2014/main" id="{00000000-0008-0000-0500-0000D8060000}"/>
            </a:ext>
          </a:extLst>
        </xdr:cNvPr>
        <xdr:cNvSpPr txBox="1">
          <a:spLocks noChangeArrowheads="1"/>
        </xdr:cNvSpPr>
      </xdr:nvSpPr>
      <xdr:spPr bwMode="auto">
        <a:xfrm>
          <a:off x="3710214" y="5789839"/>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0</xdr:rowOff>
    </xdr:from>
    <xdr:ext cx="95250" cy="171450"/>
    <xdr:sp macro="" textlink="">
      <xdr:nvSpPr>
        <xdr:cNvPr id="1753" name="Text Box 16">
          <a:extLst>
            <a:ext uri="{FF2B5EF4-FFF2-40B4-BE49-F238E27FC236}">
              <a16:creationId xmlns:a16="http://schemas.microsoft.com/office/drawing/2014/main" id="{00000000-0008-0000-0500-0000D9060000}"/>
            </a:ext>
          </a:extLst>
        </xdr:cNvPr>
        <xdr:cNvSpPr txBox="1">
          <a:spLocks noChangeArrowheads="1"/>
        </xdr:cNvSpPr>
      </xdr:nvSpPr>
      <xdr:spPr bwMode="auto">
        <a:xfrm>
          <a:off x="371021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0</xdr:rowOff>
    </xdr:from>
    <xdr:ext cx="95250" cy="171450"/>
    <xdr:sp macro="" textlink="">
      <xdr:nvSpPr>
        <xdr:cNvPr id="1754" name="Text Box 17">
          <a:extLst>
            <a:ext uri="{FF2B5EF4-FFF2-40B4-BE49-F238E27FC236}">
              <a16:creationId xmlns:a16="http://schemas.microsoft.com/office/drawing/2014/main" id="{00000000-0008-0000-0500-0000DA060000}"/>
            </a:ext>
          </a:extLst>
        </xdr:cNvPr>
        <xdr:cNvSpPr txBox="1">
          <a:spLocks noChangeArrowheads="1"/>
        </xdr:cNvSpPr>
      </xdr:nvSpPr>
      <xdr:spPr bwMode="auto">
        <a:xfrm>
          <a:off x="371021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0</xdr:rowOff>
    </xdr:from>
    <xdr:ext cx="95250" cy="171450"/>
    <xdr:sp macro="" textlink="">
      <xdr:nvSpPr>
        <xdr:cNvPr id="1755" name="Text Box 18">
          <a:extLst>
            <a:ext uri="{FF2B5EF4-FFF2-40B4-BE49-F238E27FC236}">
              <a16:creationId xmlns:a16="http://schemas.microsoft.com/office/drawing/2014/main" id="{00000000-0008-0000-0500-0000DB060000}"/>
            </a:ext>
          </a:extLst>
        </xdr:cNvPr>
        <xdr:cNvSpPr txBox="1">
          <a:spLocks noChangeArrowheads="1"/>
        </xdr:cNvSpPr>
      </xdr:nvSpPr>
      <xdr:spPr bwMode="auto">
        <a:xfrm>
          <a:off x="371021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0</xdr:rowOff>
    </xdr:from>
    <xdr:ext cx="95250" cy="171450"/>
    <xdr:sp macro="" textlink="">
      <xdr:nvSpPr>
        <xdr:cNvPr id="1756" name="Text Box 19">
          <a:extLst>
            <a:ext uri="{FF2B5EF4-FFF2-40B4-BE49-F238E27FC236}">
              <a16:creationId xmlns:a16="http://schemas.microsoft.com/office/drawing/2014/main" id="{00000000-0008-0000-0500-0000DC060000}"/>
            </a:ext>
          </a:extLst>
        </xdr:cNvPr>
        <xdr:cNvSpPr txBox="1">
          <a:spLocks noChangeArrowheads="1"/>
        </xdr:cNvSpPr>
      </xdr:nvSpPr>
      <xdr:spPr bwMode="auto">
        <a:xfrm>
          <a:off x="371021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71</xdr:row>
      <xdr:rowOff>504825</xdr:rowOff>
    </xdr:from>
    <xdr:ext cx="95250" cy="442269"/>
    <xdr:sp macro="" textlink="">
      <xdr:nvSpPr>
        <xdr:cNvPr id="1757" name="Text Box 15">
          <a:extLst>
            <a:ext uri="{FF2B5EF4-FFF2-40B4-BE49-F238E27FC236}">
              <a16:creationId xmlns:a16="http://schemas.microsoft.com/office/drawing/2014/main" id="{00000000-0008-0000-0500-0000DD060000}"/>
            </a:ext>
          </a:extLst>
        </xdr:cNvPr>
        <xdr:cNvSpPr txBox="1">
          <a:spLocks noChangeArrowheads="1"/>
        </xdr:cNvSpPr>
      </xdr:nvSpPr>
      <xdr:spPr bwMode="auto">
        <a:xfrm>
          <a:off x="6555468" y="5789839"/>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72</xdr:row>
      <xdr:rowOff>0</xdr:rowOff>
    </xdr:from>
    <xdr:ext cx="95250" cy="171450"/>
    <xdr:sp macro="" textlink="">
      <xdr:nvSpPr>
        <xdr:cNvPr id="1758" name="Text Box 16">
          <a:extLst>
            <a:ext uri="{FF2B5EF4-FFF2-40B4-BE49-F238E27FC236}">
              <a16:creationId xmlns:a16="http://schemas.microsoft.com/office/drawing/2014/main" id="{00000000-0008-0000-0500-0000DE060000}"/>
            </a:ext>
          </a:extLst>
        </xdr:cNvPr>
        <xdr:cNvSpPr txBox="1">
          <a:spLocks noChangeArrowheads="1"/>
        </xdr:cNvSpPr>
      </xdr:nvSpPr>
      <xdr:spPr bwMode="auto">
        <a:xfrm>
          <a:off x="6555468"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72</xdr:row>
      <xdr:rowOff>0</xdr:rowOff>
    </xdr:from>
    <xdr:ext cx="95250" cy="171450"/>
    <xdr:sp macro="" textlink="">
      <xdr:nvSpPr>
        <xdr:cNvPr id="1759" name="Text Box 17">
          <a:extLst>
            <a:ext uri="{FF2B5EF4-FFF2-40B4-BE49-F238E27FC236}">
              <a16:creationId xmlns:a16="http://schemas.microsoft.com/office/drawing/2014/main" id="{00000000-0008-0000-0500-0000DF060000}"/>
            </a:ext>
          </a:extLst>
        </xdr:cNvPr>
        <xdr:cNvSpPr txBox="1">
          <a:spLocks noChangeArrowheads="1"/>
        </xdr:cNvSpPr>
      </xdr:nvSpPr>
      <xdr:spPr bwMode="auto">
        <a:xfrm>
          <a:off x="6555468"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72</xdr:row>
      <xdr:rowOff>0</xdr:rowOff>
    </xdr:from>
    <xdr:ext cx="95250" cy="171450"/>
    <xdr:sp macro="" textlink="">
      <xdr:nvSpPr>
        <xdr:cNvPr id="1760" name="Text Box 18">
          <a:extLst>
            <a:ext uri="{FF2B5EF4-FFF2-40B4-BE49-F238E27FC236}">
              <a16:creationId xmlns:a16="http://schemas.microsoft.com/office/drawing/2014/main" id="{00000000-0008-0000-0500-0000E0060000}"/>
            </a:ext>
          </a:extLst>
        </xdr:cNvPr>
        <xdr:cNvSpPr txBox="1">
          <a:spLocks noChangeArrowheads="1"/>
        </xdr:cNvSpPr>
      </xdr:nvSpPr>
      <xdr:spPr bwMode="auto">
        <a:xfrm>
          <a:off x="6555468"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72</xdr:row>
      <xdr:rowOff>0</xdr:rowOff>
    </xdr:from>
    <xdr:ext cx="95250" cy="171450"/>
    <xdr:sp macro="" textlink="">
      <xdr:nvSpPr>
        <xdr:cNvPr id="1761" name="Text Box 16">
          <a:extLst>
            <a:ext uri="{FF2B5EF4-FFF2-40B4-BE49-F238E27FC236}">
              <a16:creationId xmlns:a16="http://schemas.microsoft.com/office/drawing/2014/main" id="{00000000-0008-0000-0500-0000E1060000}"/>
            </a:ext>
          </a:extLst>
        </xdr:cNvPr>
        <xdr:cNvSpPr txBox="1">
          <a:spLocks noChangeArrowheads="1"/>
        </xdr:cNvSpPr>
      </xdr:nvSpPr>
      <xdr:spPr bwMode="auto">
        <a:xfrm>
          <a:off x="939845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72</xdr:row>
      <xdr:rowOff>0</xdr:rowOff>
    </xdr:from>
    <xdr:ext cx="95250" cy="171450"/>
    <xdr:sp macro="" textlink="">
      <xdr:nvSpPr>
        <xdr:cNvPr id="1762" name="Text Box 17">
          <a:extLst>
            <a:ext uri="{FF2B5EF4-FFF2-40B4-BE49-F238E27FC236}">
              <a16:creationId xmlns:a16="http://schemas.microsoft.com/office/drawing/2014/main" id="{00000000-0008-0000-0500-0000E2060000}"/>
            </a:ext>
          </a:extLst>
        </xdr:cNvPr>
        <xdr:cNvSpPr txBox="1">
          <a:spLocks noChangeArrowheads="1"/>
        </xdr:cNvSpPr>
      </xdr:nvSpPr>
      <xdr:spPr bwMode="auto">
        <a:xfrm>
          <a:off x="939845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72</xdr:row>
      <xdr:rowOff>0</xdr:rowOff>
    </xdr:from>
    <xdr:ext cx="95250" cy="171450"/>
    <xdr:sp macro="" textlink="">
      <xdr:nvSpPr>
        <xdr:cNvPr id="1763" name="Text Box 18">
          <a:extLst>
            <a:ext uri="{FF2B5EF4-FFF2-40B4-BE49-F238E27FC236}">
              <a16:creationId xmlns:a16="http://schemas.microsoft.com/office/drawing/2014/main" id="{00000000-0008-0000-0500-0000E3060000}"/>
            </a:ext>
          </a:extLst>
        </xdr:cNvPr>
        <xdr:cNvSpPr txBox="1">
          <a:spLocks noChangeArrowheads="1"/>
        </xdr:cNvSpPr>
      </xdr:nvSpPr>
      <xdr:spPr bwMode="auto">
        <a:xfrm>
          <a:off x="939845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72</xdr:row>
      <xdr:rowOff>0</xdr:rowOff>
    </xdr:from>
    <xdr:ext cx="95250" cy="171450"/>
    <xdr:sp macro="" textlink="">
      <xdr:nvSpPr>
        <xdr:cNvPr id="1764" name="Text Box 19">
          <a:extLst>
            <a:ext uri="{FF2B5EF4-FFF2-40B4-BE49-F238E27FC236}">
              <a16:creationId xmlns:a16="http://schemas.microsoft.com/office/drawing/2014/main" id="{00000000-0008-0000-0500-0000E4060000}"/>
            </a:ext>
          </a:extLst>
        </xdr:cNvPr>
        <xdr:cNvSpPr txBox="1">
          <a:spLocks noChangeArrowheads="1"/>
        </xdr:cNvSpPr>
      </xdr:nvSpPr>
      <xdr:spPr bwMode="auto">
        <a:xfrm>
          <a:off x="939845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72</xdr:row>
      <xdr:rowOff>0</xdr:rowOff>
    </xdr:from>
    <xdr:ext cx="95250" cy="171450"/>
    <xdr:sp macro="" textlink="">
      <xdr:nvSpPr>
        <xdr:cNvPr id="1765" name="Text Box 16">
          <a:extLst>
            <a:ext uri="{FF2B5EF4-FFF2-40B4-BE49-F238E27FC236}">
              <a16:creationId xmlns:a16="http://schemas.microsoft.com/office/drawing/2014/main" id="{00000000-0008-0000-0500-0000E5060000}"/>
            </a:ext>
          </a:extLst>
        </xdr:cNvPr>
        <xdr:cNvSpPr txBox="1">
          <a:spLocks noChangeArrowheads="1"/>
        </xdr:cNvSpPr>
      </xdr:nvSpPr>
      <xdr:spPr bwMode="auto">
        <a:xfrm>
          <a:off x="939845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72</xdr:row>
      <xdr:rowOff>0</xdr:rowOff>
    </xdr:from>
    <xdr:ext cx="95250" cy="171450"/>
    <xdr:sp macro="" textlink="">
      <xdr:nvSpPr>
        <xdr:cNvPr id="1766" name="Text Box 17">
          <a:extLst>
            <a:ext uri="{FF2B5EF4-FFF2-40B4-BE49-F238E27FC236}">
              <a16:creationId xmlns:a16="http://schemas.microsoft.com/office/drawing/2014/main" id="{00000000-0008-0000-0500-0000E6060000}"/>
            </a:ext>
          </a:extLst>
        </xdr:cNvPr>
        <xdr:cNvSpPr txBox="1">
          <a:spLocks noChangeArrowheads="1"/>
        </xdr:cNvSpPr>
      </xdr:nvSpPr>
      <xdr:spPr bwMode="auto">
        <a:xfrm>
          <a:off x="939845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72</xdr:row>
      <xdr:rowOff>0</xdr:rowOff>
    </xdr:from>
    <xdr:ext cx="95250" cy="171450"/>
    <xdr:sp macro="" textlink="">
      <xdr:nvSpPr>
        <xdr:cNvPr id="1767" name="Text Box 18">
          <a:extLst>
            <a:ext uri="{FF2B5EF4-FFF2-40B4-BE49-F238E27FC236}">
              <a16:creationId xmlns:a16="http://schemas.microsoft.com/office/drawing/2014/main" id="{00000000-0008-0000-0500-0000E7060000}"/>
            </a:ext>
          </a:extLst>
        </xdr:cNvPr>
        <xdr:cNvSpPr txBox="1">
          <a:spLocks noChangeArrowheads="1"/>
        </xdr:cNvSpPr>
      </xdr:nvSpPr>
      <xdr:spPr bwMode="auto">
        <a:xfrm>
          <a:off x="939845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72</xdr:row>
      <xdr:rowOff>0</xdr:rowOff>
    </xdr:from>
    <xdr:ext cx="95250" cy="171450"/>
    <xdr:sp macro="" textlink="">
      <xdr:nvSpPr>
        <xdr:cNvPr id="1768" name="Text Box 19">
          <a:extLst>
            <a:ext uri="{FF2B5EF4-FFF2-40B4-BE49-F238E27FC236}">
              <a16:creationId xmlns:a16="http://schemas.microsoft.com/office/drawing/2014/main" id="{00000000-0008-0000-0500-0000E8060000}"/>
            </a:ext>
          </a:extLst>
        </xdr:cNvPr>
        <xdr:cNvSpPr txBox="1">
          <a:spLocks noChangeArrowheads="1"/>
        </xdr:cNvSpPr>
      </xdr:nvSpPr>
      <xdr:spPr bwMode="auto">
        <a:xfrm>
          <a:off x="939845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504825</xdr:rowOff>
    </xdr:from>
    <xdr:ext cx="95250" cy="448496"/>
    <xdr:sp macro="" textlink="">
      <xdr:nvSpPr>
        <xdr:cNvPr id="1769" name="Text Box 15">
          <a:extLst>
            <a:ext uri="{FF2B5EF4-FFF2-40B4-BE49-F238E27FC236}">
              <a16:creationId xmlns:a16="http://schemas.microsoft.com/office/drawing/2014/main" id="{00000000-0008-0000-0500-0000E9060000}"/>
            </a:ext>
          </a:extLst>
        </xdr:cNvPr>
        <xdr:cNvSpPr txBox="1">
          <a:spLocks noChangeArrowheads="1"/>
        </xdr:cNvSpPr>
      </xdr:nvSpPr>
      <xdr:spPr bwMode="auto">
        <a:xfrm>
          <a:off x="3710214" y="5977618"/>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72</xdr:row>
      <xdr:rowOff>504825</xdr:rowOff>
    </xdr:from>
    <xdr:ext cx="95250" cy="442269"/>
    <xdr:sp macro="" textlink="">
      <xdr:nvSpPr>
        <xdr:cNvPr id="1770" name="Text Box 15">
          <a:extLst>
            <a:ext uri="{FF2B5EF4-FFF2-40B4-BE49-F238E27FC236}">
              <a16:creationId xmlns:a16="http://schemas.microsoft.com/office/drawing/2014/main" id="{00000000-0008-0000-0500-0000EA060000}"/>
            </a:ext>
          </a:extLst>
        </xdr:cNvPr>
        <xdr:cNvSpPr txBox="1">
          <a:spLocks noChangeArrowheads="1"/>
        </xdr:cNvSpPr>
      </xdr:nvSpPr>
      <xdr:spPr bwMode="auto">
        <a:xfrm>
          <a:off x="6555468" y="5977618"/>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504825</xdr:rowOff>
    </xdr:from>
    <xdr:ext cx="95250" cy="213632"/>
    <xdr:sp macro="" textlink="">
      <xdr:nvSpPr>
        <xdr:cNvPr id="1772" name="Text Box 15">
          <a:extLst>
            <a:ext uri="{FF2B5EF4-FFF2-40B4-BE49-F238E27FC236}">
              <a16:creationId xmlns:a16="http://schemas.microsoft.com/office/drawing/2014/main" id="{00000000-0008-0000-0500-0000EC060000}"/>
            </a:ext>
          </a:extLst>
        </xdr:cNvPr>
        <xdr:cNvSpPr txBox="1">
          <a:spLocks noChangeArrowheads="1"/>
        </xdr:cNvSpPr>
      </xdr:nvSpPr>
      <xdr:spPr bwMode="auto">
        <a:xfrm>
          <a:off x="3710214" y="597761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504825</xdr:rowOff>
    </xdr:from>
    <xdr:ext cx="95250" cy="444331"/>
    <xdr:sp macro="" textlink="">
      <xdr:nvSpPr>
        <xdr:cNvPr id="1773" name="Text Box 15">
          <a:extLst>
            <a:ext uri="{FF2B5EF4-FFF2-40B4-BE49-F238E27FC236}">
              <a16:creationId xmlns:a16="http://schemas.microsoft.com/office/drawing/2014/main" id="{00000000-0008-0000-0500-0000ED060000}"/>
            </a:ext>
          </a:extLst>
        </xdr:cNvPr>
        <xdr:cNvSpPr txBox="1">
          <a:spLocks noChangeArrowheads="1"/>
        </xdr:cNvSpPr>
      </xdr:nvSpPr>
      <xdr:spPr bwMode="auto">
        <a:xfrm>
          <a:off x="3710214" y="5977618"/>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72</xdr:row>
      <xdr:rowOff>504825</xdr:rowOff>
    </xdr:from>
    <xdr:ext cx="95250" cy="213632"/>
    <xdr:sp macro="" textlink="">
      <xdr:nvSpPr>
        <xdr:cNvPr id="1774" name="Text Box 15">
          <a:extLst>
            <a:ext uri="{FF2B5EF4-FFF2-40B4-BE49-F238E27FC236}">
              <a16:creationId xmlns:a16="http://schemas.microsoft.com/office/drawing/2014/main" id="{00000000-0008-0000-0500-0000EE060000}"/>
            </a:ext>
          </a:extLst>
        </xdr:cNvPr>
        <xdr:cNvSpPr txBox="1">
          <a:spLocks noChangeArrowheads="1"/>
        </xdr:cNvSpPr>
      </xdr:nvSpPr>
      <xdr:spPr bwMode="auto">
        <a:xfrm>
          <a:off x="6555468" y="597761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0</xdr:rowOff>
    </xdr:from>
    <xdr:ext cx="95250" cy="171450"/>
    <xdr:sp macro="" textlink="">
      <xdr:nvSpPr>
        <xdr:cNvPr id="1775" name="Text Box 16">
          <a:extLst>
            <a:ext uri="{FF2B5EF4-FFF2-40B4-BE49-F238E27FC236}">
              <a16:creationId xmlns:a16="http://schemas.microsoft.com/office/drawing/2014/main" id="{00000000-0008-0000-0500-0000EF060000}"/>
            </a:ext>
          </a:extLst>
        </xdr:cNvPr>
        <xdr:cNvSpPr txBox="1">
          <a:spLocks noChangeArrowheads="1"/>
        </xdr:cNvSpPr>
      </xdr:nvSpPr>
      <xdr:spPr bwMode="auto">
        <a:xfrm>
          <a:off x="371021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0</xdr:rowOff>
    </xdr:from>
    <xdr:ext cx="95250" cy="171450"/>
    <xdr:sp macro="" textlink="">
      <xdr:nvSpPr>
        <xdr:cNvPr id="1776" name="Text Box 17">
          <a:extLst>
            <a:ext uri="{FF2B5EF4-FFF2-40B4-BE49-F238E27FC236}">
              <a16:creationId xmlns:a16="http://schemas.microsoft.com/office/drawing/2014/main" id="{00000000-0008-0000-0500-0000F0060000}"/>
            </a:ext>
          </a:extLst>
        </xdr:cNvPr>
        <xdr:cNvSpPr txBox="1">
          <a:spLocks noChangeArrowheads="1"/>
        </xdr:cNvSpPr>
      </xdr:nvSpPr>
      <xdr:spPr bwMode="auto">
        <a:xfrm>
          <a:off x="371021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0</xdr:rowOff>
    </xdr:from>
    <xdr:ext cx="95250" cy="171450"/>
    <xdr:sp macro="" textlink="">
      <xdr:nvSpPr>
        <xdr:cNvPr id="1777" name="Text Box 18">
          <a:extLst>
            <a:ext uri="{FF2B5EF4-FFF2-40B4-BE49-F238E27FC236}">
              <a16:creationId xmlns:a16="http://schemas.microsoft.com/office/drawing/2014/main" id="{00000000-0008-0000-0500-0000F1060000}"/>
            </a:ext>
          </a:extLst>
        </xdr:cNvPr>
        <xdr:cNvSpPr txBox="1">
          <a:spLocks noChangeArrowheads="1"/>
        </xdr:cNvSpPr>
      </xdr:nvSpPr>
      <xdr:spPr bwMode="auto">
        <a:xfrm>
          <a:off x="371021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0</xdr:rowOff>
    </xdr:from>
    <xdr:ext cx="95250" cy="171450"/>
    <xdr:sp macro="" textlink="">
      <xdr:nvSpPr>
        <xdr:cNvPr id="1778" name="Text Box 19">
          <a:extLst>
            <a:ext uri="{FF2B5EF4-FFF2-40B4-BE49-F238E27FC236}">
              <a16:creationId xmlns:a16="http://schemas.microsoft.com/office/drawing/2014/main" id="{00000000-0008-0000-0500-0000F2060000}"/>
            </a:ext>
          </a:extLst>
        </xdr:cNvPr>
        <xdr:cNvSpPr txBox="1">
          <a:spLocks noChangeArrowheads="1"/>
        </xdr:cNvSpPr>
      </xdr:nvSpPr>
      <xdr:spPr bwMode="auto">
        <a:xfrm>
          <a:off x="371021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78</xdr:row>
      <xdr:rowOff>0</xdr:rowOff>
    </xdr:from>
    <xdr:ext cx="95250" cy="171450"/>
    <xdr:sp macro="" textlink="">
      <xdr:nvSpPr>
        <xdr:cNvPr id="1779" name="Text Box 16">
          <a:extLst>
            <a:ext uri="{FF2B5EF4-FFF2-40B4-BE49-F238E27FC236}">
              <a16:creationId xmlns:a16="http://schemas.microsoft.com/office/drawing/2014/main" id="{00000000-0008-0000-0500-0000F3060000}"/>
            </a:ext>
          </a:extLst>
        </xdr:cNvPr>
        <xdr:cNvSpPr txBox="1">
          <a:spLocks noChangeArrowheads="1"/>
        </xdr:cNvSpPr>
      </xdr:nvSpPr>
      <xdr:spPr bwMode="auto">
        <a:xfrm>
          <a:off x="6555468"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78</xdr:row>
      <xdr:rowOff>0</xdr:rowOff>
    </xdr:from>
    <xdr:ext cx="95250" cy="171450"/>
    <xdr:sp macro="" textlink="">
      <xdr:nvSpPr>
        <xdr:cNvPr id="1780" name="Text Box 17">
          <a:extLst>
            <a:ext uri="{FF2B5EF4-FFF2-40B4-BE49-F238E27FC236}">
              <a16:creationId xmlns:a16="http://schemas.microsoft.com/office/drawing/2014/main" id="{00000000-0008-0000-0500-0000F4060000}"/>
            </a:ext>
          </a:extLst>
        </xdr:cNvPr>
        <xdr:cNvSpPr txBox="1">
          <a:spLocks noChangeArrowheads="1"/>
        </xdr:cNvSpPr>
      </xdr:nvSpPr>
      <xdr:spPr bwMode="auto">
        <a:xfrm>
          <a:off x="6555468"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78</xdr:row>
      <xdr:rowOff>0</xdr:rowOff>
    </xdr:from>
    <xdr:ext cx="95250" cy="171450"/>
    <xdr:sp macro="" textlink="">
      <xdr:nvSpPr>
        <xdr:cNvPr id="1781" name="Text Box 18">
          <a:extLst>
            <a:ext uri="{FF2B5EF4-FFF2-40B4-BE49-F238E27FC236}">
              <a16:creationId xmlns:a16="http://schemas.microsoft.com/office/drawing/2014/main" id="{00000000-0008-0000-0500-0000F5060000}"/>
            </a:ext>
          </a:extLst>
        </xdr:cNvPr>
        <xdr:cNvSpPr txBox="1">
          <a:spLocks noChangeArrowheads="1"/>
        </xdr:cNvSpPr>
      </xdr:nvSpPr>
      <xdr:spPr bwMode="auto">
        <a:xfrm>
          <a:off x="6555468"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78</xdr:row>
      <xdr:rowOff>0</xdr:rowOff>
    </xdr:from>
    <xdr:ext cx="95250" cy="171450"/>
    <xdr:sp macro="" textlink="">
      <xdr:nvSpPr>
        <xdr:cNvPr id="1782" name="Text Box 19">
          <a:extLst>
            <a:ext uri="{FF2B5EF4-FFF2-40B4-BE49-F238E27FC236}">
              <a16:creationId xmlns:a16="http://schemas.microsoft.com/office/drawing/2014/main" id="{00000000-0008-0000-0500-0000F6060000}"/>
            </a:ext>
          </a:extLst>
        </xdr:cNvPr>
        <xdr:cNvSpPr txBox="1">
          <a:spLocks noChangeArrowheads="1"/>
        </xdr:cNvSpPr>
      </xdr:nvSpPr>
      <xdr:spPr bwMode="auto">
        <a:xfrm>
          <a:off x="6555468"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78</xdr:row>
      <xdr:rowOff>0</xdr:rowOff>
    </xdr:from>
    <xdr:ext cx="95250" cy="171450"/>
    <xdr:sp macro="" textlink="">
      <xdr:nvSpPr>
        <xdr:cNvPr id="1783" name="Text Box 16">
          <a:extLst>
            <a:ext uri="{FF2B5EF4-FFF2-40B4-BE49-F238E27FC236}">
              <a16:creationId xmlns:a16="http://schemas.microsoft.com/office/drawing/2014/main" id="{00000000-0008-0000-0500-0000F7060000}"/>
            </a:ext>
          </a:extLst>
        </xdr:cNvPr>
        <xdr:cNvSpPr txBox="1">
          <a:spLocks noChangeArrowheads="1"/>
        </xdr:cNvSpPr>
      </xdr:nvSpPr>
      <xdr:spPr bwMode="auto">
        <a:xfrm>
          <a:off x="15475857"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78</xdr:row>
      <xdr:rowOff>0</xdr:rowOff>
    </xdr:from>
    <xdr:ext cx="95250" cy="171450"/>
    <xdr:sp macro="" textlink="">
      <xdr:nvSpPr>
        <xdr:cNvPr id="1784" name="Text Box 17">
          <a:extLst>
            <a:ext uri="{FF2B5EF4-FFF2-40B4-BE49-F238E27FC236}">
              <a16:creationId xmlns:a16="http://schemas.microsoft.com/office/drawing/2014/main" id="{00000000-0008-0000-0500-0000F8060000}"/>
            </a:ext>
          </a:extLst>
        </xdr:cNvPr>
        <xdr:cNvSpPr txBox="1">
          <a:spLocks noChangeArrowheads="1"/>
        </xdr:cNvSpPr>
      </xdr:nvSpPr>
      <xdr:spPr bwMode="auto">
        <a:xfrm>
          <a:off x="15475857"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78</xdr:row>
      <xdr:rowOff>0</xdr:rowOff>
    </xdr:from>
    <xdr:ext cx="95250" cy="171450"/>
    <xdr:sp macro="" textlink="">
      <xdr:nvSpPr>
        <xdr:cNvPr id="1785" name="Text Box 18">
          <a:extLst>
            <a:ext uri="{FF2B5EF4-FFF2-40B4-BE49-F238E27FC236}">
              <a16:creationId xmlns:a16="http://schemas.microsoft.com/office/drawing/2014/main" id="{00000000-0008-0000-0500-0000F9060000}"/>
            </a:ext>
          </a:extLst>
        </xdr:cNvPr>
        <xdr:cNvSpPr txBox="1">
          <a:spLocks noChangeArrowheads="1"/>
        </xdr:cNvSpPr>
      </xdr:nvSpPr>
      <xdr:spPr bwMode="auto">
        <a:xfrm>
          <a:off x="15475857"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78</xdr:row>
      <xdr:rowOff>0</xdr:rowOff>
    </xdr:from>
    <xdr:ext cx="95250" cy="171450"/>
    <xdr:sp macro="" textlink="">
      <xdr:nvSpPr>
        <xdr:cNvPr id="1786" name="Text Box 19">
          <a:extLst>
            <a:ext uri="{FF2B5EF4-FFF2-40B4-BE49-F238E27FC236}">
              <a16:creationId xmlns:a16="http://schemas.microsoft.com/office/drawing/2014/main" id="{00000000-0008-0000-0500-0000FA060000}"/>
            </a:ext>
          </a:extLst>
        </xdr:cNvPr>
        <xdr:cNvSpPr txBox="1">
          <a:spLocks noChangeArrowheads="1"/>
        </xdr:cNvSpPr>
      </xdr:nvSpPr>
      <xdr:spPr bwMode="auto">
        <a:xfrm>
          <a:off x="15475857"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0</xdr:rowOff>
    </xdr:from>
    <xdr:ext cx="95250" cy="171450"/>
    <xdr:sp macro="" textlink="">
      <xdr:nvSpPr>
        <xdr:cNvPr id="1787" name="Text Box 16">
          <a:extLst>
            <a:ext uri="{FF2B5EF4-FFF2-40B4-BE49-F238E27FC236}">
              <a16:creationId xmlns:a16="http://schemas.microsoft.com/office/drawing/2014/main" id="{00000000-0008-0000-0500-0000FB060000}"/>
            </a:ext>
          </a:extLst>
        </xdr:cNvPr>
        <xdr:cNvSpPr txBox="1">
          <a:spLocks noChangeArrowheads="1"/>
        </xdr:cNvSpPr>
      </xdr:nvSpPr>
      <xdr:spPr bwMode="auto">
        <a:xfrm>
          <a:off x="371021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0</xdr:rowOff>
    </xdr:from>
    <xdr:ext cx="95250" cy="171450"/>
    <xdr:sp macro="" textlink="">
      <xdr:nvSpPr>
        <xdr:cNvPr id="1788" name="Text Box 17">
          <a:extLst>
            <a:ext uri="{FF2B5EF4-FFF2-40B4-BE49-F238E27FC236}">
              <a16:creationId xmlns:a16="http://schemas.microsoft.com/office/drawing/2014/main" id="{00000000-0008-0000-0500-0000FC060000}"/>
            </a:ext>
          </a:extLst>
        </xdr:cNvPr>
        <xdr:cNvSpPr txBox="1">
          <a:spLocks noChangeArrowheads="1"/>
        </xdr:cNvSpPr>
      </xdr:nvSpPr>
      <xdr:spPr bwMode="auto">
        <a:xfrm>
          <a:off x="371021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0</xdr:rowOff>
    </xdr:from>
    <xdr:ext cx="95250" cy="171450"/>
    <xdr:sp macro="" textlink="">
      <xdr:nvSpPr>
        <xdr:cNvPr id="1789" name="Text Box 18">
          <a:extLst>
            <a:ext uri="{FF2B5EF4-FFF2-40B4-BE49-F238E27FC236}">
              <a16:creationId xmlns:a16="http://schemas.microsoft.com/office/drawing/2014/main" id="{00000000-0008-0000-0500-0000FD060000}"/>
            </a:ext>
          </a:extLst>
        </xdr:cNvPr>
        <xdr:cNvSpPr txBox="1">
          <a:spLocks noChangeArrowheads="1"/>
        </xdr:cNvSpPr>
      </xdr:nvSpPr>
      <xdr:spPr bwMode="auto">
        <a:xfrm>
          <a:off x="371021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0</xdr:rowOff>
    </xdr:from>
    <xdr:ext cx="95250" cy="171450"/>
    <xdr:sp macro="" textlink="">
      <xdr:nvSpPr>
        <xdr:cNvPr id="1790" name="Text Box 19">
          <a:extLst>
            <a:ext uri="{FF2B5EF4-FFF2-40B4-BE49-F238E27FC236}">
              <a16:creationId xmlns:a16="http://schemas.microsoft.com/office/drawing/2014/main" id="{00000000-0008-0000-0500-0000FE060000}"/>
            </a:ext>
          </a:extLst>
        </xdr:cNvPr>
        <xdr:cNvSpPr txBox="1">
          <a:spLocks noChangeArrowheads="1"/>
        </xdr:cNvSpPr>
      </xdr:nvSpPr>
      <xdr:spPr bwMode="auto">
        <a:xfrm>
          <a:off x="371021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78</xdr:row>
      <xdr:rowOff>0</xdr:rowOff>
    </xdr:from>
    <xdr:ext cx="95250" cy="171450"/>
    <xdr:sp macro="" textlink="">
      <xdr:nvSpPr>
        <xdr:cNvPr id="1791" name="Text Box 16">
          <a:extLst>
            <a:ext uri="{FF2B5EF4-FFF2-40B4-BE49-F238E27FC236}">
              <a16:creationId xmlns:a16="http://schemas.microsoft.com/office/drawing/2014/main" id="{00000000-0008-0000-0500-0000FF060000}"/>
            </a:ext>
          </a:extLst>
        </xdr:cNvPr>
        <xdr:cNvSpPr txBox="1">
          <a:spLocks noChangeArrowheads="1"/>
        </xdr:cNvSpPr>
      </xdr:nvSpPr>
      <xdr:spPr bwMode="auto">
        <a:xfrm>
          <a:off x="6555468"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78</xdr:row>
      <xdr:rowOff>0</xdr:rowOff>
    </xdr:from>
    <xdr:ext cx="95250" cy="171450"/>
    <xdr:sp macro="" textlink="">
      <xdr:nvSpPr>
        <xdr:cNvPr id="1792" name="Text Box 17">
          <a:extLst>
            <a:ext uri="{FF2B5EF4-FFF2-40B4-BE49-F238E27FC236}">
              <a16:creationId xmlns:a16="http://schemas.microsoft.com/office/drawing/2014/main" id="{00000000-0008-0000-0500-000000070000}"/>
            </a:ext>
          </a:extLst>
        </xdr:cNvPr>
        <xdr:cNvSpPr txBox="1">
          <a:spLocks noChangeArrowheads="1"/>
        </xdr:cNvSpPr>
      </xdr:nvSpPr>
      <xdr:spPr bwMode="auto">
        <a:xfrm>
          <a:off x="6555468"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78</xdr:row>
      <xdr:rowOff>0</xdr:rowOff>
    </xdr:from>
    <xdr:ext cx="95250" cy="171450"/>
    <xdr:sp macro="" textlink="">
      <xdr:nvSpPr>
        <xdr:cNvPr id="1793" name="Text Box 18">
          <a:extLst>
            <a:ext uri="{FF2B5EF4-FFF2-40B4-BE49-F238E27FC236}">
              <a16:creationId xmlns:a16="http://schemas.microsoft.com/office/drawing/2014/main" id="{00000000-0008-0000-0500-000001070000}"/>
            </a:ext>
          </a:extLst>
        </xdr:cNvPr>
        <xdr:cNvSpPr txBox="1">
          <a:spLocks noChangeArrowheads="1"/>
        </xdr:cNvSpPr>
      </xdr:nvSpPr>
      <xdr:spPr bwMode="auto">
        <a:xfrm>
          <a:off x="6555468"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78</xdr:row>
      <xdr:rowOff>0</xdr:rowOff>
    </xdr:from>
    <xdr:ext cx="95250" cy="171450"/>
    <xdr:sp macro="" textlink="">
      <xdr:nvSpPr>
        <xdr:cNvPr id="1794" name="Text Box 16">
          <a:extLst>
            <a:ext uri="{FF2B5EF4-FFF2-40B4-BE49-F238E27FC236}">
              <a16:creationId xmlns:a16="http://schemas.microsoft.com/office/drawing/2014/main" id="{00000000-0008-0000-0500-000002070000}"/>
            </a:ext>
          </a:extLst>
        </xdr:cNvPr>
        <xdr:cNvSpPr txBox="1">
          <a:spLocks noChangeArrowheads="1"/>
        </xdr:cNvSpPr>
      </xdr:nvSpPr>
      <xdr:spPr bwMode="auto">
        <a:xfrm>
          <a:off x="939845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78</xdr:row>
      <xdr:rowOff>0</xdr:rowOff>
    </xdr:from>
    <xdr:ext cx="95250" cy="171450"/>
    <xdr:sp macro="" textlink="">
      <xdr:nvSpPr>
        <xdr:cNvPr id="1795" name="Text Box 17">
          <a:extLst>
            <a:ext uri="{FF2B5EF4-FFF2-40B4-BE49-F238E27FC236}">
              <a16:creationId xmlns:a16="http://schemas.microsoft.com/office/drawing/2014/main" id="{00000000-0008-0000-0500-000003070000}"/>
            </a:ext>
          </a:extLst>
        </xdr:cNvPr>
        <xdr:cNvSpPr txBox="1">
          <a:spLocks noChangeArrowheads="1"/>
        </xdr:cNvSpPr>
      </xdr:nvSpPr>
      <xdr:spPr bwMode="auto">
        <a:xfrm>
          <a:off x="939845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78</xdr:row>
      <xdr:rowOff>0</xdr:rowOff>
    </xdr:from>
    <xdr:ext cx="95250" cy="171450"/>
    <xdr:sp macro="" textlink="">
      <xdr:nvSpPr>
        <xdr:cNvPr id="1796" name="Text Box 18">
          <a:extLst>
            <a:ext uri="{FF2B5EF4-FFF2-40B4-BE49-F238E27FC236}">
              <a16:creationId xmlns:a16="http://schemas.microsoft.com/office/drawing/2014/main" id="{00000000-0008-0000-0500-000004070000}"/>
            </a:ext>
          </a:extLst>
        </xdr:cNvPr>
        <xdr:cNvSpPr txBox="1">
          <a:spLocks noChangeArrowheads="1"/>
        </xdr:cNvSpPr>
      </xdr:nvSpPr>
      <xdr:spPr bwMode="auto">
        <a:xfrm>
          <a:off x="939845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78</xdr:row>
      <xdr:rowOff>0</xdr:rowOff>
    </xdr:from>
    <xdr:ext cx="95250" cy="171450"/>
    <xdr:sp macro="" textlink="">
      <xdr:nvSpPr>
        <xdr:cNvPr id="1797" name="Text Box 19">
          <a:extLst>
            <a:ext uri="{FF2B5EF4-FFF2-40B4-BE49-F238E27FC236}">
              <a16:creationId xmlns:a16="http://schemas.microsoft.com/office/drawing/2014/main" id="{00000000-0008-0000-0500-000005070000}"/>
            </a:ext>
          </a:extLst>
        </xdr:cNvPr>
        <xdr:cNvSpPr txBox="1">
          <a:spLocks noChangeArrowheads="1"/>
        </xdr:cNvSpPr>
      </xdr:nvSpPr>
      <xdr:spPr bwMode="auto">
        <a:xfrm>
          <a:off x="939845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78</xdr:row>
      <xdr:rowOff>0</xdr:rowOff>
    </xdr:from>
    <xdr:ext cx="95250" cy="171450"/>
    <xdr:sp macro="" textlink="">
      <xdr:nvSpPr>
        <xdr:cNvPr id="1798" name="Text Box 16">
          <a:extLst>
            <a:ext uri="{FF2B5EF4-FFF2-40B4-BE49-F238E27FC236}">
              <a16:creationId xmlns:a16="http://schemas.microsoft.com/office/drawing/2014/main" id="{00000000-0008-0000-0500-000006070000}"/>
            </a:ext>
          </a:extLst>
        </xdr:cNvPr>
        <xdr:cNvSpPr txBox="1">
          <a:spLocks noChangeArrowheads="1"/>
        </xdr:cNvSpPr>
      </xdr:nvSpPr>
      <xdr:spPr bwMode="auto">
        <a:xfrm>
          <a:off x="939845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78</xdr:row>
      <xdr:rowOff>0</xdr:rowOff>
    </xdr:from>
    <xdr:ext cx="95250" cy="171450"/>
    <xdr:sp macro="" textlink="">
      <xdr:nvSpPr>
        <xdr:cNvPr id="1799" name="Text Box 17">
          <a:extLst>
            <a:ext uri="{FF2B5EF4-FFF2-40B4-BE49-F238E27FC236}">
              <a16:creationId xmlns:a16="http://schemas.microsoft.com/office/drawing/2014/main" id="{00000000-0008-0000-0500-000007070000}"/>
            </a:ext>
          </a:extLst>
        </xdr:cNvPr>
        <xdr:cNvSpPr txBox="1">
          <a:spLocks noChangeArrowheads="1"/>
        </xdr:cNvSpPr>
      </xdr:nvSpPr>
      <xdr:spPr bwMode="auto">
        <a:xfrm>
          <a:off x="939845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78</xdr:row>
      <xdr:rowOff>0</xdr:rowOff>
    </xdr:from>
    <xdr:ext cx="95250" cy="171450"/>
    <xdr:sp macro="" textlink="">
      <xdr:nvSpPr>
        <xdr:cNvPr id="1800" name="Text Box 18">
          <a:extLst>
            <a:ext uri="{FF2B5EF4-FFF2-40B4-BE49-F238E27FC236}">
              <a16:creationId xmlns:a16="http://schemas.microsoft.com/office/drawing/2014/main" id="{00000000-0008-0000-0500-000008070000}"/>
            </a:ext>
          </a:extLst>
        </xdr:cNvPr>
        <xdr:cNvSpPr txBox="1">
          <a:spLocks noChangeArrowheads="1"/>
        </xdr:cNvSpPr>
      </xdr:nvSpPr>
      <xdr:spPr bwMode="auto">
        <a:xfrm>
          <a:off x="939845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78</xdr:row>
      <xdr:rowOff>0</xdr:rowOff>
    </xdr:from>
    <xdr:ext cx="95250" cy="171450"/>
    <xdr:sp macro="" textlink="">
      <xdr:nvSpPr>
        <xdr:cNvPr id="1801" name="Text Box 19">
          <a:extLst>
            <a:ext uri="{FF2B5EF4-FFF2-40B4-BE49-F238E27FC236}">
              <a16:creationId xmlns:a16="http://schemas.microsoft.com/office/drawing/2014/main" id="{00000000-0008-0000-0500-000009070000}"/>
            </a:ext>
          </a:extLst>
        </xdr:cNvPr>
        <xdr:cNvSpPr txBox="1">
          <a:spLocks noChangeArrowheads="1"/>
        </xdr:cNvSpPr>
      </xdr:nvSpPr>
      <xdr:spPr bwMode="auto">
        <a:xfrm>
          <a:off x="939845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0</xdr:rowOff>
    </xdr:from>
    <xdr:ext cx="95250" cy="171450"/>
    <xdr:sp macro="" textlink="">
      <xdr:nvSpPr>
        <xdr:cNvPr id="1802" name="Text Box 16">
          <a:extLst>
            <a:ext uri="{FF2B5EF4-FFF2-40B4-BE49-F238E27FC236}">
              <a16:creationId xmlns:a16="http://schemas.microsoft.com/office/drawing/2014/main" id="{00000000-0008-0000-0500-00000A070000}"/>
            </a:ext>
          </a:extLst>
        </xdr:cNvPr>
        <xdr:cNvSpPr txBox="1">
          <a:spLocks noChangeArrowheads="1"/>
        </xdr:cNvSpPr>
      </xdr:nvSpPr>
      <xdr:spPr bwMode="auto">
        <a:xfrm>
          <a:off x="371021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0</xdr:rowOff>
    </xdr:from>
    <xdr:ext cx="95250" cy="171450"/>
    <xdr:sp macro="" textlink="">
      <xdr:nvSpPr>
        <xdr:cNvPr id="1803" name="Text Box 17">
          <a:extLst>
            <a:ext uri="{FF2B5EF4-FFF2-40B4-BE49-F238E27FC236}">
              <a16:creationId xmlns:a16="http://schemas.microsoft.com/office/drawing/2014/main" id="{00000000-0008-0000-0500-00000B070000}"/>
            </a:ext>
          </a:extLst>
        </xdr:cNvPr>
        <xdr:cNvSpPr txBox="1">
          <a:spLocks noChangeArrowheads="1"/>
        </xdr:cNvSpPr>
      </xdr:nvSpPr>
      <xdr:spPr bwMode="auto">
        <a:xfrm>
          <a:off x="371021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0</xdr:rowOff>
    </xdr:from>
    <xdr:ext cx="95250" cy="171450"/>
    <xdr:sp macro="" textlink="">
      <xdr:nvSpPr>
        <xdr:cNvPr id="1804" name="Text Box 18">
          <a:extLst>
            <a:ext uri="{FF2B5EF4-FFF2-40B4-BE49-F238E27FC236}">
              <a16:creationId xmlns:a16="http://schemas.microsoft.com/office/drawing/2014/main" id="{00000000-0008-0000-0500-00000C070000}"/>
            </a:ext>
          </a:extLst>
        </xdr:cNvPr>
        <xdr:cNvSpPr txBox="1">
          <a:spLocks noChangeArrowheads="1"/>
        </xdr:cNvSpPr>
      </xdr:nvSpPr>
      <xdr:spPr bwMode="auto">
        <a:xfrm>
          <a:off x="371021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0</xdr:rowOff>
    </xdr:from>
    <xdr:ext cx="95250" cy="171450"/>
    <xdr:sp macro="" textlink="">
      <xdr:nvSpPr>
        <xdr:cNvPr id="1805" name="Text Box 19">
          <a:extLst>
            <a:ext uri="{FF2B5EF4-FFF2-40B4-BE49-F238E27FC236}">
              <a16:creationId xmlns:a16="http://schemas.microsoft.com/office/drawing/2014/main" id="{00000000-0008-0000-0500-00000D070000}"/>
            </a:ext>
          </a:extLst>
        </xdr:cNvPr>
        <xdr:cNvSpPr txBox="1">
          <a:spLocks noChangeArrowheads="1"/>
        </xdr:cNvSpPr>
      </xdr:nvSpPr>
      <xdr:spPr bwMode="auto">
        <a:xfrm>
          <a:off x="371021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504825</xdr:rowOff>
    </xdr:from>
    <xdr:ext cx="95250" cy="461691"/>
    <xdr:sp macro="" textlink="">
      <xdr:nvSpPr>
        <xdr:cNvPr id="1806" name="Text Box 15">
          <a:extLst>
            <a:ext uri="{FF2B5EF4-FFF2-40B4-BE49-F238E27FC236}">
              <a16:creationId xmlns:a16="http://schemas.microsoft.com/office/drawing/2014/main" id="{00000000-0008-0000-0500-00000E070000}"/>
            </a:ext>
          </a:extLst>
        </xdr:cNvPr>
        <xdr:cNvSpPr txBox="1">
          <a:spLocks noChangeArrowheads="1"/>
        </xdr:cNvSpPr>
      </xdr:nvSpPr>
      <xdr:spPr bwMode="auto">
        <a:xfrm>
          <a:off x="3710214" y="3800475"/>
          <a:ext cx="95250" cy="4616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84</xdr:row>
      <xdr:rowOff>0</xdr:rowOff>
    </xdr:from>
    <xdr:ext cx="95250" cy="171450"/>
    <xdr:sp macro="" textlink="">
      <xdr:nvSpPr>
        <xdr:cNvPr id="1807" name="Text Box 16">
          <a:extLst>
            <a:ext uri="{FF2B5EF4-FFF2-40B4-BE49-F238E27FC236}">
              <a16:creationId xmlns:a16="http://schemas.microsoft.com/office/drawing/2014/main" id="{00000000-0008-0000-0500-00000F070000}"/>
            </a:ext>
          </a:extLst>
        </xdr:cNvPr>
        <xdr:cNvSpPr txBox="1">
          <a:spLocks noChangeArrowheads="1"/>
        </xdr:cNvSpPr>
      </xdr:nvSpPr>
      <xdr:spPr bwMode="auto">
        <a:xfrm>
          <a:off x="6555468"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84</xdr:row>
      <xdr:rowOff>0</xdr:rowOff>
    </xdr:from>
    <xdr:ext cx="95250" cy="171450"/>
    <xdr:sp macro="" textlink="">
      <xdr:nvSpPr>
        <xdr:cNvPr id="1808" name="Text Box 17">
          <a:extLst>
            <a:ext uri="{FF2B5EF4-FFF2-40B4-BE49-F238E27FC236}">
              <a16:creationId xmlns:a16="http://schemas.microsoft.com/office/drawing/2014/main" id="{00000000-0008-0000-0500-000010070000}"/>
            </a:ext>
          </a:extLst>
        </xdr:cNvPr>
        <xdr:cNvSpPr txBox="1">
          <a:spLocks noChangeArrowheads="1"/>
        </xdr:cNvSpPr>
      </xdr:nvSpPr>
      <xdr:spPr bwMode="auto">
        <a:xfrm>
          <a:off x="6555468"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84</xdr:row>
      <xdr:rowOff>0</xdr:rowOff>
    </xdr:from>
    <xdr:ext cx="95250" cy="171450"/>
    <xdr:sp macro="" textlink="">
      <xdr:nvSpPr>
        <xdr:cNvPr id="1809" name="Text Box 18">
          <a:extLst>
            <a:ext uri="{FF2B5EF4-FFF2-40B4-BE49-F238E27FC236}">
              <a16:creationId xmlns:a16="http://schemas.microsoft.com/office/drawing/2014/main" id="{00000000-0008-0000-0500-000011070000}"/>
            </a:ext>
          </a:extLst>
        </xdr:cNvPr>
        <xdr:cNvSpPr txBox="1">
          <a:spLocks noChangeArrowheads="1"/>
        </xdr:cNvSpPr>
      </xdr:nvSpPr>
      <xdr:spPr bwMode="auto">
        <a:xfrm>
          <a:off x="6555468"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84</xdr:row>
      <xdr:rowOff>0</xdr:rowOff>
    </xdr:from>
    <xdr:ext cx="95250" cy="171450"/>
    <xdr:sp macro="" textlink="">
      <xdr:nvSpPr>
        <xdr:cNvPr id="1810" name="Text Box 19">
          <a:extLst>
            <a:ext uri="{FF2B5EF4-FFF2-40B4-BE49-F238E27FC236}">
              <a16:creationId xmlns:a16="http://schemas.microsoft.com/office/drawing/2014/main" id="{00000000-0008-0000-0500-000012070000}"/>
            </a:ext>
          </a:extLst>
        </xdr:cNvPr>
        <xdr:cNvSpPr txBox="1">
          <a:spLocks noChangeArrowheads="1"/>
        </xdr:cNvSpPr>
      </xdr:nvSpPr>
      <xdr:spPr bwMode="auto">
        <a:xfrm>
          <a:off x="6555468"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84</xdr:row>
      <xdr:rowOff>504825</xdr:rowOff>
    </xdr:from>
    <xdr:ext cx="95250" cy="442269"/>
    <xdr:sp macro="" textlink="">
      <xdr:nvSpPr>
        <xdr:cNvPr id="1811" name="Text Box 15">
          <a:extLst>
            <a:ext uri="{FF2B5EF4-FFF2-40B4-BE49-F238E27FC236}">
              <a16:creationId xmlns:a16="http://schemas.microsoft.com/office/drawing/2014/main" id="{00000000-0008-0000-0500-000013070000}"/>
            </a:ext>
          </a:extLst>
        </xdr:cNvPr>
        <xdr:cNvSpPr txBox="1">
          <a:spLocks noChangeArrowheads="1"/>
        </xdr:cNvSpPr>
      </xdr:nvSpPr>
      <xdr:spPr bwMode="auto">
        <a:xfrm>
          <a:off x="6555468" y="3800475"/>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84</xdr:row>
      <xdr:rowOff>0</xdr:rowOff>
    </xdr:from>
    <xdr:ext cx="95250" cy="171450"/>
    <xdr:sp macro="" textlink="">
      <xdr:nvSpPr>
        <xdr:cNvPr id="1812" name="Text Box 16">
          <a:extLst>
            <a:ext uri="{FF2B5EF4-FFF2-40B4-BE49-F238E27FC236}">
              <a16:creationId xmlns:a16="http://schemas.microsoft.com/office/drawing/2014/main" id="{00000000-0008-0000-0500-000014070000}"/>
            </a:ext>
          </a:extLst>
        </xdr:cNvPr>
        <xdr:cNvSpPr txBox="1">
          <a:spLocks noChangeArrowheads="1"/>
        </xdr:cNvSpPr>
      </xdr:nvSpPr>
      <xdr:spPr bwMode="auto">
        <a:xfrm>
          <a:off x="15475857"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84</xdr:row>
      <xdr:rowOff>0</xdr:rowOff>
    </xdr:from>
    <xdr:ext cx="95250" cy="171450"/>
    <xdr:sp macro="" textlink="">
      <xdr:nvSpPr>
        <xdr:cNvPr id="1813" name="Text Box 17">
          <a:extLst>
            <a:ext uri="{FF2B5EF4-FFF2-40B4-BE49-F238E27FC236}">
              <a16:creationId xmlns:a16="http://schemas.microsoft.com/office/drawing/2014/main" id="{00000000-0008-0000-0500-000015070000}"/>
            </a:ext>
          </a:extLst>
        </xdr:cNvPr>
        <xdr:cNvSpPr txBox="1">
          <a:spLocks noChangeArrowheads="1"/>
        </xdr:cNvSpPr>
      </xdr:nvSpPr>
      <xdr:spPr bwMode="auto">
        <a:xfrm>
          <a:off x="15475857"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84</xdr:row>
      <xdr:rowOff>0</xdr:rowOff>
    </xdr:from>
    <xdr:ext cx="95250" cy="171450"/>
    <xdr:sp macro="" textlink="">
      <xdr:nvSpPr>
        <xdr:cNvPr id="1814" name="Text Box 18">
          <a:extLst>
            <a:ext uri="{FF2B5EF4-FFF2-40B4-BE49-F238E27FC236}">
              <a16:creationId xmlns:a16="http://schemas.microsoft.com/office/drawing/2014/main" id="{00000000-0008-0000-0500-000016070000}"/>
            </a:ext>
          </a:extLst>
        </xdr:cNvPr>
        <xdr:cNvSpPr txBox="1">
          <a:spLocks noChangeArrowheads="1"/>
        </xdr:cNvSpPr>
      </xdr:nvSpPr>
      <xdr:spPr bwMode="auto">
        <a:xfrm>
          <a:off x="15475857"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84</xdr:row>
      <xdr:rowOff>0</xdr:rowOff>
    </xdr:from>
    <xdr:ext cx="95250" cy="171450"/>
    <xdr:sp macro="" textlink="">
      <xdr:nvSpPr>
        <xdr:cNvPr id="1815" name="Text Box 19">
          <a:extLst>
            <a:ext uri="{FF2B5EF4-FFF2-40B4-BE49-F238E27FC236}">
              <a16:creationId xmlns:a16="http://schemas.microsoft.com/office/drawing/2014/main" id="{00000000-0008-0000-0500-000017070000}"/>
            </a:ext>
          </a:extLst>
        </xdr:cNvPr>
        <xdr:cNvSpPr txBox="1">
          <a:spLocks noChangeArrowheads="1"/>
        </xdr:cNvSpPr>
      </xdr:nvSpPr>
      <xdr:spPr bwMode="auto">
        <a:xfrm>
          <a:off x="15475857"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83</xdr:row>
      <xdr:rowOff>504825</xdr:rowOff>
    </xdr:from>
    <xdr:ext cx="95250" cy="444014"/>
    <xdr:sp macro="" textlink="">
      <xdr:nvSpPr>
        <xdr:cNvPr id="1817" name="Text Box 15">
          <a:extLst>
            <a:ext uri="{FF2B5EF4-FFF2-40B4-BE49-F238E27FC236}">
              <a16:creationId xmlns:a16="http://schemas.microsoft.com/office/drawing/2014/main" id="{00000000-0008-0000-0500-000019070000}"/>
            </a:ext>
          </a:extLst>
        </xdr:cNvPr>
        <xdr:cNvSpPr txBox="1">
          <a:spLocks noChangeArrowheads="1"/>
        </xdr:cNvSpPr>
      </xdr:nvSpPr>
      <xdr:spPr bwMode="auto">
        <a:xfrm>
          <a:off x="3710214" y="3612696"/>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0</xdr:rowOff>
    </xdr:from>
    <xdr:ext cx="95250" cy="171450"/>
    <xdr:sp macro="" textlink="">
      <xdr:nvSpPr>
        <xdr:cNvPr id="1818" name="Text Box 16">
          <a:extLst>
            <a:ext uri="{FF2B5EF4-FFF2-40B4-BE49-F238E27FC236}">
              <a16:creationId xmlns:a16="http://schemas.microsoft.com/office/drawing/2014/main" id="{00000000-0008-0000-0500-00001A070000}"/>
            </a:ext>
          </a:extLst>
        </xdr:cNvPr>
        <xdr:cNvSpPr txBox="1">
          <a:spLocks noChangeArrowheads="1"/>
        </xdr:cNvSpPr>
      </xdr:nvSpPr>
      <xdr:spPr bwMode="auto">
        <a:xfrm>
          <a:off x="371021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0</xdr:rowOff>
    </xdr:from>
    <xdr:ext cx="95250" cy="171450"/>
    <xdr:sp macro="" textlink="">
      <xdr:nvSpPr>
        <xdr:cNvPr id="1819" name="Text Box 17">
          <a:extLst>
            <a:ext uri="{FF2B5EF4-FFF2-40B4-BE49-F238E27FC236}">
              <a16:creationId xmlns:a16="http://schemas.microsoft.com/office/drawing/2014/main" id="{00000000-0008-0000-0500-00001B070000}"/>
            </a:ext>
          </a:extLst>
        </xdr:cNvPr>
        <xdr:cNvSpPr txBox="1">
          <a:spLocks noChangeArrowheads="1"/>
        </xdr:cNvSpPr>
      </xdr:nvSpPr>
      <xdr:spPr bwMode="auto">
        <a:xfrm>
          <a:off x="371021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0</xdr:rowOff>
    </xdr:from>
    <xdr:ext cx="95250" cy="171450"/>
    <xdr:sp macro="" textlink="">
      <xdr:nvSpPr>
        <xdr:cNvPr id="1820" name="Text Box 18">
          <a:extLst>
            <a:ext uri="{FF2B5EF4-FFF2-40B4-BE49-F238E27FC236}">
              <a16:creationId xmlns:a16="http://schemas.microsoft.com/office/drawing/2014/main" id="{00000000-0008-0000-0500-00001C070000}"/>
            </a:ext>
          </a:extLst>
        </xdr:cNvPr>
        <xdr:cNvSpPr txBox="1">
          <a:spLocks noChangeArrowheads="1"/>
        </xdr:cNvSpPr>
      </xdr:nvSpPr>
      <xdr:spPr bwMode="auto">
        <a:xfrm>
          <a:off x="371021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0</xdr:rowOff>
    </xdr:from>
    <xdr:ext cx="95250" cy="171450"/>
    <xdr:sp macro="" textlink="">
      <xdr:nvSpPr>
        <xdr:cNvPr id="1821" name="Text Box 19">
          <a:extLst>
            <a:ext uri="{FF2B5EF4-FFF2-40B4-BE49-F238E27FC236}">
              <a16:creationId xmlns:a16="http://schemas.microsoft.com/office/drawing/2014/main" id="{00000000-0008-0000-0500-00001D070000}"/>
            </a:ext>
          </a:extLst>
        </xdr:cNvPr>
        <xdr:cNvSpPr txBox="1">
          <a:spLocks noChangeArrowheads="1"/>
        </xdr:cNvSpPr>
      </xdr:nvSpPr>
      <xdr:spPr bwMode="auto">
        <a:xfrm>
          <a:off x="371021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504825</xdr:rowOff>
    </xdr:from>
    <xdr:ext cx="95250" cy="213632"/>
    <xdr:sp macro="" textlink="">
      <xdr:nvSpPr>
        <xdr:cNvPr id="1822" name="Text Box 15">
          <a:extLst>
            <a:ext uri="{FF2B5EF4-FFF2-40B4-BE49-F238E27FC236}">
              <a16:creationId xmlns:a16="http://schemas.microsoft.com/office/drawing/2014/main" id="{00000000-0008-0000-0500-00001E070000}"/>
            </a:ext>
          </a:extLst>
        </xdr:cNvPr>
        <xdr:cNvSpPr txBox="1">
          <a:spLocks noChangeArrowheads="1"/>
        </xdr:cNvSpPr>
      </xdr:nvSpPr>
      <xdr:spPr bwMode="auto">
        <a:xfrm>
          <a:off x="3710214" y="38004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504825</xdr:rowOff>
    </xdr:from>
    <xdr:ext cx="95250" cy="444331"/>
    <xdr:sp macro="" textlink="">
      <xdr:nvSpPr>
        <xdr:cNvPr id="1823" name="Text Box 15">
          <a:extLst>
            <a:ext uri="{FF2B5EF4-FFF2-40B4-BE49-F238E27FC236}">
              <a16:creationId xmlns:a16="http://schemas.microsoft.com/office/drawing/2014/main" id="{00000000-0008-0000-0500-00001F070000}"/>
            </a:ext>
          </a:extLst>
        </xdr:cNvPr>
        <xdr:cNvSpPr txBox="1">
          <a:spLocks noChangeArrowheads="1"/>
        </xdr:cNvSpPr>
      </xdr:nvSpPr>
      <xdr:spPr bwMode="auto">
        <a:xfrm>
          <a:off x="3710214" y="380047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83</xdr:row>
      <xdr:rowOff>504825</xdr:rowOff>
    </xdr:from>
    <xdr:ext cx="95250" cy="442269"/>
    <xdr:sp macro="" textlink="">
      <xdr:nvSpPr>
        <xdr:cNvPr id="1824" name="Text Box 15">
          <a:extLst>
            <a:ext uri="{FF2B5EF4-FFF2-40B4-BE49-F238E27FC236}">
              <a16:creationId xmlns:a16="http://schemas.microsoft.com/office/drawing/2014/main" id="{00000000-0008-0000-0500-000020070000}"/>
            </a:ext>
          </a:extLst>
        </xdr:cNvPr>
        <xdr:cNvSpPr txBox="1">
          <a:spLocks noChangeArrowheads="1"/>
        </xdr:cNvSpPr>
      </xdr:nvSpPr>
      <xdr:spPr bwMode="auto">
        <a:xfrm>
          <a:off x="6555468" y="3612696"/>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84</xdr:row>
      <xdr:rowOff>0</xdr:rowOff>
    </xdr:from>
    <xdr:ext cx="95250" cy="171450"/>
    <xdr:sp macro="" textlink="">
      <xdr:nvSpPr>
        <xdr:cNvPr id="1825" name="Text Box 16">
          <a:extLst>
            <a:ext uri="{FF2B5EF4-FFF2-40B4-BE49-F238E27FC236}">
              <a16:creationId xmlns:a16="http://schemas.microsoft.com/office/drawing/2014/main" id="{00000000-0008-0000-0500-000021070000}"/>
            </a:ext>
          </a:extLst>
        </xdr:cNvPr>
        <xdr:cNvSpPr txBox="1">
          <a:spLocks noChangeArrowheads="1"/>
        </xdr:cNvSpPr>
      </xdr:nvSpPr>
      <xdr:spPr bwMode="auto">
        <a:xfrm>
          <a:off x="6555468"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84</xdr:row>
      <xdr:rowOff>0</xdr:rowOff>
    </xdr:from>
    <xdr:ext cx="95250" cy="171450"/>
    <xdr:sp macro="" textlink="">
      <xdr:nvSpPr>
        <xdr:cNvPr id="1826" name="Text Box 17">
          <a:extLst>
            <a:ext uri="{FF2B5EF4-FFF2-40B4-BE49-F238E27FC236}">
              <a16:creationId xmlns:a16="http://schemas.microsoft.com/office/drawing/2014/main" id="{00000000-0008-0000-0500-000022070000}"/>
            </a:ext>
          </a:extLst>
        </xdr:cNvPr>
        <xdr:cNvSpPr txBox="1">
          <a:spLocks noChangeArrowheads="1"/>
        </xdr:cNvSpPr>
      </xdr:nvSpPr>
      <xdr:spPr bwMode="auto">
        <a:xfrm>
          <a:off x="6555468"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84</xdr:row>
      <xdr:rowOff>0</xdr:rowOff>
    </xdr:from>
    <xdr:ext cx="95250" cy="171450"/>
    <xdr:sp macro="" textlink="">
      <xdr:nvSpPr>
        <xdr:cNvPr id="1827" name="Text Box 18">
          <a:extLst>
            <a:ext uri="{FF2B5EF4-FFF2-40B4-BE49-F238E27FC236}">
              <a16:creationId xmlns:a16="http://schemas.microsoft.com/office/drawing/2014/main" id="{00000000-0008-0000-0500-000023070000}"/>
            </a:ext>
          </a:extLst>
        </xdr:cNvPr>
        <xdr:cNvSpPr txBox="1">
          <a:spLocks noChangeArrowheads="1"/>
        </xdr:cNvSpPr>
      </xdr:nvSpPr>
      <xdr:spPr bwMode="auto">
        <a:xfrm>
          <a:off x="6555468"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84</xdr:row>
      <xdr:rowOff>504825</xdr:rowOff>
    </xdr:from>
    <xdr:ext cx="95250" cy="213632"/>
    <xdr:sp macro="" textlink="">
      <xdr:nvSpPr>
        <xdr:cNvPr id="1828" name="Text Box 15">
          <a:extLst>
            <a:ext uri="{FF2B5EF4-FFF2-40B4-BE49-F238E27FC236}">
              <a16:creationId xmlns:a16="http://schemas.microsoft.com/office/drawing/2014/main" id="{00000000-0008-0000-0500-000024070000}"/>
            </a:ext>
          </a:extLst>
        </xdr:cNvPr>
        <xdr:cNvSpPr txBox="1">
          <a:spLocks noChangeArrowheads="1"/>
        </xdr:cNvSpPr>
      </xdr:nvSpPr>
      <xdr:spPr bwMode="auto">
        <a:xfrm>
          <a:off x="6555468" y="38004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84</xdr:row>
      <xdr:rowOff>0</xdr:rowOff>
    </xdr:from>
    <xdr:ext cx="95250" cy="171450"/>
    <xdr:sp macro="" textlink="">
      <xdr:nvSpPr>
        <xdr:cNvPr id="1829" name="Text Box 16">
          <a:extLst>
            <a:ext uri="{FF2B5EF4-FFF2-40B4-BE49-F238E27FC236}">
              <a16:creationId xmlns:a16="http://schemas.microsoft.com/office/drawing/2014/main" id="{00000000-0008-0000-0500-000025070000}"/>
            </a:ext>
          </a:extLst>
        </xdr:cNvPr>
        <xdr:cNvSpPr txBox="1">
          <a:spLocks noChangeArrowheads="1"/>
        </xdr:cNvSpPr>
      </xdr:nvSpPr>
      <xdr:spPr bwMode="auto">
        <a:xfrm>
          <a:off x="939845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84</xdr:row>
      <xdr:rowOff>0</xdr:rowOff>
    </xdr:from>
    <xdr:ext cx="95250" cy="171450"/>
    <xdr:sp macro="" textlink="">
      <xdr:nvSpPr>
        <xdr:cNvPr id="1830" name="Text Box 17">
          <a:extLst>
            <a:ext uri="{FF2B5EF4-FFF2-40B4-BE49-F238E27FC236}">
              <a16:creationId xmlns:a16="http://schemas.microsoft.com/office/drawing/2014/main" id="{00000000-0008-0000-0500-000026070000}"/>
            </a:ext>
          </a:extLst>
        </xdr:cNvPr>
        <xdr:cNvSpPr txBox="1">
          <a:spLocks noChangeArrowheads="1"/>
        </xdr:cNvSpPr>
      </xdr:nvSpPr>
      <xdr:spPr bwMode="auto">
        <a:xfrm>
          <a:off x="939845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84</xdr:row>
      <xdr:rowOff>0</xdr:rowOff>
    </xdr:from>
    <xdr:ext cx="95250" cy="171450"/>
    <xdr:sp macro="" textlink="">
      <xdr:nvSpPr>
        <xdr:cNvPr id="1831" name="Text Box 18">
          <a:extLst>
            <a:ext uri="{FF2B5EF4-FFF2-40B4-BE49-F238E27FC236}">
              <a16:creationId xmlns:a16="http://schemas.microsoft.com/office/drawing/2014/main" id="{00000000-0008-0000-0500-000027070000}"/>
            </a:ext>
          </a:extLst>
        </xdr:cNvPr>
        <xdr:cNvSpPr txBox="1">
          <a:spLocks noChangeArrowheads="1"/>
        </xdr:cNvSpPr>
      </xdr:nvSpPr>
      <xdr:spPr bwMode="auto">
        <a:xfrm>
          <a:off x="939845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84</xdr:row>
      <xdr:rowOff>0</xdr:rowOff>
    </xdr:from>
    <xdr:ext cx="95250" cy="171450"/>
    <xdr:sp macro="" textlink="">
      <xdr:nvSpPr>
        <xdr:cNvPr id="1832" name="Text Box 19">
          <a:extLst>
            <a:ext uri="{FF2B5EF4-FFF2-40B4-BE49-F238E27FC236}">
              <a16:creationId xmlns:a16="http://schemas.microsoft.com/office/drawing/2014/main" id="{00000000-0008-0000-0500-000028070000}"/>
            </a:ext>
          </a:extLst>
        </xdr:cNvPr>
        <xdr:cNvSpPr txBox="1">
          <a:spLocks noChangeArrowheads="1"/>
        </xdr:cNvSpPr>
      </xdr:nvSpPr>
      <xdr:spPr bwMode="auto">
        <a:xfrm>
          <a:off x="939845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84</xdr:row>
      <xdr:rowOff>0</xdr:rowOff>
    </xdr:from>
    <xdr:ext cx="95250" cy="171450"/>
    <xdr:sp macro="" textlink="">
      <xdr:nvSpPr>
        <xdr:cNvPr id="1833" name="Text Box 16">
          <a:extLst>
            <a:ext uri="{FF2B5EF4-FFF2-40B4-BE49-F238E27FC236}">
              <a16:creationId xmlns:a16="http://schemas.microsoft.com/office/drawing/2014/main" id="{00000000-0008-0000-0500-000029070000}"/>
            </a:ext>
          </a:extLst>
        </xdr:cNvPr>
        <xdr:cNvSpPr txBox="1">
          <a:spLocks noChangeArrowheads="1"/>
        </xdr:cNvSpPr>
      </xdr:nvSpPr>
      <xdr:spPr bwMode="auto">
        <a:xfrm>
          <a:off x="939845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84</xdr:row>
      <xdr:rowOff>0</xdr:rowOff>
    </xdr:from>
    <xdr:ext cx="95250" cy="171450"/>
    <xdr:sp macro="" textlink="">
      <xdr:nvSpPr>
        <xdr:cNvPr id="1834" name="Text Box 17">
          <a:extLst>
            <a:ext uri="{FF2B5EF4-FFF2-40B4-BE49-F238E27FC236}">
              <a16:creationId xmlns:a16="http://schemas.microsoft.com/office/drawing/2014/main" id="{00000000-0008-0000-0500-00002A070000}"/>
            </a:ext>
          </a:extLst>
        </xdr:cNvPr>
        <xdr:cNvSpPr txBox="1">
          <a:spLocks noChangeArrowheads="1"/>
        </xdr:cNvSpPr>
      </xdr:nvSpPr>
      <xdr:spPr bwMode="auto">
        <a:xfrm>
          <a:off x="939845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84</xdr:row>
      <xdr:rowOff>0</xdr:rowOff>
    </xdr:from>
    <xdr:ext cx="95250" cy="171450"/>
    <xdr:sp macro="" textlink="">
      <xdr:nvSpPr>
        <xdr:cNvPr id="1835" name="Text Box 18">
          <a:extLst>
            <a:ext uri="{FF2B5EF4-FFF2-40B4-BE49-F238E27FC236}">
              <a16:creationId xmlns:a16="http://schemas.microsoft.com/office/drawing/2014/main" id="{00000000-0008-0000-0500-00002B070000}"/>
            </a:ext>
          </a:extLst>
        </xdr:cNvPr>
        <xdr:cNvSpPr txBox="1">
          <a:spLocks noChangeArrowheads="1"/>
        </xdr:cNvSpPr>
      </xdr:nvSpPr>
      <xdr:spPr bwMode="auto">
        <a:xfrm>
          <a:off x="939845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84</xdr:row>
      <xdr:rowOff>0</xdr:rowOff>
    </xdr:from>
    <xdr:ext cx="95250" cy="171450"/>
    <xdr:sp macro="" textlink="">
      <xdr:nvSpPr>
        <xdr:cNvPr id="1836" name="Text Box 19">
          <a:extLst>
            <a:ext uri="{FF2B5EF4-FFF2-40B4-BE49-F238E27FC236}">
              <a16:creationId xmlns:a16="http://schemas.microsoft.com/office/drawing/2014/main" id="{00000000-0008-0000-0500-00002C070000}"/>
            </a:ext>
          </a:extLst>
        </xdr:cNvPr>
        <xdr:cNvSpPr txBox="1">
          <a:spLocks noChangeArrowheads="1"/>
        </xdr:cNvSpPr>
      </xdr:nvSpPr>
      <xdr:spPr bwMode="auto">
        <a:xfrm>
          <a:off x="939845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837" name="Text Box 16">
          <a:extLst>
            <a:ext uri="{FF2B5EF4-FFF2-40B4-BE49-F238E27FC236}">
              <a16:creationId xmlns:a16="http://schemas.microsoft.com/office/drawing/2014/main" id="{00000000-0008-0000-0500-00002D070000}"/>
            </a:ext>
          </a:extLst>
        </xdr:cNvPr>
        <xdr:cNvSpPr txBox="1">
          <a:spLocks noChangeArrowheads="1"/>
        </xdr:cNvSpPr>
      </xdr:nvSpPr>
      <xdr:spPr bwMode="auto">
        <a:xfrm>
          <a:off x="371021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838" name="Text Box 17">
          <a:extLst>
            <a:ext uri="{FF2B5EF4-FFF2-40B4-BE49-F238E27FC236}">
              <a16:creationId xmlns:a16="http://schemas.microsoft.com/office/drawing/2014/main" id="{00000000-0008-0000-0500-00002E070000}"/>
            </a:ext>
          </a:extLst>
        </xdr:cNvPr>
        <xdr:cNvSpPr txBox="1">
          <a:spLocks noChangeArrowheads="1"/>
        </xdr:cNvSpPr>
      </xdr:nvSpPr>
      <xdr:spPr bwMode="auto">
        <a:xfrm>
          <a:off x="371021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839" name="Text Box 18">
          <a:extLst>
            <a:ext uri="{FF2B5EF4-FFF2-40B4-BE49-F238E27FC236}">
              <a16:creationId xmlns:a16="http://schemas.microsoft.com/office/drawing/2014/main" id="{00000000-0008-0000-0500-00002F070000}"/>
            </a:ext>
          </a:extLst>
        </xdr:cNvPr>
        <xdr:cNvSpPr txBox="1">
          <a:spLocks noChangeArrowheads="1"/>
        </xdr:cNvSpPr>
      </xdr:nvSpPr>
      <xdr:spPr bwMode="auto">
        <a:xfrm>
          <a:off x="371021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840" name="Text Box 19">
          <a:extLst>
            <a:ext uri="{FF2B5EF4-FFF2-40B4-BE49-F238E27FC236}">
              <a16:creationId xmlns:a16="http://schemas.microsoft.com/office/drawing/2014/main" id="{00000000-0008-0000-0500-000030070000}"/>
            </a:ext>
          </a:extLst>
        </xdr:cNvPr>
        <xdr:cNvSpPr txBox="1">
          <a:spLocks noChangeArrowheads="1"/>
        </xdr:cNvSpPr>
      </xdr:nvSpPr>
      <xdr:spPr bwMode="auto">
        <a:xfrm>
          <a:off x="371021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1841" name="Text Box 16">
          <a:extLst>
            <a:ext uri="{FF2B5EF4-FFF2-40B4-BE49-F238E27FC236}">
              <a16:creationId xmlns:a16="http://schemas.microsoft.com/office/drawing/2014/main" id="{00000000-0008-0000-0500-000031070000}"/>
            </a:ext>
          </a:extLst>
        </xdr:cNvPr>
        <xdr:cNvSpPr txBox="1">
          <a:spLocks noChangeArrowheads="1"/>
        </xdr:cNvSpPr>
      </xdr:nvSpPr>
      <xdr:spPr bwMode="auto">
        <a:xfrm>
          <a:off x="6555468"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1842" name="Text Box 17">
          <a:extLst>
            <a:ext uri="{FF2B5EF4-FFF2-40B4-BE49-F238E27FC236}">
              <a16:creationId xmlns:a16="http://schemas.microsoft.com/office/drawing/2014/main" id="{00000000-0008-0000-0500-000032070000}"/>
            </a:ext>
          </a:extLst>
        </xdr:cNvPr>
        <xdr:cNvSpPr txBox="1">
          <a:spLocks noChangeArrowheads="1"/>
        </xdr:cNvSpPr>
      </xdr:nvSpPr>
      <xdr:spPr bwMode="auto">
        <a:xfrm>
          <a:off x="6555468"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1843" name="Text Box 18">
          <a:extLst>
            <a:ext uri="{FF2B5EF4-FFF2-40B4-BE49-F238E27FC236}">
              <a16:creationId xmlns:a16="http://schemas.microsoft.com/office/drawing/2014/main" id="{00000000-0008-0000-0500-000033070000}"/>
            </a:ext>
          </a:extLst>
        </xdr:cNvPr>
        <xdr:cNvSpPr txBox="1">
          <a:spLocks noChangeArrowheads="1"/>
        </xdr:cNvSpPr>
      </xdr:nvSpPr>
      <xdr:spPr bwMode="auto">
        <a:xfrm>
          <a:off x="6555468"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1844" name="Text Box 19">
          <a:extLst>
            <a:ext uri="{FF2B5EF4-FFF2-40B4-BE49-F238E27FC236}">
              <a16:creationId xmlns:a16="http://schemas.microsoft.com/office/drawing/2014/main" id="{00000000-0008-0000-0500-000034070000}"/>
            </a:ext>
          </a:extLst>
        </xdr:cNvPr>
        <xdr:cNvSpPr txBox="1">
          <a:spLocks noChangeArrowheads="1"/>
        </xdr:cNvSpPr>
      </xdr:nvSpPr>
      <xdr:spPr bwMode="auto">
        <a:xfrm>
          <a:off x="6555468"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90</xdr:row>
      <xdr:rowOff>0</xdr:rowOff>
    </xdr:from>
    <xdr:ext cx="95250" cy="171450"/>
    <xdr:sp macro="" textlink="">
      <xdr:nvSpPr>
        <xdr:cNvPr id="1845" name="Text Box 16">
          <a:extLst>
            <a:ext uri="{FF2B5EF4-FFF2-40B4-BE49-F238E27FC236}">
              <a16:creationId xmlns:a16="http://schemas.microsoft.com/office/drawing/2014/main" id="{00000000-0008-0000-0500-000035070000}"/>
            </a:ext>
          </a:extLst>
        </xdr:cNvPr>
        <xdr:cNvSpPr txBox="1">
          <a:spLocks noChangeArrowheads="1"/>
        </xdr:cNvSpPr>
      </xdr:nvSpPr>
      <xdr:spPr bwMode="auto">
        <a:xfrm>
          <a:off x="15475857"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90</xdr:row>
      <xdr:rowOff>0</xdr:rowOff>
    </xdr:from>
    <xdr:ext cx="95250" cy="171450"/>
    <xdr:sp macro="" textlink="">
      <xdr:nvSpPr>
        <xdr:cNvPr id="1846" name="Text Box 17">
          <a:extLst>
            <a:ext uri="{FF2B5EF4-FFF2-40B4-BE49-F238E27FC236}">
              <a16:creationId xmlns:a16="http://schemas.microsoft.com/office/drawing/2014/main" id="{00000000-0008-0000-0500-000036070000}"/>
            </a:ext>
          </a:extLst>
        </xdr:cNvPr>
        <xdr:cNvSpPr txBox="1">
          <a:spLocks noChangeArrowheads="1"/>
        </xdr:cNvSpPr>
      </xdr:nvSpPr>
      <xdr:spPr bwMode="auto">
        <a:xfrm>
          <a:off x="15475857"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90</xdr:row>
      <xdr:rowOff>0</xdr:rowOff>
    </xdr:from>
    <xdr:ext cx="95250" cy="171450"/>
    <xdr:sp macro="" textlink="">
      <xdr:nvSpPr>
        <xdr:cNvPr id="1847" name="Text Box 18">
          <a:extLst>
            <a:ext uri="{FF2B5EF4-FFF2-40B4-BE49-F238E27FC236}">
              <a16:creationId xmlns:a16="http://schemas.microsoft.com/office/drawing/2014/main" id="{00000000-0008-0000-0500-000037070000}"/>
            </a:ext>
          </a:extLst>
        </xdr:cNvPr>
        <xdr:cNvSpPr txBox="1">
          <a:spLocks noChangeArrowheads="1"/>
        </xdr:cNvSpPr>
      </xdr:nvSpPr>
      <xdr:spPr bwMode="auto">
        <a:xfrm>
          <a:off x="15475857"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90</xdr:row>
      <xdr:rowOff>0</xdr:rowOff>
    </xdr:from>
    <xdr:ext cx="95250" cy="171450"/>
    <xdr:sp macro="" textlink="">
      <xdr:nvSpPr>
        <xdr:cNvPr id="1848" name="Text Box 19">
          <a:extLst>
            <a:ext uri="{FF2B5EF4-FFF2-40B4-BE49-F238E27FC236}">
              <a16:creationId xmlns:a16="http://schemas.microsoft.com/office/drawing/2014/main" id="{00000000-0008-0000-0500-000038070000}"/>
            </a:ext>
          </a:extLst>
        </xdr:cNvPr>
        <xdr:cNvSpPr txBox="1">
          <a:spLocks noChangeArrowheads="1"/>
        </xdr:cNvSpPr>
      </xdr:nvSpPr>
      <xdr:spPr bwMode="auto">
        <a:xfrm>
          <a:off x="15475857"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89</xdr:row>
      <xdr:rowOff>504825</xdr:rowOff>
    </xdr:from>
    <xdr:ext cx="95250" cy="444014"/>
    <xdr:sp macro="" textlink="">
      <xdr:nvSpPr>
        <xdr:cNvPr id="1849" name="Text Box 15">
          <a:extLst>
            <a:ext uri="{FF2B5EF4-FFF2-40B4-BE49-F238E27FC236}">
              <a16:creationId xmlns:a16="http://schemas.microsoft.com/office/drawing/2014/main" id="{00000000-0008-0000-0500-000039070000}"/>
            </a:ext>
          </a:extLst>
        </xdr:cNvPr>
        <xdr:cNvSpPr txBox="1">
          <a:spLocks noChangeArrowheads="1"/>
        </xdr:cNvSpPr>
      </xdr:nvSpPr>
      <xdr:spPr bwMode="auto">
        <a:xfrm>
          <a:off x="3710214" y="4156982"/>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850" name="Text Box 16">
          <a:extLst>
            <a:ext uri="{FF2B5EF4-FFF2-40B4-BE49-F238E27FC236}">
              <a16:creationId xmlns:a16="http://schemas.microsoft.com/office/drawing/2014/main" id="{00000000-0008-0000-0500-00003A070000}"/>
            </a:ext>
          </a:extLst>
        </xdr:cNvPr>
        <xdr:cNvSpPr txBox="1">
          <a:spLocks noChangeArrowheads="1"/>
        </xdr:cNvSpPr>
      </xdr:nvSpPr>
      <xdr:spPr bwMode="auto">
        <a:xfrm>
          <a:off x="371021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851" name="Text Box 17">
          <a:extLst>
            <a:ext uri="{FF2B5EF4-FFF2-40B4-BE49-F238E27FC236}">
              <a16:creationId xmlns:a16="http://schemas.microsoft.com/office/drawing/2014/main" id="{00000000-0008-0000-0500-00003B070000}"/>
            </a:ext>
          </a:extLst>
        </xdr:cNvPr>
        <xdr:cNvSpPr txBox="1">
          <a:spLocks noChangeArrowheads="1"/>
        </xdr:cNvSpPr>
      </xdr:nvSpPr>
      <xdr:spPr bwMode="auto">
        <a:xfrm>
          <a:off x="371021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852" name="Text Box 18">
          <a:extLst>
            <a:ext uri="{FF2B5EF4-FFF2-40B4-BE49-F238E27FC236}">
              <a16:creationId xmlns:a16="http://schemas.microsoft.com/office/drawing/2014/main" id="{00000000-0008-0000-0500-00003C070000}"/>
            </a:ext>
          </a:extLst>
        </xdr:cNvPr>
        <xdr:cNvSpPr txBox="1">
          <a:spLocks noChangeArrowheads="1"/>
        </xdr:cNvSpPr>
      </xdr:nvSpPr>
      <xdr:spPr bwMode="auto">
        <a:xfrm>
          <a:off x="371021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853" name="Text Box 19">
          <a:extLst>
            <a:ext uri="{FF2B5EF4-FFF2-40B4-BE49-F238E27FC236}">
              <a16:creationId xmlns:a16="http://schemas.microsoft.com/office/drawing/2014/main" id="{00000000-0008-0000-0500-00003D070000}"/>
            </a:ext>
          </a:extLst>
        </xdr:cNvPr>
        <xdr:cNvSpPr txBox="1">
          <a:spLocks noChangeArrowheads="1"/>
        </xdr:cNvSpPr>
      </xdr:nvSpPr>
      <xdr:spPr bwMode="auto">
        <a:xfrm>
          <a:off x="371021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89</xdr:row>
      <xdr:rowOff>504825</xdr:rowOff>
    </xdr:from>
    <xdr:ext cx="95250" cy="442269"/>
    <xdr:sp macro="" textlink="">
      <xdr:nvSpPr>
        <xdr:cNvPr id="1854" name="Text Box 15">
          <a:extLst>
            <a:ext uri="{FF2B5EF4-FFF2-40B4-BE49-F238E27FC236}">
              <a16:creationId xmlns:a16="http://schemas.microsoft.com/office/drawing/2014/main" id="{00000000-0008-0000-0500-00003E070000}"/>
            </a:ext>
          </a:extLst>
        </xdr:cNvPr>
        <xdr:cNvSpPr txBox="1">
          <a:spLocks noChangeArrowheads="1"/>
        </xdr:cNvSpPr>
      </xdr:nvSpPr>
      <xdr:spPr bwMode="auto">
        <a:xfrm>
          <a:off x="6555468" y="4156982"/>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1855" name="Text Box 16">
          <a:extLst>
            <a:ext uri="{FF2B5EF4-FFF2-40B4-BE49-F238E27FC236}">
              <a16:creationId xmlns:a16="http://schemas.microsoft.com/office/drawing/2014/main" id="{00000000-0008-0000-0500-00003F070000}"/>
            </a:ext>
          </a:extLst>
        </xdr:cNvPr>
        <xdr:cNvSpPr txBox="1">
          <a:spLocks noChangeArrowheads="1"/>
        </xdr:cNvSpPr>
      </xdr:nvSpPr>
      <xdr:spPr bwMode="auto">
        <a:xfrm>
          <a:off x="6555468"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1856" name="Text Box 17">
          <a:extLst>
            <a:ext uri="{FF2B5EF4-FFF2-40B4-BE49-F238E27FC236}">
              <a16:creationId xmlns:a16="http://schemas.microsoft.com/office/drawing/2014/main" id="{00000000-0008-0000-0500-000040070000}"/>
            </a:ext>
          </a:extLst>
        </xdr:cNvPr>
        <xdr:cNvSpPr txBox="1">
          <a:spLocks noChangeArrowheads="1"/>
        </xdr:cNvSpPr>
      </xdr:nvSpPr>
      <xdr:spPr bwMode="auto">
        <a:xfrm>
          <a:off x="6555468"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1857" name="Text Box 18">
          <a:extLst>
            <a:ext uri="{FF2B5EF4-FFF2-40B4-BE49-F238E27FC236}">
              <a16:creationId xmlns:a16="http://schemas.microsoft.com/office/drawing/2014/main" id="{00000000-0008-0000-0500-000041070000}"/>
            </a:ext>
          </a:extLst>
        </xdr:cNvPr>
        <xdr:cNvSpPr txBox="1">
          <a:spLocks noChangeArrowheads="1"/>
        </xdr:cNvSpPr>
      </xdr:nvSpPr>
      <xdr:spPr bwMode="auto">
        <a:xfrm>
          <a:off x="6555468"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858" name="Text Box 16">
          <a:extLst>
            <a:ext uri="{FF2B5EF4-FFF2-40B4-BE49-F238E27FC236}">
              <a16:creationId xmlns:a16="http://schemas.microsoft.com/office/drawing/2014/main" id="{00000000-0008-0000-0500-000042070000}"/>
            </a:ext>
          </a:extLst>
        </xdr:cNvPr>
        <xdr:cNvSpPr txBox="1">
          <a:spLocks noChangeArrowheads="1"/>
        </xdr:cNvSpPr>
      </xdr:nvSpPr>
      <xdr:spPr bwMode="auto">
        <a:xfrm>
          <a:off x="939845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859" name="Text Box 17">
          <a:extLst>
            <a:ext uri="{FF2B5EF4-FFF2-40B4-BE49-F238E27FC236}">
              <a16:creationId xmlns:a16="http://schemas.microsoft.com/office/drawing/2014/main" id="{00000000-0008-0000-0500-000043070000}"/>
            </a:ext>
          </a:extLst>
        </xdr:cNvPr>
        <xdr:cNvSpPr txBox="1">
          <a:spLocks noChangeArrowheads="1"/>
        </xdr:cNvSpPr>
      </xdr:nvSpPr>
      <xdr:spPr bwMode="auto">
        <a:xfrm>
          <a:off x="939845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860" name="Text Box 18">
          <a:extLst>
            <a:ext uri="{FF2B5EF4-FFF2-40B4-BE49-F238E27FC236}">
              <a16:creationId xmlns:a16="http://schemas.microsoft.com/office/drawing/2014/main" id="{00000000-0008-0000-0500-000044070000}"/>
            </a:ext>
          </a:extLst>
        </xdr:cNvPr>
        <xdr:cNvSpPr txBox="1">
          <a:spLocks noChangeArrowheads="1"/>
        </xdr:cNvSpPr>
      </xdr:nvSpPr>
      <xdr:spPr bwMode="auto">
        <a:xfrm>
          <a:off x="939845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861" name="Text Box 19">
          <a:extLst>
            <a:ext uri="{FF2B5EF4-FFF2-40B4-BE49-F238E27FC236}">
              <a16:creationId xmlns:a16="http://schemas.microsoft.com/office/drawing/2014/main" id="{00000000-0008-0000-0500-000045070000}"/>
            </a:ext>
          </a:extLst>
        </xdr:cNvPr>
        <xdr:cNvSpPr txBox="1">
          <a:spLocks noChangeArrowheads="1"/>
        </xdr:cNvSpPr>
      </xdr:nvSpPr>
      <xdr:spPr bwMode="auto">
        <a:xfrm>
          <a:off x="939845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862" name="Text Box 16">
          <a:extLst>
            <a:ext uri="{FF2B5EF4-FFF2-40B4-BE49-F238E27FC236}">
              <a16:creationId xmlns:a16="http://schemas.microsoft.com/office/drawing/2014/main" id="{00000000-0008-0000-0500-000046070000}"/>
            </a:ext>
          </a:extLst>
        </xdr:cNvPr>
        <xdr:cNvSpPr txBox="1">
          <a:spLocks noChangeArrowheads="1"/>
        </xdr:cNvSpPr>
      </xdr:nvSpPr>
      <xdr:spPr bwMode="auto">
        <a:xfrm>
          <a:off x="939845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863" name="Text Box 17">
          <a:extLst>
            <a:ext uri="{FF2B5EF4-FFF2-40B4-BE49-F238E27FC236}">
              <a16:creationId xmlns:a16="http://schemas.microsoft.com/office/drawing/2014/main" id="{00000000-0008-0000-0500-000047070000}"/>
            </a:ext>
          </a:extLst>
        </xdr:cNvPr>
        <xdr:cNvSpPr txBox="1">
          <a:spLocks noChangeArrowheads="1"/>
        </xdr:cNvSpPr>
      </xdr:nvSpPr>
      <xdr:spPr bwMode="auto">
        <a:xfrm>
          <a:off x="939845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864" name="Text Box 18">
          <a:extLst>
            <a:ext uri="{FF2B5EF4-FFF2-40B4-BE49-F238E27FC236}">
              <a16:creationId xmlns:a16="http://schemas.microsoft.com/office/drawing/2014/main" id="{00000000-0008-0000-0500-000048070000}"/>
            </a:ext>
          </a:extLst>
        </xdr:cNvPr>
        <xdr:cNvSpPr txBox="1">
          <a:spLocks noChangeArrowheads="1"/>
        </xdr:cNvSpPr>
      </xdr:nvSpPr>
      <xdr:spPr bwMode="auto">
        <a:xfrm>
          <a:off x="939845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865" name="Text Box 19">
          <a:extLst>
            <a:ext uri="{FF2B5EF4-FFF2-40B4-BE49-F238E27FC236}">
              <a16:creationId xmlns:a16="http://schemas.microsoft.com/office/drawing/2014/main" id="{00000000-0008-0000-0500-000049070000}"/>
            </a:ext>
          </a:extLst>
        </xdr:cNvPr>
        <xdr:cNvSpPr txBox="1">
          <a:spLocks noChangeArrowheads="1"/>
        </xdr:cNvSpPr>
      </xdr:nvSpPr>
      <xdr:spPr bwMode="auto">
        <a:xfrm>
          <a:off x="939845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504825</xdr:rowOff>
    </xdr:from>
    <xdr:ext cx="95250" cy="448496"/>
    <xdr:sp macro="" textlink="">
      <xdr:nvSpPr>
        <xdr:cNvPr id="1866" name="Text Box 15">
          <a:extLst>
            <a:ext uri="{FF2B5EF4-FFF2-40B4-BE49-F238E27FC236}">
              <a16:creationId xmlns:a16="http://schemas.microsoft.com/office/drawing/2014/main" id="{00000000-0008-0000-0500-00004A070000}"/>
            </a:ext>
          </a:extLst>
        </xdr:cNvPr>
        <xdr:cNvSpPr txBox="1">
          <a:spLocks noChangeArrowheads="1"/>
        </xdr:cNvSpPr>
      </xdr:nvSpPr>
      <xdr:spPr bwMode="auto">
        <a:xfrm>
          <a:off x="3710214" y="4344761"/>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504825</xdr:rowOff>
    </xdr:from>
    <xdr:ext cx="95250" cy="442269"/>
    <xdr:sp macro="" textlink="">
      <xdr:nvSpPr>
        <xdr:cNvPr id="1867" name="Text Box 15">
          <a:extLst>
            <a:ext uri="{FF2B5EF4-FFF2-40B4-BE49-F238E27FC236}">
              <a16:creationId xmlns:a16="http://schemas.microsoft.com/office/drawing/2014/main" id="{00000000-0008-0000-0500-00004B070000}"/>
            </a:ext>
          </a:extLst>
        </xdr:cNvPr>
        <xdr:cNvSpPr txBox="1">
          <a:spLocks noChangeArrowheads="1"/>
        </xdr:cNvSpPr>
      </xdr:nvSpPr>
      <xdr:spPr bwMode="auto">
        <a:xfrm>
          <a:off x="6555468" y="434476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90</xdr:row>
      <xdr:rowOff>504825</xdr:rowOff>
    </xdr:from>
    <xdr:ext cx="95250" cy="442269"/>
    <xdr:sp macro="" textlink="">
      <xdr:nvSpPr>
        <xdr:cNvPr id="1868" name="Text Box 15">
          <a:extLst>
            <a:ext uri="{FF2B5EF4-FFF2-40B4-BE49-F238E27FC236}">
              <a16:creationId xmlns:a16="http://schemas.microsoft.com/office/drawing/2014/main" id="{00000000-0008-0000-0500-00004C070000}"/>
            </a:ext>
          </a:extLst>
        </xdr:cNvPr>
        <xdr:cNvSpPr txBox="1">
          <a:spLocks noChangeArrowheads="1"/>
        </xdr:cNvSpPr>
      </xdr:nvSpPr>
      <xdr:spPr bwMode="auto">
        <a:xfrm>
          <a:off x="15475857" y="434476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504825</xdr:rowOff>
    </xdr:from>
    <xdr:ext cx="95250" cy="213632"/>
    <xdr:sp macro="" textlink="">
      <xdr:nvSpPr>
        <xdr:cNvPr id="1869" name="Text Box 15">
          <a:extLst>
            <a:ext uri="{FF2B5EF4-FFF2-40B4-BE49-F238E27FC236}">
              <a16:creationId xmlns:a16="http://schemas.microsoft.com/office/drawing/2014/main" id="{00000000-0008-0000-0500-00004D070000}"/>
            </a:ext>
          </a:extLst>
        </xdr:cNvPr>
        <xdr:cNvSpPr txBox="1">
          <a:spLocks noChangeArrowheads="1"/>
        </xdr:cNvSpPr>
      </xdr:nvSpPr>
      <xdr:spPr bwMode="auto">
        <a:xfrm>
          <a:off x="3710214" y="434476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504825</xdr:rowOff>
    </xdr:from>
    <xdr:ext cx="95250" cy="444331"/>
    <xdr:sp macro="" textlink="">
      <xdr:nvSpPr>
        <xdr:cNvPr id="1870" name="Text Box 15">
          <a:extLst>
            <a:ext uri="{FF2B5EF4-FFF2-40B4-BE49-F238E27FC236}">
              <a16:creationId xmlns:a16="http://schemas.microsoft.com/office/drawing/2014/main" id="{00000000-0008-0000-0500-00004E070000}"/>
            </a:ext>
          </a:extLst>
        </xdr:cNvPr>
        <xdr:cNvSpPr txBox="1">
          <a:spLocks noChangeArrowheads="1"/>
        </xdr:cNvSpPr>
      </xdr:nvSpPr>
      <xdr:spPr bwMode="auto">
        <a:xfrm>
          <a:off x="3710214" y="434476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504825</xdr:rowOff>
    </xdr:from>
    <xdr:ext cx="95250" cy="213632"/>
    <xdr:sp macro="" textlink="">
      <xdr:nvSpPr>
        <xdr:cNvPr id="1871" name="Text Box 15">
          <a:extLst>
            <a:ext uri="{FF2B5EF4-FFF2-40B4-BE49-F238E27FC236}">
              <a16:creationId xmlns:a16="http://schemas.microsoft.com/office/drawing/2014/main" id="{00000000-0008-0000-0500-00004F070000}"/>
            </a:ext>
          </a:extLst>
        </xdr:cNvPr>
        <xdr:cNvSpPr txBox="1">
          <a:spLocks noChangeArrowheads="1"/>
        </xdr:cNvSpPr>
      </xdr:nvSpPr>
      <xdr:spPr bwMode="auto">
        <a:xfrm>
          <a:off x="6555468" y="434476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0</xdr:rowOff>
    </xdr:from>
    <xdr:ext cx="95250" cy="171450"/>
    <xdr:sp macro="" textlink="">
      <xdr:nvSpPr>
        <xdr:cNvPr id="1872" name="Text Box 16">
          <a:extLst>
            <a:ext uri="{FF2B5EF4-FFF2-40B4-BE49-F238E27FC236}">
              <a16:creationId xmlns:a16="http://schemas.microsoft.com/office/drawing/2014/main" id="{00000000-0008-0000-0500-000050070000}"/>
            </a:ext>
          </a:extLst>
        </xdr:cNvPr>
        <xdr:cNvSpPr txBox="1">
          <a:spLocks noChangeArrowheads="1"/>
        </xdr:cNvSpPr>
      </xdr:nvSpPr>
      <xdr:spPr bwMode="auto">
        <a:xfrm>
          <a:off x="371021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0</xdr:rowOff>
    </xdr:from>
    <xdr:ext cx="95250" cy="171450"/>
    <xdr:sp macro="" textlink="">
      <xdr:nvSpPr>
        <xdr:cNvPr id="1873" name="Text Box 17">
          <a:extLst>
            <a:ext uri="{FF2B5EF4-FFF2-40B4-BE49-F238E27FC236}">
              <a16:creationId xmlns:a16="http://schemas.microsoft.com/office/drawing/2014/main" id="{00000000-0008-0000-0500-000051070000}"/>
            </a:ext>
          </a:extLst>
        </xdr:cNvPr>
        <xdr:cNvSpPr txBox="1">
          <a:spLocks noChangeArrowheads="1"/>
        </xdr:cNvSpPr>
      </xdr:nvSpPr>
      <xdr:spPr bwMode="auto">
        <a:xfrm>
          <a:off x="371021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0</xdr:rowOff>
    </xdr:from>
    <xdr:ext cx="95250" cy="171450"/>
    <xdr:sp macro="" textlink="">
      <xdr:nvSpPr>
        <xdr:cNvPr id="1874" name="Text Box 18">
          <a:extLst>
            <a:ext uri="{FF2B5EF4-FFF2-40B4-BE49-F238E27FC236}">
              <a16:creationId xmlns:a16="http://schemas.microsoft.com/office/drawing/2014/main" id="{00000000-0008-0000-0500-000052070000}"/>
            </a:ext>
          </a:extLst>
        </xdr:cNvPr>
        <xdr:cNvSpPr txBox="1">
          <a:spLocks noChangeArrowheads="1"/>
        </xdr:cNvSpPr>
      </xdr:nvSpPr>
      <xdr:spPr bwMode="auto">
        <a:xfrm>
          <a:off x="371021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0</xdr:rowOff>
    </xdr:from>
    <xdr:ext cx="95250" cy="171450"/>
    <xdr:sp macro="" textlink="">
      <xdr:nvSpPr>
        <xdr:cNvPr id="1875" name="Text Box 19">
          <a:extLst>
            <a:ext uri="{FF2B5EF4-FFF2-40B4-BE49-F238E27FC236}">
              <a16:creationId xmlns:a16="http://schemas.microsoft.com/office/drawing/2014/main" id="{00000000-0008-0000-0500-000053070000}"/>
            </a:ext>
          </a:extLst>
        </xdr:cNvPr>
        <xdr:cNvSpPr txBox="1">
          <a:spLocks noChangeArrowheads="1"/>
        </xdr:cNvSpPr>
      </xdr:nvSpPr>
      <xdr:spPr bwMode="auto">
        <a:xfrm>
          <a:off x="371021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96</xdr:row>
      <xdr:rowOff>0</xdr:rowOff>
    </xdr:from>
    <xdr:ext cx="95250" cy="171450"/>
    <xdr:sp macro="" textlink="">
      <xdr:nvSpPr>
        <xdr:cNvPr id="1876" name="Text Box 16">
          <a:extLst>
            <a:ext uri="{FF2B5EF4-FFF2-40B4-BE49-F238E27FC236}">
              <a16:creationId xmlns:a16="http://schemas.microsoft.com/office/drawing/2014/main" id="{00000000-0008-0000-0500-000054070000}"/>
            </a:ext>
          </a:extLst>
        </xdr:cNvPr>
        <xdr:cNvSpPr txBox="1">
          <a:spLocks noChangeArrowheads="1"/>
        </xdr:cNvSpPr>
      </xdr:nvSpPr>
      <xdr:spPr bwMode="auto">
        <a:xfrm>
          <a:off x="6555468"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96</xdr:row>
      <xdr:rowOff>0</xdr:rowOff>
    </xdr:from>
    <xdr:ext cx="95250" cy="171450"/>
    <xdr:sp macro="" textlink="">
      <xdr:nvSpPr>
        <xdr:cNvPr id="1877" name="Text Box 17">
          <a:extLst>
            <a:ext uri="{FF2B5EF4-FFF2-40B4-BE49-F238E27FC236}">
              <a16:creationId xmlns:a16="http://schemas.microsoft.com/office/drawing/2014/main" id="{00000000-0008-0000-0500-000055070000}"/>
            </a:ext>
          </a:extLst>
        </xdr:cNvPr>
        <xdr:cNvSpPr txBox="1">
          <a:spLocks noChangeArrowheads="1"/>
        </xdr:cNvSpPr>
      </xdr:nvSpPr>
      <xdr:spPr bwMode="auto">
        <a:xfrm>
          <a:off x="6555468"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96</xdr:row>
      <xdr:rowOff>0</xdr:rowOff>
    </xdr:from>
    <xdr:ext cx="95250" cy="171450"/>
    <xdr:sp macro="" textlink="">
      <xdr:nvSpPr>
        <xdr:cNvPr id="1878" name="Text Box 18">
          <a:extLst>
            <a:ext uri="{FF2B5EF4-FFF2-40B4-BE49-F238E27FC236}">
              <a16:creationId xmlns:a16="http://schemas.microsoft.com/office/drawing/2014/main" id="{00000000-0008-0000-0500-000056070000}"/>
            </a:ext>
          </a:extLst>
        </xdr:cNvPr>
        <xdr:cNvSpPr txBox="1">
          <a:spLocks noChangeArrowheads="1"/>
        </xdr:cNvSpPr>
      </xdr:nvSpPr>
      <xdr:spPr bwMode="auto">
        <a:xfrm>
          <a:off x="6555468"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96</xdr:row>
      <xdr:rowOff>0</xdr:rowOff>
    </xdr:from>
    <xdr:ext cx="95250" cy="171450"/>
    <xdr:sp macro="" textlink="">
      <xdr:nvSpPr>
        <xdr:cNvPr id="1879" name="Text Box 19">
          <a:extLst>
            <a:ext uri="{FF2B5EF4-FFF2-40B4-BE49-F238E27FC236}">
              <a16:creationId xmlns:a16="http://schemas.microsoft.com/office/drawing/2014/main" id="{00000000-0008-0000-0500-000057070000}"/>
            </a:ext>
          </a:extLst>
        </xdr:cNvPr>
        <xdr:cNvSpPr txBox="1">
          <a:spLocks noChangeArrowheads="1"/>
        </xdr:cNvSpPr>
      </xdr:nvSpPr>
      <xdr:spPr bwMode="auto">
        <a:xfrm>
          <a:off x="6555468"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96</xdr:row>
      <xdr:rowOff>0</xdr:rowOff>
    </xdr:from>
    <xdr:ext cx="95250" cy="171450"/>
    <xdr:sp macro="" textlink="">
      <xdr:nvSpPr>
        <xdr:cNvPr id="1880" name="Text Box 16">
          <a:extLst>
            <a:ext uri="{FF2B5EF4-FFF2-40B4-BE49-F238E27FC236}">
              <a16:creationId xmlns:a16="http://schemas.microsoft.com/office/drawing/2014/main" id="{00000000-0008-0000-0500-000058070000}"/>
            </a:ext>
          </a:extLst>
        </xdr:cNvPr>
        <xdr:cNvSpPr txBox="1">
          <a:spLocks noChangeArrowheads="1"/>
        </xdr:cNvSpPr>
      </xdr:nvSpPr>
      <xdr:spPr bwMode="auto">
        <a:xfrm>
          <a:off x="15475857"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96</xdr:row>
      <xdr:rowOff>0</xdr:rowOff>
    </xdr:from>
    <xdr:ext cx="95250" cy="171450"/>
    <xdr:sp macro="" textlink="">
      <xdr:nvSpPr>
        <xdr:cNvPr id="1881" name="Text Box 17">
          <a:extLst>
            <a:ext uri="{FF2B5EF4-FFF2-40B4-BE49-F238E27FC236}">
              <a16:creationId xmlns:a16="http://schemas.microsoft.com/office/drawing/2014/main" id="{00000000-0008-0000-0500-000059070000}"/>
            </a:ext>
          </a:extLst>
        </xdr:cNvPr>
        <xdr:cNvSpPr txBox="1">
          <a:spLocks noChangeArrowheads="1"/>
        </xdr:cNvSpPr>
      </xdr:nvSpPr>
      <xdr:spPr bwMode="auto">
        <a:xfrm>
          <a:off x="15475857"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96</xdr:row>
      <xdr:rowOff>0</xdr:rowOff>
    </xdr:from>
    <xdr:ext cx="95250" cy="171450"/>
    <xdr:sp macro="" textlink="">
      <xdr:nvSpPr>
        <xdr:cNvPr id="1882" name="Text Box 18">
          <a:extLst>
            <a:ext uri="{FF2B5EF4-FFF2-40B4-BE49-F238E27FC236}">
              <a16:creationId xmlns:a16="http://schemas.microsoft.com/office/drawing/2014/main" id="{00000000-0008-0000-0500-00005A070000}"/>
            </a:ext>
          </a:extLst>
        </xdr:cNvPr>
        <xdr:cNvSpPr txBox="1">
          <a:spLocks noChangeArrowheads="1"/>
        </xdr:cNvSpPr>
      </xdr:nvSpPr>
      <xdr:spPr bwMode="auto">
        <a:xfrm>
          <a:off x="15475857"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96</xdr:row>
      <xdr:rowOff>0</xdr:rowOff>
    </xdr:from>
    <xdr:ext cx="95250" cy="171450"/>
    <xdr:sp macro="" textlink="">
      <xdr:nvSpPr>
        <xdr:cNvPr id="1883" name="Text Box 19">
          <a:extLst>
            <a:ext uri="{FF2B5EF4-FFF2-40B4-BE49-F238E27FC236}">
              <a16:creationId xmlns:a16="http://schemas.microsoft.com/office/drawing/2014/main" id="{00000000-0008-0000-0500-00005B070000}"/>
            </a:ext>
          </a:extLst>
        </xdr:cNvPr>
        <xdr:cNvSpPr txBox="1">
          <a:spLocks noChangeArrowheads="1"/>
        </xdr:cNvSpPr>
      </xdr:nvSpPr>
      <xdr:spPr bwMode="auto">
        <a:xfrm>
          <a:off x="15475857"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95</xdr:row>
      <xdr:rowOff>504825</xdr:rowOff>
    </xdr:from>
    <xdr:ext cx="95250" cy="444014"/>
    <xdr:sp macro="" textlink="">
      <xdr:nvSpPr>
        <xdr:cNvPr id="1884" name="Text Box 15">
          <a:extLst>
            <a:ext uri="{FF2B5EF4-FFF2-40B4-BE49-F238E27FC236}">
              <a16:creationId xmlns:a16="http://schemas.microsoft.com/office/drawing/2014/main" id="{00000000-0008-0000-0500-00005C070000}"/>
            </a:ext>
          </a:extLst>
        </xdr:cNvPr>
        <xdr:cNvSpPr txBox="1">
          <a:spLocks noChangeArrowheads="1"/>
        </xdr:cNvSpPr>
      </xdr:nvSpPr>
      <xdr:spPr bwMode="auto">
        <a:xfrm>
          <a:off x="3710214" y="4701268"/>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0</xdr:rowOff>
    </xdr:from>
    <xdr:ext cx="95250" cy="171450"/>
    <xdr:sp macro="" textlink="">
      <xdr:nvSpPr>
        <xdr:cNvPr id="1885" name="Text Box 16">
          <a:extLst>
            <a:ext uri="{FF2B5EF4-FFF2-40B4-BE49-F238E27FC236}">
              <a16:creationId xmlns:a16="http://schemas.microsoft.com/office/drawing/2014/main" id="{00000000-0008-0000-0500-00005D070000}"/>
            </a:ext>
          </a:extLst>
        </xdr:cNvPr>
        <xdr:cNvSpPr txBox="1">
          <a:spLocks noChangeArrowheads="1"/>
        </xdr:cNvSpPr>
      </xdr:nvSpPr>
      <xdr:spPr bwMode="auto">
        <a:xfrm>
          <a:off x="371021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0</xdr:rowOff>
    </xdr:from>
    <xdr:ext cx="95250" cy="171450"/>
    <xdr:sp macro="" textlink="">
      <xdr:nvSpPr>
        <xdr:cNvPr id="1886" name="Text Box 17">
          <a:extLst>
            <a:ext uri="{FF2B5EF4-FFF2-40B4-BE49-F238E27FC236}">
              <a16:creationId xmlns:a16="http://schemas.microsoft.com/office/drawing/2014/main" id="{00000000-0008-0000-0500-00005E070000}"/>
            </a:ext>
          </a:extLst>
        </xdr:cNvPr>
        <xdr:cNvSpPr txBox="1">
          <a:spLocks noChangeArrowheads="1"/>
        </xdr:cNvSpPr>
      </xdr:nvSpPr>
      <xdr:spPr bwMode="auto">
        <a:xfrm>
          <a:off x="371021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0</xdr:rowOff>
    </xdr:from>
    <xdr:ext cx="95250" cy="171450"/>
    <xdr:sp macro="" textlink="">
      <xdr:nvSpPr>
        <xdr:cNvPr id="1887" name="Text Box 18">
          <a:extLst>
            <a:ext uri="{FF2B5EF4-FFF2-40B4-BE49-F238E27FC236}">
              <a16:creationId xmlns:a16="http://schemas.microsoft.com/office/drawing/2014/main" id="{00000000-0008-0000-0500-00005F070000}"/>
            </a:ext>
          </a:extLst>
        </xdr:cNvPr>
        <xdr:cNvSpPr txBox="1">
          <a:spLocks noChangeArrowheads="1"/>
        </xdr:cNvSpPr>
      </xdr:nvSpPr>
      <xdr:spPr bwMode="auto">
        <a:xfrm>
          <a:off x="371021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0</xdr:rowOff>
    </xdr:from>
    <xdr:ext cx="95250" cy="171450"/>
    <xdr:sp macro="" textlink="">
      <xdr:nvSpPr>
        <xdr:cNvPr id="1888" name="Text Box 19">
          <a:extLst>
            <a:ext uri="{FF2B5EF4-FFF2-40B4-BE49-F238E27FC236}">
              <a16:creationId xmlns:a16="http://schemas.microsoft.com/office/drawing/2014/main" id="{00000000-0008-0000-0500-000060070000}"/>
            </a:ext>
          </a:extLst>
        </xdr:cNvPr>
        <xdr:cNvSpPr txBox="1">
          <a:spLocks noChangeArrowheads="1"/>
        </xdr:cNvSpPr>
      </xdr:nvSpPr>
      <xdr:spPr bwMode="auto">
        <a:xfrm>
          <a:off x="371021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95</xdr:row>
      <xdr:rowOff>504825</xdr:rowOff>
    </xdr:from>
    <xdr:ext cx="95250" cy="442269"/>
    <xdr:sp macro="" textlink="">
      <xdr:nvSpPr>
        <xdr:cNvPr id="1889" name="Text Box 15">
          <a:extLst>
            <a:ext uri="{FF2B5EF4-FFF2-40B4-BE49-F238E27FC236}">
              <a16:creationId xmlns:a16="http://schemas.microsoft.com/office/drawing/2014/main" id="{00000000-0008-0000-0500-000061070000}"/>
            </a:ext>
          </a:extLst>
        </xdr:cNvPr>
        <xdr:cNvSpPr txBox="1">
          <a:spLocks noChangeArrowheads="1"/>
        </xdr:cNvSpPr>
      </xdr:nvSpPr>
      <xdr:spPr bwMode="auto">
        <a:xfrm>
          <a:off x="6555468" y="4701268"/>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96</xdr:row>
      <xdr:rowOff>0</xdr:rowOff>
    </xdr:from>
    <xdr:ext cx="95250" cy="171450"/>
    <xdr:sp macro="" textlink="">
      <xdr:nvSpPr>
        <xdr:cNvPr id="1890" name="Text Box 16">
          <a:extLst>
            <a:ext uri="{FF2B5EF4-FFF2-40B4-BE49-F238E27FC236}">
              <a16:creationId xmlns:a16="http://schemas.microsoft.com/office/drawing/2014/main" id="{00000000-0008-0000-0500-000062070000}"/>
            </a:ext>
          </a:extLst>
        </xdr:cNvPr>
        <xdr:cNvSpPr txBox="1">
          <a:spLocks noChangeArrowheads="1"/>
        </xdr:cNvSpPr>
      </xdr:nvSpPr>
      <xdr:spPr bwMode="auto">
        <a:xfrm>
          <a:off x="6555468"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96</xdr:row>
      <xdr:rowOff>0</xdr:rowOff>
    </xdr:from>
    <xdr:ext cx="95250" cy="171450"/>
    <xdr:sp macro="" textlink="">
      <xdr:nvSpPr>
        <xdr:cNvPr id="1891" name="Text Box 17">
          <a:extLst>
            <a:ext uri="{FF2B5EF4-FFF2-40B4-BE49-F238E27FC236}">
              <a16:creationId xmlns:a16="http://schemas.microsoft.com/office/drawing/2014/main" id="{00000000-0008-0000-0500-000063070000}"/>
            </a:ext>
          </a:extLst>
        </xdr:cNvPr>
        <xdr:cNvSpPr txBox="1">
          <a:spLocks noChangeArrowheads="1"/>
        </xdr:cNvSpPr>
      </xdr:nvSpPr>
      <xdr:spPr bwMode="auto">
        <a:xfrm>
          <a:off x="6555468"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96</xdr:row>
      <xdr:rowOff>0</xdr:rowOff>
    </xdr:from>
    <xdr:ext cx="95250" cy="171450"/>
    <xdr:sp macro="" textlink="">
      <xdr:nvSpPr>
        <xdr:cNvPr id="1892" name="Text Box 18">
          <a:extLst>
            <a:ext uri="{FF2B5EF4-FFF2-40B4-BE49-F238E27FC236}">
              <a16:creationId xmlns:a16="http://schemas.microsoft.com/office/drawing/2014/main" id="{00000000-0008-0000-0500-000064070000}"/>
            </a:ext>
          </a:extLst>
        </xdr:cNvPr>
        <xdr:cNvSpPr txBox="1">
          <a:spLocks noChangeArrowheads="1"/>
        </xdr:cNvSpPr>
      </xdr:nvSpPr>
      <xdr:spPr bwMode="auto">
        <a:xfrm>
          <a:off x="6555468"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96</xdr:row>
      <xdr:rowOff>0</xdr:rowOff>
    </xdr:from>
    <xdr:ext cx="95250" cy="171450"/>
    <xdr:sp macro="" textlink="">
      <xdr:nvSpPr>
        <xdr:cNvPr id="1893" name="Text Box 16">
          <a:extLst>
            <a:ext uri="{FF2B5EF4-FFF2-40B4-BE49-F238E27FC236}">
              <a16:creationId xmlns:a16="http://schemas.microsoft.com/office/drawing/2014/main" id="{00000000-0008-0000-0500-000065070000}"/>
            </a:ext>
          </a:extLst>
        </xdr:cNvPr>
        <xdr:cNvSpPr txBox="1">
          <a:spLocks noChangeArrowheads="1"/>
        </xdr:cNvSpPr>
      </xdr:nvSpPr>
      <xdr:spPr bwMode="auto">
        <a:xfrm>
          <a:off x="939845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96</xdr:row>
      <xdr:rowOff>0</xdr:rowOff>
    </xdr:from>
    <xdr:ext cx="95250" cy="171450"/>
    <xdr:sp macro="" textlink="">
      <xdr:nvSpPr>
        <xdr:cNvPr id="1894" name="Text Box 17">
          <a:extLst>
            <a:ext uri="{FF2B5EF4-FFF2-40B4-BE49-F238E27FC236}">
              <a16:creationId xmlns:a16="http://schemas.microsoft.com/office/drawing/2014/main" id="{00000000-0008-0000-0500-000066070000}"/>
            </a:ext>
          </a:extLst>
        </xdr:cNvPr>
        <xdr:cNvSpPr txBox="1">
          <a:spLocks noChangeArrowheads="1"/>
        </xdr:cNvSpPr>
      </xdr:nvSpPr>
      <xdr:spPr bwMode="auto">
        <a:xfrm>
          <a:off x="939845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96</xdr:row>
      <xdr:rowOff>0</xdr:rowOff>
    </xdr:from>
    <xdr:ext cx="95250" cy="171450"/>
    <xdr:sp macro="" textlink="">
      <xdr:nvSpPr>
        <xdr:cNvPr id="1895" name="Text Box 18">
          <a:extLst>
            <a:ext uri="{FF2B5EF4-FFF2-40B4-BE49-F238E27FC236}">
              <a16:creationId xmlns:a16="http://schemas.microsoft.com/office/drawing/2014/main" id="{00000000-0008-0000-0500-000067070000}"/>
            </a:ext>
          </a:extLst>
        </xdr:cNvPr>
        <xdr:cNvSpPr txBox="1">
          <a:spLocks noChangeArrowheads="1"/>
        </xdr:cNvSpPr>
      </xdr:nvSpPr>
      <xdr:spPr bwMode="auto">
        <a:xfrm>
          <a:off x="939845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96</xdr:row>
      <xdr:rowOff>0</xdr:rowOff>
    </xdr:from>
    <xdr:ext cx="95250" cy="171450"/>
    <xdr:sp macro="" textlink="">
      <xdr:nvSpPr>
        <xdr:cNvPr id="1896" name="Text Box 19">
          <a:extLst>
            <a:ext uri="{FF2B5EF4-FFF2-40B4-BE49-F238E27FC236}">
              <a16:creationId xmlns:a16="http://schemas.microsoft.com/office/drawing/2014/main" id="{00000000-0008-0000-0500-000068070000}"/>
            </a:ext>
          </a:extLst>
        </xdr:cNvPr>
        <xdr:cNvSpPr txBox="1">
          <a:spLocks noChangeArrowheads="1"/>
        </xdr:cNvSpPr>
      </xdr:nvSpPr>
      <xdr:spPr bwMode="auto">
        <a:xfrm>
          <a:off x="939845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96</xdr:row>
      <xdr:rowOff>0</xdr:rowOff>
    </xdr:from>
    <xdr:ext cx="95250" cy="171450"/>
    <xdr:sp macro="" textlink="">
      <xdr:nvSpPr>
        <xdr:cNvPr id="1897" name="Text Box 16">
          <a:extLst>
            <a:ext uri="{FF2B5EF4-FFF2-40B4-BE49-F238E27FC236}">
              <a16:creationId xmlns:a16="http://schemas.microsoft.com/office/drawing/2014/main" id="{00000000-0008-0000-0500-000069070000}"/>
            </a:ext>
          </a:extLst>
        </xdr:cNvPr>
        <xdr:cNvSpPr txBox="1">
          <a:spLocks noChangeArrowheads="1"/>
        </xdr:cNvSpPr>
      </xdr:nvSpPr>
      <xdr:spPr bwMode="auto">
        <a:xfrm>
          <a:off x="939845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96</xdr:row>
      <xdr:rowOff>0</xdr:rowOff>
    </xdr:from>
    <xdr:ext cx="95250" cy="171450"/>
    <xdr:sp macro="" textlink="">
      <xdr:nvSpPr>
        <xdr:cNvPr id="1898" name="Text Box 17">
          <a:extLst>
            <a:ext uri="{FF2B5EF4-FFF2-40B4-BE49-F238E27FC236}">
              <a16:creationId xmlns:a16="http://schemas.microsoft.com/office/drawing/2014/main" id="{00000000-0008-0000-0500-00006A070000}"/>
            </a:ext>
          </a:extLst>
        </xdr:cNvPr>
        <xdr:cNvSpPr txBox="1">
          <a:spLocks noChangeArrowheads="1"/>
        </xdr:cNvSpPr>
      </xdr:nvSpPr>
      <xdr:spPr bwMode="auto">
        <a:xfrm>
          <a:off x="939845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96</xdr:row>
      <xdr:rowOff>0</xdr:rowOff>
    </xdr:from>
    <xdr:ext cx="95250" cy="171450"/>
    <xdr:sp macro="" textlink="">
      <xdr:nvSpPr>
        <xdr:cNvPr id="1899" name="Text Box 18">
          <a:extLst>
            <a:ext uri="{FF2B5EF4-FFF2-40B4-BE49-F238E27FC236}">
              <a16:creationId xmlns:a16="http://schemas.microsoft.com/office/drawing/2014/main" id="{00000000-0008-0000-0500-00006B070000}"/>
            </a:ext>
          </a:extLst>
        </xdr:cNvPr>
        <xdr:cNvSpPr txBox="1">
          <a:spLocks noChangeArrowheads="1"/>
        </xdr:cNvSpPr>
      </xdr:nvSpPr>
      <xdr:spPr bwMode="auto">
        <a:xfrm>
          <a:off x="939845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96</xdr:row>
      <xdr:rowOff>0</xdr:rowOff>
    </xdr:from>
    <xdr:ext cx="95250" cy="171450"/>
    <xdr:sp macro="" textlink="">
      <xdr:nvSpPr>
        <xdr:cNvPr id="1900" name="Text Box 19">
          <a:extLst>
            <a:ext uri="{FF2B5EF4-FFF2-40B4-BE49-F238E27FC236}">
              <a16:creationId xmlns:a16="http://schemas.microsoft.com/office/drawing/2014/main" id="{00000000-0008-0000-0500-00006C070000}"/>
            </a:ext>
          </a:extLst>
        </xdr:cNvPr>
        <xdr:cNvSpPr txBox="1">
          <a:spLocks noChangeArrowheads="1"/>
        </xdr:cNvSpPr>
      </xdr:nvSpPr>
      <xdr:spPr bwMode="auto">
        <a:xfrm>
          <a:off x="939845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102</xdr:row>
      <xdr:rowOff>0</xdr:rowOff>
    </xdr:from>
    <xdr:ext cx="95250" cy="171450"/>
    <xdr:sp macro="" textlink="">
      <xdr:nvSpPr>
        <xdr:cNvPr id="1901" name="Text Box 16">
          <a:extLst>
            <a:ext uri="{FF2B5EF4-FFF2-40B4-BE49-F238E27FC236}">
              <a16:creationId xmlns:a16="http://schemas.microsoft.com/office/drawing/2014/main" id="{00000000-0008-0000-0500-00006D070000}"/>
            </a:ext>
          </a:extLst>
        </xdr:cNvPr>
        <xdr:cNvSpPr txBox="1">
          <a:spLocks noChangeArrowheads="1"/>
        </xdr:cNvSpPr>
      </xdr:nvSpPr>
      <xdr:spPr bwMode="auto">
        <a:xfrm>
          <a:off x="371021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102</xdr:row>
      <xdr:rowOff>0</xdr:rowOff>
    </xdr:from>
    <xdr:ext cx="95250" cy="171450"/>
    <xdr:sp macro="" textlink="">
      <xdr:nvSpPr>
        <xdr:cNvPr id="1902" name="Text Box 17">
          <a:extLst>
            <a:ext uri="{FF2B5EF4-FFF2-40B4-BE49-F238E27FC236}">
              <a16:creationId xmlns:a16="http://schemas.microsoft.com/office/drawing/2014/main" id="{00000000-0008-0000-0500-00006E070000}"/>
            </a:ext>
          </a:extLst>
        </xdr:cNvPr>
        <xdr:cNvSpPr txBox="1">
          <a:spLocks noChangeArrowheads="1"/>
        </xdr:cNvSpPr>
      </xdr:nvSpPr>
      <xdr:spPr bwMode="auto">
        <a:xfrm>
          <a:off x="371021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102</xdr:row>
      <xdr:rowOff>0</xdr:rowOff>
    </xdr:from>
    <xdr:ext cx="95250" cy="171450"/>
    <xdr:sp macro="" textlink="">
      <xdr:nvSpPr>
        <xdr:cNvPr id="1903" name="Text Box 18">
          <a:extLst>
            <a:ext uri="{FF2B5EF4-FFF2-40B4-BE49-F238E27FC236}">
              <a16:creationId xmlns:a16="http://schemas.microsoft.com/office/drawing/2014/main" id="{00000000-0008-0000-0500-00006F070000}"/>
            </a:ext>
          </a:extLst>
        </xdr:cNvPr>
        <xdr:cNvSpPr txBox="1">
          <a:spLocks noChangeArrowheads="1"/>
        </xdr:cNvSpPr>
      </xdr:nvSpPr>
      <xdr:spPr bwMode="auto">
        <a:xfrm>
          <a:off x="371021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102</xdr:row>
      <xdr:rowOff>0</xdr:rowOff>
    </xdr:from>
    <xdr:ext cx="95250" cy="171450"/>
    <xdr:sp macro="" textlink="">
      <xdr:nvSpPr>
        <xdr:cNvPr id="1904" name="Text Box 19">
          <a:extLst>
            <a:ext uri="{FF2B5EF4-FFF2-40B4-BE49-F238E27FC236}">
              <a16:creationId xmlns:a16="http://schemas.microsoft.com/office/drawing/2014/main" id="{00000000-0008-0000-0500-000070070000}"/>
            </a:ext>
          </a:extLst>
        </xdr:cNvPr>
        <xdr:cNvSpPr txBox="1">
          <a:spLocks noChangeArrowheads="1"/>
        </xdr:cNvSpPr>
      </xdr:nvSpPr>
      <xdr:spPr bwMode="auto">
        <a:xfrm>
          <a:off x="371021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102</xdr:row>
      <xdr:rowOff>504825</xdr:rowOff>
    </xdr:from>
    <xdr:ext cx="95250" cy="448496"/>
    <xdr:sp macro="" textlink="">
      <xdr:nvSpPr>
        <xdr:cNvPr id="1905" name="Text Box 15">
          <a:extLst>
            <a:ext uri="{FF2B5EF4-FFF2-40B4-BE49-F238E27FC236}">
              <a16:creationId xmlns:a16="http://schemas.microsoft.com/office/drawing/2014/main" id="{00000000-0008-0000-0500-000071070000}"/>
            </a:ext>
          </a:extLst>
        </xdr:cNvPr>
        <xdr:cNvSpPr txBox="1">
          <a:spLocks noChangeArrowheads="1"/>
        </xdr:cNvSpPr>
      </xdr:nvSpPr>
      <xdr:spPr bwMode="auto">
        <a:xfrm>
          <a:off x="3710214" y="5433332"/>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102</xdr:row>
      <xdr:rowOff>0</xdr:rowOff>
    </xdr:from>
    <xdr:ext cx="95250" cy="171450"/>
    <xdr:sp macro="" textlink="">
      <xdr:nvSpPr>
        <xdr:cNvPr id="1906" name="Text Box 16">
          <a:extLst>
            <a:ext uri="{FF2B5EF4-FFF2-40B4-BE49-F238E27FC236}">
              <a16:creationId xmlns:a16="http://schemas.microsoft.com/office/drawing/2014/main" id="{00000000-0008-0000-0500-000072070000}"/>
            </a:ext>
          </a:extLst>
        </xdr:cNvPr>
        <xdr:cNvSpPr txBox="1">
          <a:spLocks noChangeArrowheads="1"/>
        </xdr:cNvSpPr>
      </xdr:nvSpPr>
      <xdr:spPr bwMode="auto">
        <a:xfrm>
          <a:off x="6555468"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102</xdr:row>
      <xdr:rowOff>0</xdr:rowOff>
    </xdr:from>
    <xdr:ext cx="95250" cy="171450"/>
    <xdr:sp macro="" textlink="">
      <xdr:nvSpPr>
        <xdr:cNvPr id="1907" name="Text Box 17">
          <a:extLst>
            <a:ext uri="{FF2B5EF4-FFF2-40B4-BE49-F238E27FC236}">
              <a16:creationId xmlns:a16="http://schemas.microsoft.com/office/drawing/2014/main" id="{00000000-0008-0000-0500-000073070000}"/>
            </a:ext>
          </a:extLst>
        </xdr:cNvPr>
        <xdr:cNvSpPr txBox="1">
          <a:spLocks noChangeArrowheads="1"/>
        </xdr:cNvSpPr>
      </xdr:nvSpPr>
      <xdr:spPr bwMode="auto">
        <a:xfrm>
          <a:off x="6555468"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102</xdr:row>
      <xdr:rowOff>0</xdr:rowOff>
    </xdr:from>
    <xdr:ext cx="95250" cy="171450"/>
    <xdr:sp macro="" textlink="">
      <xdr:nvSpPr>
        <xdr:cNvPr id="1908" name="Text Box 18">
          <a:extLst>
            <a:ext uri="{FF2B5EF4-FFF2-40B4-BE49-F238E27FC236}">
              <a16:creationId xmlns:a16="http://schemas.microsoft.com/office/drawing/2014/main" id="{00000000-0008-0000-0500-000074070000}"/>
            </a:ext>
          </a:extLst>
        </xdr:cNvPr>
        <xdr:cNvSpPr txBox="1">
          <a:spLocks noChangeArrowheads="1"/>
        </xdr:cNvSpPr>
      </xdr:nvSpPr>
      <xdr:spPr bwMode="auto">
        <a:xfrm>
          <a:off x="6555468"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102</xdr:row>
      <xdr:rowOff>0</xdr:rowOff>
    </xdr:from>
    <xdr:ext cx="95250" cy="171450"/>
    <xdr:sp macro="" textlink="">
      <xdr:nvSpPr>
        <xdr:cNvPr id="1909" name="Text Box 19">
          <a:extLst>
            <a:ext uri="{FF2B5EF4-FFF2-40B4-BE49-F238E27FC236}">
              <a16:creationId xmlns:a16="http://schemas.microsoft.com/office/drawing/2014/main" id="{00000000-0008-0000-0500-000075070000}"/>
            </a:ext>
          </a:extLst>
        </xdr:cNvPr>
        <xdr:cNvSpPr txBox="1">
          <a:spLocks noChangeArrowheads="1"/>
        </xdr:cNvSpPr>
      </xdr:nvSpPr>
      <xdr:spPr bwMode="auto">
        <a:xfrm>
          <a:off x="6555468"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102</xdr:row>
      <xdr:rowOff>504825</xdr:rowOff>
    </xdr:from>
    <xdr:ext cx="95250" cy="442269"/>
    <xdr:sp macro="" textlink="">
      <xdr:nvSpPr>
        <xdr:cNvPr id="1910" name="Text Box 15">
          <a:extLst>
            <a:ext uri="{FF2B5EF4-FFF2-40B4-BE49-F238E27FC236}">
              <a16:creationId xmlns:a16="http://schemas.microsoft.com/office/drawing/2014/main" id="{00000000-0008-0000-0500-000076070000}"/>
            </a:ext>
          </a:extLst>
        </xdr:cNvPr>
        <xdr:cNvSpPr txBox="1">
          <a:spLocks noChangeArrowheads="1"/>
        </xdr:cNvSpPr>
      </xdr:nvSpPr>
      <xdr:spPr bwMode="auto">
        <a:xfrm>
          <a:off x="6555468" y="5433332"/>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102</xdr:row>
      <xdr:rowOff>0</xdr:rowOff>
    </xdr:from>
    <xdr:ext cx="95250" cy="171450"/>
    <xdr:sp macro="" textlink="">
      <xdr:nvSpPr>
        <xdr:cNvPr id="1911" name="Text Box 16">
          <a:extLst>
            <a:ext uri="{FF2B5EF4-FFF2-40B4-BE49-F238E27FC236}">
              <a16:creationId xmlns:a16="http://schemas.microsoft.com/office/drawing/2014/main" id="{00000000-0008-0000-0500-000077070000}"/>
            </a:ext>
          </a:extLst>
        </xdr:cNvPr>
        <xdr:cNvSpPr txBox="1">
          <a:spLocks noChangeArrowheads="1"/>
        </xdr:cNvSpPr>
      </xdr:nvSpPr>
      <xdr:spPr bwMode="auto">
        <a:xfrm>
          <a:off x="15475857"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102</xdr:row>
      <xdr:rowOff>0</xdr:rowOff>
    </xdr:from>
    <xdr:ext cx="95250" cy="171450"/>
    <xdr:sp macro="" textlink="">
      <xdr:nvSpPr>
        <xdr:cNvPr id="1912" name="Text Box 17">
          <a:extLst>
            <a:ext uri="{FF2B5EF4-FFF2-40B4-BE49-F238E27FC236}">
              <a16:creationId xmlns:a16="http://schemas.microsoft.com/office/drawing/2014/main" id="{00000000-0008-0000-0500-000078070000}"/>
            </a:ext>
          </a:extLst>
        </xdr:cNvPr>
        <xdr:cNvSpPr txBox="1">
          <a:spLocks noChangeArrowheads="1"/>
        </xdr:cNvSpPr>
      </xdr:nvSpPr>
      <xdr:spPr bwMode="auto">
        <a:xfrm>
          <a:off x="15475857"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102</xdr:row>
      <xdr:rowOff>0</xdr:rowOff>
    </xdr:from>
    <xdr:ext cx="95250" cy="171450"/>
    <xdr:sp macro="" textlink="">
      <xdr:nvSpPr>
        <xdr:cNvPr id="1913" name="Text Box 18">
          <a:extLst>
            <a:ext uri="{FF2B5EF4-FFF2-40B4-BE49-F238E27FC236}">
              <a16:creationId xmlns:a16="http://schemas.microsoft.com/office/drawing/2014/main" id="{00000000-0008-0000-0500-000079070000}"/>
            </a:ext>
          </a:extLst>
        </xdr:cNvPr>
        <xdr:cNvSpPr txBox="1">
          <a:spLocks noChangeArrowheads="1"/>
        </xdr:cNvSpPr>
      </xdr:nvSpPr>
      <xdr:spPr bwMode="auto">
        <a:xfrm>
          <a:off x="15475857"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102</xdr:row>
      <xdr:rowOff>0</xdr:rowOff>
    </xdr:from>
    <xdr:ext cx="95250" cy="171450"/>
    <xdr:sp macro="" textlink="">
      <xdr:nvSpPr>
        <xdr:cNvPr id="1914" name="Text Box 19">
          <a:extLst>
            <a:ext uri="{FF2B5EF4-FFF2-40B4-BE49-F238E27FC236}">
              <a16:creationId xmlns:a16="http://schemas.microsoft.com/office/drawing/2014/main" id="{00000000-0008-0000-0500-00007A070000}"/>
            </a:ext>
          </a:extLst>
        </xdr:cNvPr>
        <xdr:cNvSpPr txBox="1">
          <a:spLocks noChangeArrowheads="1"/>
        </xdr:cNvSpPr>
      </xdr:nvSpPr>
      <xdr:spPr bwMode="auto">
        <a:xfrm>
          <a:off x="15475857"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102</xdr:row>
      <xdr:rowOff>504825</xdr:rowOff>
    </xdr:from>
    <xdr:ext cx="95250" cy="442269"/>
    <xdr:sp macro="" textlink="">
      <xdr:nvSpPr>
        <xdr:cNvPr id="1915" name="Text Box 15">
          <a:extLst>
            <a:ext uri="{FF2B5EF4-FFF2-40B4-BE49-F238E27FC236}">
              <a16:creationId xmlns:a16="http://schemas.microsoft.com/office/drawing/2014/main" id="{00000000-0008-0000-0500-00007B070000}"/>
            </a:ext>
          </a:extLst>
        </xdr:cNvPr>
        <xdr:cNvSpPr txBox="1">
          <a:spLocks noChangeArrowheads="1"/>
        </xdr:cNvSpPr>
      </xdr:nvSpPr>
      <xdr:spPr bwMode="auto">
        <a:xfrm>
          <a:off x="15475857" y="5433332"/>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101</xdr:row>
      <xdr:rowOff>504825</xdr:rowOff>
    </xdr:from>
    <xdr:ext cx="95250" cy="444014"/>
    <xdr:sp macro="" textlink="">
      <xdr:nvSpPr>
        <xdr:cNvPr id="1916" name="Text Box 15">
          <a:extLst>
            <a:ext uri="{FF2B5EF4-FFF2-40B4-BE49-F238E27FC236}">
              <a16:creationId xmlns:a16="http://schemas.microsoft.com/office/drawing/2014/main" id="{00000000-0008-0000-0500-00007C070000}"/>
            </a:ext>
          </a:extLst>
        </xdr:cNvPr>
        <xdr:cNvSpPr txBox="1">
          <a:spLocks noChangeArrowheads="1"/>
        </xdr:cNvSpPr>
      </xdr:nvSpPr>
      <xdr:spPr bwMode="auto">
        <a:xfrm>
          <a:off x="3710214" y="5245554"/>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102</xdr:row>
      <xdr:rowOff>0</xdr:rowOff>
    </xdr:from>
    <xdr:ext cx="95250" cy="171450"/>
    <xdr:sp macro="" textlink="">
      <xdr:nvSpPr>
        <xdr:cNvPr id="1917" name="Text Box 16">
          <a:extLst>
            <a:ext uri="{FF2B5EF4-FFF2-40B4-BE49-F238E27FC236}">
              <a16:creationId xmlns:a16="http://schemas.microsoft.com/office/drawing/2014/main" id="{00000000-0008-0000-0500-00007D070000}"/>
            </a:ext>
          </a:extLst>
        </xdr:cNvPr>
        <xdr:cNvSpPr txBox="1">
          <a:spLocks noChangeArrowheads="1"/>
        </xdr:cNvSpPr>
      </xdr:nvSpPr>
      <xdr:spPr bwMode="auto">
        <a:xfrm>
          <a:off x="371021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102</xdr:row>
      <xdr:rowOff>0</xdr:rowOff>
    </xdr:from>
    <xdr:ext cx="95250" cy="171450"/>
    <xdr:sp macro="" textlink="">
      <xdr:nvSpPr>
        <xdr:cNvPr id="1918" name="Text Box 17">
          <a:extLst>
            <a:ext uri="{FF2B5EF4-FFF2-40B4-BE49-F238E27FC236}">
              <a16:creationId xmlns:a16="http://schemas.microsoft.com/office/drawing/2014/main" id="{00000000-0008-0000-0500-00007E070000}"/>
            </a:ext>
          </a:extLst>
        </xdr:cNvPr>
        <xdr:cNvSpPr txBox="1">
          <a:spLocks noChangeArrowheads="1"/>
        </xdr:cNvSpPr>
      </xdr:nvSpPr>
      <xdr:spPr bwMode="auto">
        <a:xfrm>
          <a:off x="371021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102</xdr:row>
      <xdr:rowOff>0</xdr:rowOff>
    </xdr:from>
    <xdr:ext cx="95250" cy="171450"/>
    <xdr:sp macro="" textlink="">
      <xdr:nvSpPr>
        <xdr:cNvPr id="1919" name="Text Box 18">
          <a:extLst>
            <a:ext uri="{FF2B5EF4-FFF2-40B4-BE49-F238E27FC236}">
              <a16:creationId xmlns:a16="http://schemas.microsoft.com/office/drawing/2014/main" id="{00000000-0008-0000-0500-00007F070000}"/>
            </a:ext>
          </a:extLst>
        </xdr:cNvPr>
        <xdr:cNvSpPr txBox="1">
          <a:spLocks noChangeArrowheads="1"/>
        </xdr:cNvSpPr>
      </xdr:nvSpPr>
      <xdr:spPr bwMode="auto">
        <a:xfrm>
          <a:off x="371021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102</xdr:row>
      <xdr:rowOff>0</xdr:rowOff>
    </xdr:from>
    <xdr:ext cx="95250" cy="171450"/>
    <xdr:sp macro="" textlink="">
      <xdr:nvSpPr>
        <xdr:cNvPr id="1920" name="Text Box 19">
          <a:extLst>
            <a:ext uri="{FF2B5EF4-FFF2-40B4-BE49-F238E27FC236}">
              <a16:creationId xmlns:a16="http://schemas.microsoft.com/office/drawing/2014/main" id="{00000000-0008-0000-0500-000080070000}"/>
            </a:ext>
          </a:extLst>
        </xdr:cNvPr>
        <xdr:cNvSpPr txBox="1">
          <a:spLocks noChangeArrowheads="1"/>
        </xdr:cNvSpPr>
      </xdr:nvSpPr>
      <xdr:spPr bwMode="auto">
        <a:xfrm>
          <a:off x="371021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102</xdr:row>
      <xdr:rowOff>504825</xdr:rowOff>
    </xdr:from>
    <xdr:ext cx="95250" cy="213632"/>
    <xdr:sp macro="" textlink="">
      <xdr:nvSpPr>
        <xdr:cNvPr id="1921" name="Text Box 15">
          <a:extLst>
            <a:ext uri="{FF2B5EF4-FFF2-40B4-BE49-F238E27FC236}">
              <a16:creationId xmlns:a16="http://schemas.microsoft.com/office/drawing/2014/main" id="{00000000-0008-0000-0500-000081070000}"/>
            </a:ext>
          </a:extLst>
        </xdr:cNvPr>
        <xdr:cNvSpPr txBox="1">
          <a:spLocks noChangeArrowheads="1"/>
        </xdr:cNvSpPr>
      </xdr:nvSpPr>
      <xdr:spPr bwMode="auto">
        <a:xfrm>
          <a:off x="3710214" y="543333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102</xdr:row>
      <xdr:rowOff>504825</xdr:rowOff>
    </xdr:from>
    <xdr:ext cx="95250" cy="444331"/>
    <xdr:sp macro="" textlink="">
      <xdr:nvSpPr>
        <xdr:cNvPr id="1922" name="Text Box 15">
          <a:extLst>
            <a:ext uri="{FF2B5EF4-FFF2-40B4-BE49-F238E27FC236}">
              <a16:creationId xmlns:a16="http://schemas.microsoft.com/office/drawing/2014/main" id="{00000000-0008-0000-0500-000082070000}"/>
            </a:ext>
          </a:extLst>
        </xdr:cNvPr>
        <xdr:cNvSpPr txBox="1">
          <a:spLocks noChangeArrowheads="1"/>
        </xdr:cNvSpPr>
      </xdr:nvSpPr>
      <xdr:spPr bwMode="auto">
        <a:xfrm>
          <a:off x="3710214" y="5433332"/>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101</xdr:row>
      <xdr:rowOff>504825</xdr:rowOff>
    </xdr:from>
    <xdr:ext cx="95250" cy="442269"/>
    <xdr:sp macro="" textlink="">
      <xdr:nvSpPr>
        <xdr:cNvPr id="1923" name="Text Box 15">
          <a:extLst>
            <a:ext uri="{FF2B5EF4-FFF2-40B4-BE49-F238E27FC236}">
              <a16:creationId xmlns:a16="http://schemas.microsoft.com/office/drawing/2014/main" id="{00000000-0008-0000-0500-000083070000}"/>
            </a:ext>
          </a:extLst>
        </xdr:cNvPr>
        <xdr:cNvSpPr txBox="1">
          <a:spLocks noChangeArrowheads="1"/>
        </xdr:cNvSpPr>
      </xdr:nvSpPr>
      <xdr:spPr bwMode="auto">
        <a:xfrm>
          <a:off x="6555468" y="5245554"/>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102</xdr:row>
      <xdr:rowOff>0</xdr:rowOff>
    </xdr:from>
    <xdr:ext cx="95250" cy="171450"/>
    <xdr:sp macro="" textlink="">
      <xdr:nvSpPr>
        <xdr:cNvPr id="1924" name="Text Box 16">
          <a:extLst>
            <a:ext uri="{FF2B5EF4-FFF2-40B4-BE49-F238E27FC236}">
              <a16:creationId xmlns:a16="http://schemas.microsoft.com/office/drawing/2014/main" id="{00000000-0008-0000-0500-000084070000}"/>
            </a:ext>
          </a:extLst>
        </xdr:cNvPr>
        <xdr:cNvSpPr txBox="1">
          <a:spLocks noChangeArrowheads="1"/>
        </xdr:cNvSpPr>
      </xdr:nvSpPr>
      <xdr:spPr bwMode="auto">
        <a:xfrm>
          <a:off x="6555468"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102</xdr:row>
      <xdr:rowOff>0</xdr:rowOff>
    </xdr:from>
    <xdr:ext cx="95250" cy="171450"/>
    <xdr:sp macro="" textlink="">
      <xdr:nvSpPr>
        <xdr:cNvPr id="1925" name="Text Box 17">
          <a:extLst>
            <a:ext uri="{FF2B5EF4-FFF2-40B4-BE49-F238E27FC236}">
              <a16:creationId xmlns:a16="http://schemas.microsoft.com/office/drawing/2014/main" id="{00000000-0008-0000-0500-000085070000}"/>
            </a:ext>
          </a:extLst>
        </xdr:cNvPr>
        <xdr:cNvSpPr txBox="1">
          <a:spLocks noChangeArrowheads="1"/>
        </xdr:cNvSpPr>
      </xdr:nvSpPr>
      <xdr:spPr bwMode="auto">
        <a:xfrm>
          <a:off x="6555468"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102</xdr:row>
      <xdr:rowOff>0</xdr:rowOff>
    </xdr:from>
    <xdr:ext cx="95250" cy="171450"/>
    <xdr:sp macro="" textlink="">
      <xdr:nvSpPr>
        <xdr:cNvPr id="1926" name="Text Box 18">
          <a:extLst>
            <a:ext uri="{FF2B5EF4-FFF2-40B4-BE49-F238E27FC236}">
              <a16:creationId xmlns:a16="http://schemas.microsoft.com/office/drawing/2014/main" id="{00000000-0008-0000-0500-000086070000}"/>
            </a:ext>
          </a:extLst>
        </xdr:cNvPr>
        <xdr:cNvSpPr txBox="1">
          <a:spLocks noChangeArrowheads="1"/>
        </xdr:cNvSpPr>
      </xdr:nvSpPr>
      <xdr:spPr bwMode="auto">
        <a:xfrm>
          <a:off x="6555468"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102</xdr:row>
      <xdr:rowOff>504825</xdr:rowOff>
    </xdr:from>
    <xdr:ext cx="95250" cy="213632"/>
    <xdr:sp macro="" textlink="">
      <xdr:nvSpPr>
        <xdr:cNvPr id="1927" name="Text Box 15">
          <a:extLst>
            <a:ext uri="{FF2B5EF4-FFF2-40B4-BE49-F238E27FC236}">
              <a16:creationId xmlns:a16="http://schemas.microsoft.com/office/drawing/2014/main" id="{00000000-0008-0000-0500-000087070000}"/>
            </a:ext>
          </a:extLst>
        </xdr:cNvPr>
        <xdr:cNvSpPr txBox="1">
          <a:spLocks noChangeArrowheads="1"/>
        </xdr:cNvSpPr>
      </xdr:nvSpPr>
      <xdr:spPr bwMode="auto">
        <a:xfrm>
          <a:off x="6555468" y="543333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102</xdr:row>
      <xdr:rowOff>0</xdr:rowOff>
    </xdr:from>
    <xdr:ext cx="95250" cy="171450"/>
    <xdr:sp macro="" textlink="">
      <xdr:nvSpPr>
        <xdr:cNvPr id="1928" name="Text Box 16">
          <a:extLst>
            <a:ext uri="{FF2B5EF4-FFF2-40B4-BE49-F238E27FC236}">
              <a16:creationId xmlns:a16="http://schemas.microsoft.com/office/drawing/2014/main" id="{00000000-0008-0000-0500-000088070000}"/>
            </a:ext>
          </a:extLst>
        </xdr:cNvPr>
        <xdr:cNvSpPr txBox="1">
          <a:spLocks noChangeArrowheads="1"/>
        </xdr:cNvSpPr>
      </xdr:nvSpPr>
      <xdr:spPr bwMode="auto">
        <a:xfrm>
          <a:off x="939845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102</xdr:row>
      <xdr:rowOff>0</xdr:rowOff>
    </xdr:from>
    <xdr:ext cx="95250" cy="171450"/>
    <xdr:sp macro="" textlink="">
      <xdr:nvSpPr>
        <xdr:cNvPr id="1929" name="Text Box 17">
          <a:extLst>
            <a:ext uri="{FF2B5EF4-FFF2-40B4-BE49-F238E27FC236}">
              <a16:creationId xmlns:a16="http://schemas.microsoft.com/office/drawing/2014/main" id="{00000000-0008-0000-0500-000089070000}"/>
            </a:ext>
          </a:extLst>
        </xdr:cNvPr>
        <xdr:cNvSpPr txBox="1">
          <a:spLocks noChangeArrowheads="1"/>
        </xdr:cNvSpPr>
      </xdr:nvSpPr>
      <xdr:spPr bwMode="auto">
        <a:xfrm>
          <a:off x="939845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102</xdr:row>
      <xdr:rowOff>0</xdr:rowOff>
    </xdr:from>
    <xdr:ext cx="95250" cy="171450"/>
    <xdr:sp macro="" textlink="">
      <xdr:nvSpPr>
        <xdr:cNvPr id="1930" name="Text Box 18">
          <a:extLst>
            <a:ext uri="{FF2B5EF4-FFF2-40B4-BE49-F238E27FC236}">
              <a16:creationId xmlns:a16="http://schemas.microsoft.com/office/drawing/2014/main" id="{00000000-0008-0000-0500-00008A070000}"/>
            </a:ext>
          </a:extLst>
        </xdr:cNvPr>
        <xdr:cNvSpPr txBox="1">
          <a:spLocks noChangeArrowheads="1"/>
        </xdr:cNvSpPr>
      </xdr:nvSpPr>
      <xdr:spPr bwMode="auto">
        <a:xfrm>
          <a:off x="939845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102</xdr:row>
      <xdr:rowOff>0</xdr:rowOff>
    </xdr:from>
    <xdr:ext cx="95250" cy="171450"/>
    <xdr:sp macro="" textlink="">
      <xdr:nvSpPr>
        <xdr:cNvPr id="1931" name="Text Box 19">
          <a:extLst>
            <a:ext uri="{FF2B5EF4-FFF2-40B4-BE49-F238E27FC236}">
              <a16:creationId xmlns:a16="http://schemas.microsoft.com/office/drawing/2014/main" id="{00000000-0008-0000-0500-00008B070000}"/>
            </a:ext>
          </a:extLst>
        </xdr:cNvPr>
        <xdr:cNvSpPr txBox="1">
          <a:spLocks noChangeArrowheads="1"/>
        </xdr:cNvSpPr>
      </xdr:nvSpPr>
      <xdr:spPr bwMode="auto">
        <a:xfrm>
          <a:off x="939845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102</xdr:row>
      <xdr:rowOff>0</xdr:rowOff>
    </xdr:from>
    <xdr:ext cx="95250" cy="171450"/>
    <xdr:sp macro="" textlink="">
      <xdr:nvSpPr>
        <xdr:cNvPr id="1932" name="Text Box 16">
          <a:extLst>
            <a:ext uri="{FF2B5EF4-FFF2-40B4-BE49-F238E27FC236}">
              <a16:creationId xmlns:a16="http://schemas.microsoft.com/office/drawing/2014/main" id="{00000000-0008-0000-0500-00008C070000}"/>
            </a:ext>
          </a:extLst>
        </xdr:cNvPr>
        <xdr:cNvSpPr txBox="1">
          <a:spLocks noChangeArrowheads="1"/>
        </xdr:cNvSpPr>
      </xdr:nvSpPr>
      <xdr:spPr bwMode="auto">
        <a:xfrm>
          <a:off x="939845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102</xdr:row>
      <xdr:rowOff>0</xdr:rowOff>
    </xdr:from>
    <xdr:ext cx="95250" cy="171450"/>
    <xdr:sp macro="" textlink="">
      <xdr:nvSpPr>
        <xdr:cNvPr id="1933" name="Text Box 17">
          <a:extLst>
            <a:ext uri="{FF2B5EF4-FFF2-40B4-BE49-F238E27FC236}">
              <a16:creationId xmlns:a16="http://schemas.microsoft.com/office/drawing/2014/main" id="{00000000-0008-0000-0500-00008D070000}"/>
            </a:ext>
          </a:extLst>
        </xdr:cNvPr>
        <xdr:cNvSpPr txBox="1">
          <a:spLocks noChangeArrowheads="1"/>
        </xdr:cNvSpPr>
      </xdr:nvSpPr>
      <xdr:spPr bwMode="auto">
        <a:xfrm>
          <a:off x="939845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102</xdr:row>
      <xdr:rowOff>0</xdr:rowOff>
    </xdr:from>
    <xdr:ext cx="95250" cy="171450"/>
    <xdr:sp macro="" textlink="">
      <xdr:nvSpPr>
        <xdr:cNvPr id="1934" name="Text Box 18">
          <a:extLst>
            <a:ext uri="{FF2B5EF4-FFF2-40B4-BE49-F238E27FC236}">
              <a16:creationId xmlns:a16="http://schemas.microsoft.com/office/drawing/2014/main" id="{00000000-0008-0000-0500-00008E070000}"/>
            </a:ext>
          </a:extLst>
        </xdr:cNvPr>
        <xdr:cNvSpPr txBox="1">
          <a:spLocks noChangeArrowheads="1"/>
        </xdr:cNvSpPr>
      </xdr:nvSpPr>
      <xdr:spPr bwMode="auto">
        <a:xfrm>
          <a:off x="939845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102</xdr:row>
      <xdr:rowOff>0</xdr:rowOff>
    </xdr:from>
    <xdr:ext cx="95250" cy="171450"/>
    <xdr:sp macro="" textlink="">
      <xdr:nvSpPr>
        <xdr:cNvPr id="1935" name="Text Box 19">
          <a:extLst>
            <a:ext uri="{FF2B5EF4-FFF2-40B4-BE49-F238E27FC236}">
              <a16:creationId xmlns:a16="http://schemas.microsoft.com/office/drawing/2014/main" id="{00000000-0008-0000-0500-00008F070000}"/>
            </a:ext>
          </a:extLst>
        </xdr:cNvPr>
        <xdr:cNvSpPr txBox="1">
          <a:spLocks noChangeArrowheads="1"/>
        </xdr:cNvSpPr>
      </xdr:nvSpPr>
      <xdr:spPr bwMode="auto">
        <a:xfrm>
          <a:off x="939845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108</xdr:row>
      <xdr:rowOff>0</xdr:rowOff>
    </xdr:from>
    <xdr:ext cx="95250" cy="171450"/>
    <xdr:sp macro="" textlink="">
      <xdr:nvSpPr>
        <xdr:cNvPr id="1936" name="Text Box 16">
          <a:extLst>
            <a:ext uri="{FF2B5EF4-FFF2-40B4-BE49-F238E27FC236}">
              <a16:creationId xmlns:a16="http://schemas.microsoft.com/office/drawing/2014/main" id="{00000000-0008-0000-0500-000090070000}"/>
            </a:ext>
          </a:extLst>
        </xdr:cNvPr>
        <xdr:cNvSpPr txBox="1">
          <a:spLocks noChangeArrowheads="1"/>
        </xdr:cNvSpPr>
      </xdr:nvSpPr>
      <xdr:spPr bwMode="auto">
        <a:xfrm>
          <a:off x="371021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108</xdr:row>
      <xdr:rowOff>0</xdr:rowOff>
    </xdr:from>
    <xdr:ext cx="95250" cy="171450"/>
    <xdr:sp macro="" textlink="">
      <xdr:nvSpPr>
        <xdr:cNvPr id="1937" name="Text Box 17">
          <a:extLst>
            <a:ext uri="{FF2B5EF4-FFF2-40B4-BE49-F238E27FC236}">
              <a16:creationId xmlns:a16="http://schemas.microsoft.com/office/drawing/2014/main" id="{00000000-0008-0000-0500-000091070000}"/>
            </a:ext>
          </a:extLst>
        </xdr:cNvPr>
        <xdr:cNvSpPr txBox="1">
          <a:spLocks noChangeArrowheads="1"/>
        </xdr:cNvSpPr>
      </xdr:nvSpPr>
      <xdr:spPr bwMode="auto">
        <a:xfrm>
          <a:off x="371021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108</xdr:row>
      <xdr:rowOff>0</xdr:rowOff>
    </xdr:from>
    <xdr:ext cx="95250" cy="171450"/>
    <xdr:sp macro="" textlink="">
      <xdr:nvSpPr>
        <xdr:cNvPr id="1938" name="Text Box 18">
          <a:extLst>
            <a:ext uri="{FF2B5EF4-FFF2-40B4-BE49-F238E27FC236}">
              <a16:creationId xmlns:a16="http://schemas.microsoft.com/office/drawing/2014/main" id="{00000000-0008-0000-0500-000092070000}"/>
            </a:ext>
          </a:extLst>
        </xdr:cNvPr>
        <xdr:cNvSpPr txBox="1">
          <a:spLocks noChangeArrowheads="1"/>
        </xdr:cNvSpPr>
      </xdr:nvSpPr>
      <xdr:spPr bwMode="auto">
        <a:xfrm>
          <a:off x="371021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108</xdr:row>
      <xdr:rowOff>0</xdr:rowOff>
    </xdr:from>
    <xdr:ext cx="95250" cy="171450"/>
    <xdr:sp macro="" textlink="">
      <xdr:nvSpPr>
        <xdr:cNvPr id="1939" name="Text Box 19">
          <a:extLst>
            <a:ext uri="{FF2B5EF4-FFF2-40B4-BE49-F238E27FC236}">
              <a16:creationId xmlns:a16="http://schemas.microsoft.com/office/drawing/2014/main" id="{00000000-0008-0000-0500-000093070000}"/>
            </a:ext>
          </a:extLst>
        </xdr:cNvPr>
        <xdr:cNvSpPr txBox="1">
          <a:spLocks noChangeArrowheads="1"/>
        </xdr:cNvSpPr>
      </xdr:nvSpPr>
      <xdr:spPr bwMode="auto">
        <a:xfrm>
          <a:off x="371021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108</xdr:row>
      <xdr:rowOff>0</xdr:rowOff>
    </xdr:from>
    <xdr:ext cx="95250" cy="171450"/>
    <xdr:sp macro="" textlink="">
      <xdr:nvSpPr>
        <xdr:cNvPr id="1940" name="Text Box 16">
          <a:extLst>
            <a:ext uri="{FF2B5EF4-FFF2-40B4-BE49-F238E27FC236}">
              <a16:creationId xmlns:a16="http://schemas.microsoft.com/office/drawing/2014/main" id="{00000000-0008-0000-0500-000094070000}"/>
            </a:ext>
          </a:extLst>
        </xdr:cNvPr>
        <xdr:cNvSpPr txBox="1">
          <a:spLocks noChangeArrowheads="1"/>
        </xdr:cNvSpPr>
      </xdr:nvSpPr>
      <xdr:spPr bwMode="auto">
        <a:xfrm>
          <a:off x="6555468"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108</xdr:row>
      <xdr:rowOff>0</xdr:rowOff>
    </xdr:from>
    <xdr:ext cx="95250" cy="171450"/>
    <xdr:sp macro="" textlink="">
      <xdr:nvSpPr>
        <xdr:cNvPr id="1941" name="Text Box 17">
          <a:extLst>
            <a:ext uri="{FF2B5EF4-FFF2-40B4-BE49-F238E27FC236}">
              <a16:creationId xmlns:a16="http://schemas.microsoft.com/office/drawing/2014/main" id="{00000000-0008-0000-0500-000095070000}"/>
            </a:ext>
          </a:extLst>
        </xdr:cNvPr>
        <xdr:cNvSpPr txBox="1">
          <a:spLocks noChangeArrowheads="1"/>
        </xdr:cNvSpPr>
      </xdr:nvSpPr>
      <xdr:spPr bwMode="auto">
        <a:xfrm>
          <a:off x="6555468"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108</xdr:row>
      <xdr:rowOff>0</xdr:rowOff>
    </xdr:from>
    <xdr:ext cx="95250" cy="171450"/>
    <xdr:sp macro="" textlink="">
      <xdr:nvSpPr>
        <xdr:cNvPr id="1942" name="Text Box 18">
          <a:extLst>
            <a:ext uri="{FF2B5EF4-FFF2-40B4-BE49-F238E27FC236}">
              <a16:creationId xmlns:a16="http://schemas.microsoft.com/office/drawing/2014/main" id="{00000000-0008-0000-0500-000096070000}"/>
            </a:ext>
          </a:extLst>
        </xdr:cNvPr>
        <xdr:cNvSpPr txBox="1">
          <a:spLocks noChangeArrowheads="1"/>
        </xdr:cNvSpPr>
      </xdr:nvSpPr>
      <xdr:spPr bwMode="auto">
        <a:xfrm>
          <a:off x="6555468"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108</xdr:row>
      <xdr:rowOff>0</xdr:rowOff>
    </xdr:from>
    <xdr:ext cx="95250" cy="171450"/>
    <xdr:sp macro="" textlink="">
      <xdr:nvSpPr>
        <xdr:cNvPr id="1943" name="Text Box 19">
          <a:extLst>
            <a:ext uri="{FF2B5EF4-FFF2-40B4-BE49-F238E27FC236}">
              <a16:creationId xmlns:a16="http://schemas.microsoft.com/office/drawing/2014/main" id="{00000000-0008-0000-0500-000097070000}"/>
            </a:ext>
          </a:extLst>
        </xdr:cNvPr>
        <xdr:cNvSpPr txBox="1">
          <a:spLocks noChangeArrowheads="1"/>
        </xdr:cNvSpPr>
      </xdr:nvSpPr>
      <xdr:spPr bwMode="auto">
        <a:xfrm>
          <a:off x="6555468"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108</xdr:row>
      <xdr:rowOff>0</xdr:rowOff>
    </xdr:from>
    <xdr:ext cx="95250" cy="171450"/>
    <xdr:sp macro="" textlink="">
      <xdr:nvSpPr>
        <xdr:cNvPr id="1944" name="Text Box 16">
          <a:extLst>
            <a:ext uri="{FF2B5EF4-FFF2-40B4-BE49-F238E27FC236}">
              <a16:creationId xmlns:a16="http://schemas.microsoft.com/office/drawing/2014/main" id="{00000000-0008-0000-0500-000098070000}"/>
            </a:ext>
          </a:extLst>
        </xdr:cNvPr>
        <xdr:cNvSpPr txBox="1">
          <a:spLocks noChangeArrowheads="1"/>
        </xdr:cNvSpPr>
      </xdr:nvSpPr>
      <xdr:spPr bwMode="auto">
        <a:xfrm>
          <a:off x="15475857"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108</xdr:row>
      <xdr:rowOff>0</xdr:rowOff>
    </xdr:from>
    <xdr:ext cx="95250" cy="171450"/>
    <xdr:sp macro="" textlink="">
      <xdr:nvSpPr>
        <xdr:cNvPr id="1945" name="Text Box 17">
          <a:extLst>
            <a:ext uri="{FF2B5EF4-FFF2-40B4-BE49-F238E27FC236}">
              <a16:creationId xmlns:a16="http://schemas.microsoft.com/office/drawing/2014/main" id="{00000000-0008-0000-0500-000099070000}"/>
            </a:ext>
          </a:extLst>
        </xdr:cNvPr>
        <xdr:cNvSpPr txBox="1">
          <a:spLocks noChangeArrowheads="1"/>
        </xdr:cNvSpPr>
      </xdr:nvSpPr>
      <xdr:spPr bwMode="auto">
        <a:xfrm>
          <a:off x="15475857"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108</xdr:row>
      <xdr:rowOff>0</xdr:rowOff>
    </xdr:from>
    <xdr:ext cx="95250" cy="171450"/>
    <xdr:sp macro="" textlink="">
      <xdr:nvSpPr>
        <xdr:cNvPr id="1946" name="Text Box 18">
          <a:extLst>
            <a:ext uri="{FF2B5EF4-FFF2-40B4-BE49-F238E27FC236}">
              <a16:creationId xmlns:a16="http://schemas.microsoft.com/office/drawing/2014/main" id="{00000000-0008-0000-0500-00009A070000}"/>
            </a:ext>
          </a:extLst>
        </xdr:cNvPr>
        <xdr:cNvSpPr txBox="1">
          <a:spLocks noChangeArrowheads="1"/>
        </xdr:cNvSpPr>
      </xdr:nvSpPr>
      <xdr:spPr bwMode="auto">
        <a:xfrm>
          <a:off x="15475857"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108</xdr:row>
      <xdr:rowOff>0</xdr:rowOff>
    </xdr:from>
    <xdr:ext cx="95250" cy="171450"/>
    <xdr:sp macro="" textlink="">
      <xdr:nvSpPr>
        <xdr:cNvPr id="1947" name="Text Box 19">
          <a:extLst>
            <a:ext uri="{FF2B5EF4-FFF2-40B4-BE49-F238E27FC236}">
              <a16:creationId xmlns:a16="http://schemas.microsoft.com/office/drawing/2014/main" id="{00000000-0008-0000-0500-00009B070000}"/>
            </a:ext>
          </a:extLst>
        </xdr:cNvPr>
        <xdr:cNvSpPr txBox="1">
          <a:spLocks noChangeArrowheads="1"/>
        </xdr:cNvSpPr>
      </xdr:nvSpPr>
      <xdr:spPr bwMode="auto">
        <a:xfrm>
          <a:off x="15475857"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107</xdr:row>
      <xdr:rowOff>504825</xdr:rowOff>
    </xdr:from>
    <xdr:ext cx="95250" cy="444014"/>
    <xdr:sp macro="" textlink="">
      <xdr:nvSpPr>
        <xdr:cNvPr id="1948" name="Text Box 15">
          <a:extLst>
            <a:ext uri="{FF2B5EF4-FFF2-40B4-BE49-F238E27FC236}">
              <a16:creationId xmlns:a16="http://schemas.microsoft.com/office/drawing/2014/main" id="{00000000-0008-0000-0500-00009C070000}"/>
            </a:ext>
          </a:extLst>
        </xdr:cNvPr>
        <xdr:cNvSpPr txBox="1">
          <a:spLocks noChangeArrowheads="1"/>
        </xdr:cNvSpPr>
      </xdr:nvSpPr>
      <xdr:spPr bwMode="auto">
        <a:xfrm>
          <a:off x="3710214" y="5789839"/>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108</xdr:row>
      <xdr:rowOff>0</xdr:rowOff>
    </xdr:from>
    <xdr:ext cx="95250" cy="171450"/>
    <xdr:sp macro="" textlink="">
      <xdr:nvSpPr>
        <xdr:cNvPr id="1949" name="Text Box 16">
          <a:extLst>
            <a:ext uri="{FF2B5EF4-FFF2-40B4-BE49-F238E27FC236}">
              <a16:creationId xmlns:a16="http://schemas.microsoft.com/office/drawing/2014/main" id="{00000000-0008-0000-0500-00009D070000}"/>
            </a:ext>
          </a:extLst>
        </xdr:cNvPr>
        <xdr:cNvSpPr txBox="1">
          <a:spLocks noChangeArrowheads="1"/>
        </xdr:cNvSpPr>
      </xdr:nvSpPr>
      <xdr:spPr bwMode="auto">
        <a:xfrm>
          <a:off x="371021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108</xdr:row>
      <xdr:rowOff>0</xdr:rowOff>
    </xdr:from>
    <xdr:ext cx="95250" cy="171450"/>
    <xdr:sp macro="" textlink="">
      <xdr:nvSpPr>
        <xdr:cNvPr id="1950" name="Text Box 17">
          <a:extLst>
            <a:ext uri="{FF2B5EF4-FFF2-40B4-BE49-F238E27FC236}">
              <a16:creationId xmlns:a16="http://schemas.microsoft.com/office/drawing/2014/main" id="{00000000-0008-0000-0500-00009E070000}"/>
            </a:ext>
          </a:extLst>
        </xdr:cNvPr>
        <xdr:cNvSpPr txBox="1">
          <a:spLocks noChangeArrowheads="1"/>
        </xdr:cNvSpPr>
      </xdr:nvSpPr>
      <xdr:spPr bwMode="auto">
        <a:xfrm>
          <a:off x="371021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108</xdr:row>
      <xdr:rowOff>0</xdr:rowOff>
    </xdr:from>
    <xdr:ext cx="95250" cy="171450"/>
    <xdr:sp macro="" textlink="">
      <xdr:nvSpPr>
        <xdr:cNvPr id="1951" name="Text Box 18">
          <a:extLst>
            <a:ext uri="{FF2B5EF4-FFF2-40B4-BE49-F238E27FC236}">
              <a16:creationId xmlns:a16="http://schemas.microsoft.com/office/drawing/2014/main" id="{00000000-0008-0000-0500-00009F070000}"/>
            </a:ext>
          </a:extLst>
        </xdr:cNvPr>
        <xdr:cNvSpPr txBox="1">
          <a:spLocks noChangeArrowheads="1"/>
        </xdr:cNvSpPr>
      </xdr:nvSpPr>
      <xdr:spPr bwMode="auto">
        <a:xfrm>
          <a:off x="371021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108</xdr:row>
      <xdr:rowOff>0</xdr:rowOff>
    </xdr:from>
    <xdr:ext cx="95250" cy="171450"/>
    <xdr:sp macro="" textlink="">
      <xdr:nvSpPr>
        <xdr:cNvPr id="1952" name="Text Box 19">
          <a:extLst>
            <a:ext uri="{FF2B5EF4-FFF2-40B4-BE49-F238E27FC236}">
              <a16:creationId xmlns:a16="http://schemas.microsoft.com/office/drawing/2014/main" id="{00000000-0008-0000-0500-0000A0070000}"/>
            </a:ext>
          </a:extLst>
        </xdr:cNvPr>
        <xdr:cNvSpPr txBox="1">
          <a:spLocks noChangeArrowheads="1"/>
        </xdr:cNvSpPr>
      </xdr:nvSpPr>
      <xdr:spPr bwMode="auto">
        <a:xfrm>
          <a:off x="371021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107</xdr:row>
      <xdr:rowOff>504825</xdr:rowOff>
    </xdr:from>
    <xdr:ext cx="95250" cy="442269"/>
    <xdr:sp macro="" textlink="">
      <xdr:nvSpPr>
        <xdr:cNvPr id="1953" name="Text Box 15">
          <a:extLst>
            <a:ext uri="{FF2B5EF4-FFF2-40B4-BE49-F238E27FC236}">
              <a16:creationId xmlns:a16="http://schemas.microsoft.com/office/drawing/2014/main" id="{00000000-0008-0000-0500-0000A1070000}"/>
            </a:ext>
          </a:extLst>
        </xdr:cNvPr>
        <xdr:cNvSpPr txBox="1">
          <a:spLocks noChangeArrowheads="1"/>
        </xdr:cNvSpPr>
      </xdr:nvSpPr>
      <xdr:spPr bwMode="auto">
        <a:xfrm>
          <a:off x="6555468" y="5789839"/>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108</xdr:row>
      <xdr:rowOff>0</xdr:rowOff>
    </xdr:from>
    <xdr:ext cx="95250" cy="171450"/>
    <xdr:sp macro="" textlink="">
      <xdr:nvSpPr>
        <xdr:cNvPr id="1954" name="Text Box 16">
          <a:extLst>
            <a:ext uri="{FF2B5EF4-FFF2-40B4-BE49-F238E27FC236}">
              <a16:creationId xmlns:a16="http://schemas.microsoft.com/office/drawing/2014/main" id="{00000000-0008-0000-0500-0000A2070000}"/>
            </a:ext>
          </a:extLst>
        </xdr:cNvPr>
        <xdr:cNvSpPr txBox="1">
          <a:spLocks noChangeArrowheads="1"/>
        </xdr:cNvSpPr>
      </xdr:nvSpPr>
      <xdr:spPr bwMode="auto">
        <a:xfrm>
          <a:off x="6555468"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108</xdr:row>
      <xdr:rowOff>0</xdr:rowOff>
    </xdr:from>
    <xdr:ext cx="95250" cy="171450"/>
    <xdr:sp macro="" textlink="">
      <xdr:nvSpPr>
        <xdr:cNvPr id="1955" name="Text Box 17">
          <a:extLst>
            <a:ext uri="{FF2B5EF4-FFF2-40B4-BE49-F238E27FC236}">
              <a16:creationId xmlns:a16="http://schemas.microsoft.com/office/drawing/2014/main" id="{00000000-0008-0000-0500-0000A3070000}"/>
            </a:ext>
          </a:extLst>
        </xdr:cNvPr>
        <xdr:cNvSpPr txBox="1">
          <a:spLocks noChangeArrowheads="1"/>
        </xdr:cNvSpPr>
      </xdr:nvSpPr>
      <xdr:spPr bwMode="auto">
        <a:xfrm>
          <a:off x="6555468"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108</xdr:row>
      <xdr:rowOff>0</xdr:rowOff>
    </xdr:from>
    <xdr:ext cx="95250" cy="171450"/>
    <xdr:sp macro="" textlink="">
      <xdr:nvSpPr>
        <xdr:cNvPr id="1956" name="Text Box 18">
          <a:extLst>
            <a:ext uri="{FF2B5EF4-FFF2-40B4-BE49-F238E27FC236}">
              <a16:creationId xmlns:a16="http://schemas.microsoft.com/office/drawing/2014/main" id="{00000000-0008-0000-0500-0000A4070000}"/>
            </a:ext>
          </a:extLst>
        </xdr:cNvPr>
        <xdr:cNvSpPr txBox="1">
          <a:spLocks noChangeArrowheads="1"/>
        </xdr:cNvSpPr>
      </xdr:nvSpPr>
      <xdr:spPr bwMode="auto">
        <a:xfrm>
          <a:off x="6555468"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108</xdr:row>
      <xdr:rowOff>0</xdr:rowOff>
    </xdr:from>
    <xdr:ext cx="95250" cy="171450"/>
    <xdr:sp macro="" textlink="">
      <xdr:nvSpPr>
        <xdr:cNvPr id="1957" name="Text Box 16">
          <a:extLst>
            <a:ext uri="{FF2B5EF4-FFF2-40B4-BE49-F238E27FC236}">
              <a16:creationId xmlns:a16="http://schemas.microsoft.com/office/drawing/2014/main" id="{00000000-0008-0000-0500-0000A5070000}"/>
            </a:ext>
          </a:extLst>
        </xdr:cNvPr>
        <xdr:cNvSpPr txBox="1">
          <a:spLocks noChangeArrowheads="1"/>
        </xdr:cNvSpPr>
      </xdr:nvSpPr>
      <xdr:spPr bwMode="auto">
        <a:xfrm>
          <a:off x="939845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108</xdr:row>
      <xdr:rowOff>0</xdr:rowOff>
    </xdr:from>
    <xdr:ext cx="95250" cy="171450"/>
    <xdr:sp macro="" textlink="">
      <xdr:nvSpPr>
        <xdr:cNvPr id="1958" name="Text Box 17">
          <a:extLst>
            <a:ext uri="{FF2B5EF4-FFF2-40B4-BE49-F238E27FC236}">
              <a16:creationId xmlns:a16="http://schemas.microsoft.com/office/drawing/2014/main" id="{00000000-0008-0000-0500-0000A6070000}"/>
            </a:ext>
          </a:extLst>
        </xdr:cNvPr>
        <xdr:cNvSpPr txBox="1">
          <a:spLocks noChangeArrowheads="1"/>
        </xdr:cNvSpPr>
      </xdr:nvSpPr>
      <xdr:spPr bwMode="auto">
        <a:xfrm>
          <a:off x="939845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108</xdr:row>
      <xdr:rowOff>0</xdr:rowOff>
    </xdr:from>
    <xdr:ext cx="95250" cy="171450"/>
    <xdr:sp macro="" textlink="">
      <xdr:nvSpPr>
        <xdr:cNvPr id="1959" name="Text Box 18">
          <a:extLst>
            <a:ext uri="{FF2B5EF4-FFF2-40B4-BE49-F238E27FC236}">
              <a16:creationId xmlns:a16="http://schemas.microsoft.com/office/drawing/2014/main" id="{00000000-0008-0000-0500-0000A7070000}"/>
            </a:ext>
          </a:extLst>
        </xdr:cNvPr>
        <xdr:cNvSpPr txBox="1">
          <a:spLocks noChangeArrowheads="1"/>
        </xdr:cNvSpPr>
      </xdr:nvSpPr>
      <xdr:spPr bwMode="auto">
        <a:xfrm>
          <a:off x="939845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108</xdr:row>
      <xdr:rowOff>0</xdr:rowOff>
    </xdr:from>
    <xdr:ext cx="95250" cy="171450"/>
    <xdr:sp macro="" textlink="">
      <xdr:nvSpPr>
        <xdr:cNvPr id="1960" name="Text Box 19">
          <a:extLst>
            <a:ext uri="{FF2B5EF4-FFF2-40B4-BE49-F238E27FC236}">
              <a16:creationId xmlns:a16="http://schemas.microsoft.com/office/drawing/2014/main" id="{00000000-0008-0000-0500-0000A8070000}"/>
            </a:ext>
          </a:extLst>
        </xdr:cNvPr>
        <xdr:cNvSpPr txBox="1">
          <a:spLocks noChangeArrowheads="1"/>
        </xdr:cNvSpPr>
      </xdr:nvSpPr>
      <xdr:spPr bwMode="auto">
        <a:xfrm>
          <a:off x="939845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108</xdr:row>
      <xdr:rowOff>0</xdr:rowOff>
    </xdr:from>
    <xdr:ext cx="95250" cy="171450"/>
    <xdr:sp macro="" textlink="">
      <xdr:nvSpPr>
        <xdr:cNvPr id="1961" name="Text Box 16">
          <a:extLst>
            <a:ext uri="{FF2B5EF4-FFF2-40B4-BE49-F238E27FC236}">
              <a16:creationId xmlns:a16="http://schemas.microsoft.com/office/drawing/2014/main" id="{00000000-0008-0000-0500-0000A9070000}"/>
            </a:ext>
          </a:extLst>
        </xdr:cNvPr>
        <xdr:cNvSpPr txBox="1">
          <a:spLocks noChangeArrowheads="1"/>
        </xdr:cNvSpPr>
      </xdr:nvSpPr>
      <xdr:spPr bwMode="auto">
        <a:xfrm>
          <a:off x="939845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108</xdr:row>
      <xdr:rowOff>0</xdr:rowOff>
    </xdr:from>
    <xdr:ext cx="95250" cy="171450"/>
    <xdr:sp macro="" textlink="">
      <xdr:nvSpPr>
        <xdr:cNvPr id="1962" name="Text Box 17">
          <a:extLst>
            <a:ext uri="{FF2B5EF4-FFF2-40B4-BE49-F238E27FC236}">
              <a16:creationId xmlns:a16="http://schemas.microsoft.com/office/drawing/2014/main" id="{00000000-0008-0000-0500-0000AA070000}"/>
            </a:ext>
          </a:extLst>
        </xdr:cNvPr>
        <xdr:cNvSpPr txBox="1">
          <a:spLocks noChangeArrowheads="1"/>
        </xdr:cNvSpPr>
      </xdr:nvSpPr>
      <xdr:spPr bwMode="auto">
        <a:xfrm>
          <a:off x="939845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108</xdr:row>
      <xdr:rowOff>0</xdr:rowOff>
    </xdr:from>
    <xdr:ext cx="95250" cy="171450"/>
    <xdr:sp macro="" textlink="">
      <xdr:nvSpPr>
        <xdr:cNvPr id="1963" name="Text Box 18">
          <a:extLst>
            <a:ext uri="{FF2B5EF4-FFF2-40B4-BE49-F238E27FC236}">
              <a16:creationId xmlns:a16="http://schemas.microsoft.com/office/drawing/2014/main" id="{00000000-0008-0000-0500-0000AB070000}"/>
            </a:ext>
          </a:extLst>
        </xdr:cNvPr>
        <xdr:cNvSpPr txBox="1">
          <a:spLocks noChangeArrowheads="1"/>
        </xdr:cNvSpPr>
      </xdr:nvSpPr>
      <xdr:spPr bwMode="auto">
        <a:xfrm>
          <a:off x="939845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108</xdr:row>
      <xdr:rowOff>0</xdr:rowOff>
    </xdr:from>
    <xdr:ext cx="95250" cy="171450"/>
    <xdr:sp macro="" textlink="">
      <xdr:nvSpPr>
        <xdr:cNvPr id="1964" name="Text Box 19">
          <a:extLst>
            <a:ext uri="{FF2B5EF4-FFF2-40B4-BE49-F238E27FC236}">
              <a16:creationId xmlns:a16="http://schemas.microsoft.com/office/drawing/2014/main" id="{00000000-0008-0000-0500-0000AC070000}"/>
            </a:ext>
          </a:extLst>
        </xdr:cNvPr>
        <xdr:cNvSpPr txBox="1">
          <a:spLocks noChangeArrowheads="1"/>
        </xdr:cNvSpPr>
      </xdr:nvSpPr>
      <xdr:spPr bwMode="auto">
        <a:xfrm>
          <a:off x="939845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108</xdr:row>
      <xdr:rowOff>504825</xdr:rowOff>
    </xdr:from>
    <xdr:ext cx="95250" cy="448496"/>
    <xdr:sp macro="" textlink="">
      <xdr:nvSpPr>
        <xdr:cNvPr id="1965" name="Text Box 15">
          <a:extLst>
            <a:ext uri="{FF2B5EF4-FFF2-40B4-BE49-F238E27FC236}">
              <a16:creationId xmlns:a16="http://schemas.microsoft.com/office/drawing/2014/main" id="{00000000-0008-0000-0500-0000AD070000}"/>
            </a:ext>
          </a:extLst>
        </xdr:cNvPr>
        <xdr:cNvSpPr txBox="1">
          <a:spLocks noChangeArrowheads="1"/>
        </xdr:cNvSpPr>
      </xdr:nvSpPr>
      <xdr:spPr bwMode="auto">
        <a:xfrm>
          <a:off x="3710214" y="5977618"/>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108</xdr:row>
      <xdr:rowOff>504825</xdr:rowOff>
    </xdr:from>
    <xdr:ext cx="95250" cy="442269"/>
    <xdr:sp macro="" textlink="">
      <xdr:nvSpPr>
        <xdr:cNvPr id="1966" name="Text Box 15">
          <a:extLst>
            <a:ext uri="{FF2B5EF4-FFF2-40B4-BE49-F238E27FC236}">
              <a16:creationId xmlns:a16="http://schemas.microsoft.com/office/drawing/2014/main" id="{00000000-0008-0000-0500-0000AE070000}"/>
            </a:ext>
          </a:extLst>
        </xdr:cNvPr>
        <xdr:cNvSpPr txBox="1">
          <a:spLocks noChangeArrowheads="1"/>
        </xdr:cNvSpPr>
      </xdr:nvSpPr>
      <xdr:spPr bwMode="auto">
        <a:xfrm>
          <a:off x="6555468" y="5977618"/>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108</xdr:row>
      <xdr:rowOff>504825</xdr:rowOff>
    </xdr:from>
    <xdr:ext cx="95250" cy="442269"/>
    <xdr:sp macro="" textlink="">
      <xdr:nvSpPr>
        <xdr:cNvPr id="1967" name="Text Box 15">
          <a:extLst>
            <a:ext uri="{FF2B5EF4-FFF2-40B4-BE49-F238E27FC236}">
              <a16:creationId xmlns:a16="http://schemas.microsoft.com/office/drawing/2014/main" id="{00000000-0008-0000-0500-0000AF070000}"/>
            </a:ext>
          </a:extLst>
        </xdr:cNvPr>
        <xdr:cNvSpPr txBox="1">
          <a:spLocks noChangeArrowheads="1"/>
        </xdr:cNvSpPr>
      </xdr:nvSpPr>
      <xdr:spPr bwMode="auto">
        <a:xfrm>
          <a:off x="15475857" y="5977618"/>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108</xdr:row>
      <xdr:rowOff>504825</xdr:rowOff>
    </xdr:from>
    <xdr:ext cx="95250" cy="213632"/>
    <xdr:sp macro="" textlink="">
      <xdr:nvSpPr>
        <xdr:cNvPr id="1968" name="Text Box 15">
          <a:extLst>
            <a:ext uri="{FF2B5EF4-FFF2-40B4-BE49-F238E27FC236}">
              <a16:creationId xmlns:a16="http://schemas.microsoft.com/office/drawing/2014/main" id="{00000000-0008-0000-0500-0000B0070000}"/>
            </a:ext>
          </a:extLst>
        </xdr:cNvPr>
        <xdr:cNvSpPr txBox="1">
          <a:spLocks noChangeArrowheads="1"/>
        </xdr:cNvSpPr>
      </xdr:nvSpPr>
      <xdr:spPr bwMode="auto">
        <a:xfrm>
          <a:off x="3710214" y="597761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108</xdr:row>
      <xdr:rowOff>504825</xdr:rowOff>
    </xdr:from>
    <xdr:ext cx="95250" cy="444331"/>
    <xdr:sp macro="" textlink="">
      <xdr:nvSpPr>
        <xdr:cNvPr id="1969" name="Text Box 15">
          <a:extLst>
            <a:ext uri="{FF2B5EF4-FFF2-40B4-BE49-F238E27FC236}">
              <a16:creationId xmlns:a16="http://schemas.microsoft.com/office/drawing/2014/main" id="{00000000-0008-0000-0500-0000B1070000}"/>
            </a:ext>
          </a:extLst>
        </xdr:cNvPr>
        <xdr:cNvSpPr txBox="1">
          <a:spLocks noChangeArrowheads="1"/>
        </xdr:cNvSpPr>
      </xdr:nvSpPr>
      <xdr:spPr bwMode="auto">
        <a:xfrm>
          <a:off x="3710214" y="5977618"/>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108</xdr:row>
      <xdr:rowOff>504825</xdr:rowOff>
    </xdr:from>
    <xdr:ext cx="95250" cy="213632"/>
    <xdr:sp macro="" textlink="">
      <xdr:nvSpPr>
        <xdr:cNvPr id="1970" name="Text Box 15">
          <a:extLst>
            <a:ext uri="{FF2B5EF4-FFF2-40B4-BE49-F238E27FC236}">
              <a16:creationId xmlns:a16="http://schemas.microsoft.com/office/drawing/2014/main" id="{00000000-0008-0000-0500-0000B2070000}"/>
            </a:ext>
          </a:extLst>
        </xdr:cNvPr>
        <xdr:cNvSpPr txBox="1">
          <a:spLocks noChangeArrowheads="1"/>
        </xdr:cNvSpPr>
      </xdr:nvSpPr>
      <xdr:spPr bwMode="auto">
        <a:xfrm>
          <a:off x="6555468" y="597761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114</xdr:row>
      <xdr:rowOff>0</xdr:rowOff>
    </xdr:from>
    <xdr:ext cx="95250" cy="171450"/>
    <xdr:sp macro="" textlink="">
      <xdr:nvSpPr>
        <xdr:cNvPr id="1971" name="Text Box 16">
          <a:extLst>
            <a:ext uri="{FF2B5EF4-FFF2-40B4-BE49-F238E27FC236}">
              <a16:creationId xmlns:a16="http://schemas.microsoft.com/office/drawing/2014/main" id="{00000000-0008-0000-0500-0000B3070000}"/>
            </a:ext>
          </a:extLst>
        </xdr:cNvPr>
        <xdr:cNvSpPr txBox="1">
          <a:spLocks noChangeArrowheads="1"/>
        </xdr:cNvSpPr>
      </xdr:nvSpPr>
      <xdr:spPr bwMode="auto">
        <a:xfrm>
          <a:off x="371021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114</xdr:row>
      <xdr:rowOff>0</xdr:rowOff>
    </xdr:from>
    <xdr:ext cx="95250" cy="171450"/>
    <xdr:sp macro="" textlink="">
      <xdr:nvSpPr>
        <xdr:cNvPr id="1972" name="Text Box 17">
          <a:extLst>
            <a:ext uri="{FF2B5EF4-FFF2-40B4-BE49-F238E27FC236}">
              <a16:creationId xmlns:a16="http://schemas.microsoft.com/office/drawing/2014/main" id="{00000000-0008-0000-0500-0000B4070000}"/>
            </a:ext>
          </a:extLst>
        </xdr:cNvPr>
        <xdr:cNvSpPr txBox="1">
          <a:spLocks noChangeArrowheads="1"/>
        </xdr:cNvSpPr>
      </xdr:nvSpPr>
      <xdr:spPr bwMode="auto">
        <a:xfrm>
          <a:off x="371021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114</xdr:row>
      <xdr:rowOff>0</xdr:rowOff>
    </xdr:from>
    <xdr:ext cx="95250" cy="171450"/>
    <xdr:sp macro="" textlink="">
      <xdr:nvSpPr>
        <xdr:cNvPr id="1973" name="Text Box 18">
          <a:extLst>
            <a:ext uri="{FF2B5EF4-FFF2-40B4-BE49-F238E27FC236}">
              <a16:creationId xmlns:a16="http://schemas.microsoft.com/office/drawing/2014/main" id="{00000000-0008-0000-0500-0000B5070000}"/>
            </a:ext>
          </a:extLst>
        </xdr:cNvPr>
        <xdr:cNvSpPr txBox="1">
          <a:spLocks noChangeArrowheads="1"/>
        </xdr:cNvSpPr>
      </xdr:nvSpPr>
      <xdr:spPr bwMode="auto">
        <a:xfrm>
          <a:off x="371021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114</xdr:row>
      <xdr:rowOff>0</xdr:rowOff>
    </xdr:from>
    <xdr:ext cx="95250" cy="171450"/>
    <xdr:sp macro="" textlink="">
      <xdr:nvSpPr>
        <xdr:cNvPr id="1974" name="Text Box 19">
          <a:extLst>
            <a:ext uri="{FF2B5EF4-FFF2-40B4-BE49-F238E27FC236}">
              <a16:creationId xmlns:a16="http://schemas.microsoft.com/office/drawing/2014/main" id="{00000000-0008-0000-0500-0000B6070000}"/>
            </a:ext>
          </a:extLst>
        </xdr:cNvPr>
        <xdr:cNvSpPr txBox="1">
          <a:spLocks noChangeArrowheads="1"/>
        </xdr:cNvSpPr>
      </xdr:nvSpPr>
      <xdr:spPr bwMode="auto">
        <a:xfrm>
          <a:off x="371021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114</xdr:row>
      <xdr:rowOff>0</xdr:rowOff>
    </xdr:from>
    <xdr:ext cx="95250" cy="171450"/>
    <xdr:sp macro="" textlink="">
      <xdr:nvSpPr>
        <xdr:cNvPr id="1975" name="Text Box 16">
          <a:extLst>
            <a:ext uri="{FF2B5EF4-FFF2-40B4-BE49-F238E27FC236}">
              <a16:creationId xmlns:a16="http://schemas.microsoft.com/office/drawing/2014/main" id="{00000000-0008-0000-0500-0000B7070000}"/>
            </a:ext>
          </a:extLst>
        </xdr:cNvPr>
        <xdr:cNvSpPr txBox="1">
          <a:spLocks noChangeArrowheads="1"/>
        </xdr:cNvSpPr>
      </xdr:nvSpPr>
      <xdr:spPr bwMode="auto">
        <a:xfrm>
          <a:off x="6555468"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114</xdr:row>
      <xdr:rowOff>0</xdr:rowOff>
    </xdr:from>
    <xdr:ext cx="95250" cy="171450"/>
    <xdr:sp macro="" textlink="">
      <xdr:nvSpPr>
        <xdr:cNvPr id="1976" name="Text Box 17">
          <a:extLst>
            <a:ext uri="{FF2B5EF4-FFF2-40B4-BE49-F238E27FC236}">
              <a16:creationId xmlns:a16="http://schemas.microsoft.com/office/drawing/2014/main" id="{00000000-0008-0000-0500-0000B8070000}"/>
            </a:ext>
          </a:extLst>
        </xdr:cNvPr>
        <xdr:cNvSpPr txBox="1">
          <a:spLocks noChangeArrowheads="1"/>
        </xdr:cNvSpPr>
      </xdr:nvSpPr>
      <xdr:spPr bwMode="auto">
        <a:xfrm>
          <a:off x="6555468"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114</xdr:row>
      <xdr:rowOff>0</xdr:rowOff>
    </xdr:from>
    <xdr:ext cx="95250" cy="171450"/>
    <xdr:sp macro="" textlink="">
      <xdr:nvSpPr>
        <xdr:cNvPr id="1977" name="Text Box 18">
          <a:extLst>
            <a:ext uri="{FF2B5EF4-FFF2-40B4-BE49-F238E27FC236}">
              <a16:creationId xmlns:a16="http://schemas.microsoft.com/office/drawing/2014/main" id="{00000000-0008-0000-0500-0000B9070000}"/>
            </a:ext>
          </a:extLst>
        </xdr:cNvPr>
        <xdr:cNvSpPr txBox="1">
          <a:spLocks noChangeArrowheads="1"/>
        </xdr:cNvSpPr>
      </xdr:nvSpPr>
      <xdr:spPr bwMode="auto">
        <a:xfrm>
          <a:off x="6555468"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114</xdr:row>
      <xdr:rowOff>0</xdr:rowOff>
    </xdr:from>
    <xdr:ext cx="95250" cy="171450"/>
    <xdr:sp macro="" textlink="">
      <xdr:nvSpPr>
        <xdr:cNvPr id="1978" name="Text Box 19">
          <a:extLst>
            <a:ext uri="{FF2B5EF4-FFF2-40B4-BE49-F238E27FC236}">
              <a16:creationId xmlns:a16="http://schemas.microsoft.com/office/drawing/2014/main" id="{00000000-0008-0000-0500-0000BA070000}"/>
            </a:ext>
          </a:extLst>
        </xdr:cNvPr>
        <xdr:cNvSpPr txBox="1">
          <a:spLocks noChangeArrowheads="1"/>
        </xdr:cNvSpPr>
      </xdr:nvSpPr>
      <xdr:spPr bwMode="auto">
        <a:xfrm>
          <a:off x="6555468"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114</xdr:row>
      <xdr:rowOff>0</xdr:rowOff>
    </xdr:from>
    <xdr:ext cx="95250" cy="171450"/>
    <xdr:sp macro="" textlink="">
      <xdr:nvSpPr>
        <xdr:cNvPr id="1979" name="Text Box 16">
          <a:extLst>
            <a:ext uri="{FF2B5EF4-FFF2-40B4-BE49-F238E27FC236}">
              <a16:creationId xmlns:a16="http://schemas.microsoft.com/office/drawing/2014/main" id="{00000000-0008-0000-0500-0000BB070000}"/>
            </a:ext>
          </a:extLst>
        </xdr:cNvPr>
        <xdr:cNvSpPr txBox="1">
          <a:spLocks noChangeArrowheads="1"/>
        </xdr:cNvSpPr>
      </xdr:nvSpPr>
      <xdr:spPr bwMode="auto">
        <a:xfrm>
          <a:off x="15475857"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114</xdr:row>
      <xdr:rowOff>0</xdr:rowOff>
    </xdr:from>
    <xdr:ext cx="95250" cy="171450"/>
    <xdr:sp macro="" textlink="">
      <xdr:nvSpPr>
        <xdr:cNvPr id="1980" name="Text Box 17">
          <a:extLst>
            <a:ext uri="{FF2B5EF4-FFF2-40B4-BE49-F238E27FC236}">
              <a16:creationId xmlns:a16="http://schemas.microsoft.com/office/drawing/2014/main" id="{00000000-0008-0000-0500-0000BC070000}"/>
            </a:ext>
          </a:extLst>
        </xdr:cNvPr>
        <xdr:cNvSpPr txBox="1">
          <a:spLocks noChangeArrowheads="1"/>
        </xdr:cNvSpPr>
      </xdr:nvSpPr>
      <xdr:spPr bwMode="auto">
        <a:xfrm>
          <a:off x="15475857"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114</xdr:row>
      <xdr:rowOff>0</xdr:rowOff>
    </xdr:from>
    <xdr:ext cx="95250" cy="171450"/>
    <xdr:sp macro="" textlink="">
      <xdr:nvSpPr>
        <xdr:cNvPr id="1981" name="Text Box 18">
          <a:extLst>
            <a:ext uri="{FF2B5EF4-FFF2-40B4-BE49-F238E27FC236}">
              <a16:creationId xmlns:a16="http://schemas.microsoft.com/office/drawing/2014/main" id="{00000000-0008-0000-0500-0000BD070000}"/>
            </a:ext>
          </a:extLst>
        </xdr:cNvPr>
        <xdr:cNvSpPr txBox="1">
          <a:spLocks noChangeArrowheads="1"/>
        </xdr:cNvSpPr>
      </xdr:nvSpPr>
      <xdr:spPr bwMode="auto">
        <a:xfrm>
          <a:off x="15475857"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114</xdr:row>
      <xdr:rowOff>0</xdr:rowOff>
    </xdr:from>
    <xdr:ext cx="95250" cy="171450"/>
    <xdr:sp macro="" textlink="">
      <xdr:nvSpPr>
        <xdr:cNvPr id="1982" name="Text Box 19">
          <a:extLst>
            <a:ext uri="{FF2B5EF4-FFF2-40B4-BE49-F238E27FC236}">
              <a16:creationId xmlns:a16="http://schemas.microsoft.com/office/drawing/2014/main" id="{00000000-0008-0000-0500-0000BE070000}"/>
            </a:ext>
          </a:extLst>
        </xdr:cNvPr>
        <xdr:cNvSpPr txBox="1">
          <a:spLocks noChangeArrowheads="1"/>
        </xdr:cNvSpPr>
      </xdr:nvSpPr>
      <xdr:spPr bwMode="auto">
        <a:xfrm>
          <a:off x="15475857"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114</xdr:row>
      <xdr:rowOff>0</xdr:rowOff>
    </xdr:from>
    <xdr:ext cx="95250" cy="171450"/>
    <xdr:sp macro="" textlink="">
      <xdr:nvSpPr>
        <xdr:cNvPr id="1983" name="Text Box 16">
          <a:extLst>
            <a:ext uri="{FF2B5EF4-FFF2-40B4-BE49-F238E27FC236}">
              <a16:creationId xmlns:a16="http://schemas.microsoft.com/office/drawing/2014/main" id="{00000000-0008-0000-0500-0000BF070000}"/>
            </a:ext>
          </a:extLst>
        </xdr:cNvPr>
        <xdr:cNvSpPr txBox="1">
          <a:spLocks noChangeArrowheads="1"/>
        </xdr:cNvSpPr>
      </xdr:nvSpPr>
      <xdr:spPr bwMode="auto">
        <a:xfrm>
          <a:off x="371021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114</xdr:row>
      <xdr:rowOff>0</xdr:rowOff>
    </xdr:from>
    <xdr:ext cx="95250" cy="171450"/>
    <xdr:sp macro="" textlink="">
      <xdr:nvSpPr>
        <xdr:cNvPr id="1984" name="Text Box 17">
          <a:extLst>
            <a:ext uri="{FF2B5EF4-FFF2-40B4-BE49-F238E27FC236}">
              <a16:creationId xmlns:a16="http://schemas.microsoft.com/office/drawing/2014/main" id="{00000000-0008-0000-0500-0000C0070000}"/>
            </a:ext>
          </a:extLst>
        </xdr:cNvPr>
        <xdr:cNvSpPr txBox="1">
          <a:spLocks noChangeArrowheads="1"/>
        </xdr:cNvSpPr>
      </xdr:nvSpPr>
      <xdr:spPr bwMode="auto">
        <a:xfrm>
          <a:off x="371021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114</xdr:row>
      <xdr:rowOff>0</xdr:rowOff>
    </xdr:from>
    <xdr:ext cx="95250" cy="171450"/>
    <xdr:sp macro="" textlink="">
      <xdr:nvSpPr>
        <xdr:cNvPr id="1985" name="Text Box 18">
          <a:extLst>
            <a:ext uri="{FF2B5EF4-FFF2-40B4-BE49-F238E27FC236}">
              <a16:creationId xmlns:a16="http://schemas.microsoft.com/office/drawing/2014/main" id="{00000000-0008-0000-0500-0000C1070000}"/>
            </a:ext>
          </a:extLst>
        </xdr:cNvPr>
        <xdr:cNvSpPr txBox="1">
          <a:spLocks noChangeArrowheads="1"/>
        </xdr:cNvSpPr>
      </xdr:nvSpPr>
      <xdr:spPr bwMode="auto">
        <a:xfrm>
          <a:off x="371021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114</xdr:row>
      <xdr:rowOff>0</xdr:rowOff>
    </xdr:from>
    <xdr:ext cx="95250" cy="171450"/>
    <xdr:sp macro="" textlink="">
      <xdr:nvSpPr>
        <xdr:cNvPr id="1986" name="Text Box 19">
          <a:extLst>
            <a:ext uri="{FF2B5EF4-FFF2-40B4-BE49-F238E27FC236}">
              <a16:creationId xmlns:a16="http://schemas.microsoft.com/office/drawing/2014/main" id="{00000000-0008-0000-0500-0000C2070000}"/>
            </a:ext>
          </a:extLst>
        </xdr:cNvPr>
        <xdr:cNvSpPr txBox="1">
          <a:spLocks noChangeArrowheads="1"/>
        </xdr:cNvSpPr>
      </xdr:nvSpPr>
      <xdr:spPr bwMode="auto">
        <a:xfrm>
          <a:off x="371021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114</xdr:row>
      <xdr:rowOff>0</xdr:rowOff>
    </xdr:from>
    <xdr:ext cx="95250" cy="171450"/>
    <xdr:sp macro="" textlink="">
      <xdr:nvSpPr>
        <xdr:cNvPr id="1987" name="Text Box 16">
          <a:extLst>
            <a:ext uri="{FF2B5EF4-FFF2-40B4-BE49-F238E27FC236}">
              <a16:creationId xmlns:a16="http://schemas.microsoft.com/office/drawing/2014/main" id="{00000000-0008-0000-0500-0000C3070000}"/>
            </a:ext>
          </a:extLst>
        </xdr:cNvPr>
        <xdr:cNvSpPr txBox="1">
          <a:spLocks noChangeArrowheads="1"/>
        </xdr:cNvSpPr>
      </xdr:nvSpPr>
      <xdr:spPr bwMode="auto">
        <a:xfrm>
          <a:off x="6555468"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114</xdr:row>
      <xdr:rowOff>0</xdr:rowOff>
    </xdr:from>
    <xdr:ext cx="95250" cy="171450"/>
    <xdr:sp macro="" textlink="">
      <xdr:nvSpPr>
        <xdr:cNvPr id="1988" name="Text Box 17">
          <a:extLst>
            <a:ext uri="{FF2B5EF4-FFF2-40B4-BE49-F238E27FC236}">
              <a16:creationId xmlns:a16="http://schemas.microsoft.com/office/drawing/2014/main" id="{00000000-0008-0000-0500-0000C4070000}"/>
            </a:ext>
          </a:extLst>
        </xdr:cNvPr>
        <xdr:cNvSpPr txBox="1">
          <a:spLocks noChangeArrowheads="1"/>
        </xdr:cNvSpPr>
      </xdr:nvSpPr>
      <xdr:spPr bwMode="auto">
        <a:xfrm>
          <a:off x="6555468"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114</xdr:row>
      <xdr:rowOff>0</xdr:rowOff>
    </xdr:from>
    <xdr:ext cx="95250" cy="171450"/>
    <xdr:sp macro="" textlink="">
      <xdr:nvSpPr>
        <xdr:cNvPr id="1989" name="Text Box 18">
          <a:extLst>
            <a:ext uri="{FF2B5EF4-FFF2-40B4-BE49-F238E27FC236}">
              <a16:creationId xmlns:a16="http://schemas.microsoft.com/office/drawing/2014/main" id="{00000000-0008-0000-0500-0000C5070000}"/>
            </a:ext>
          </a:extLst>
        </xdr:cNvPr>
        <xdr:cNvSpPr txBox="1">
          <a:spLocks noChangeArrowheads="1"/>
        </xdr:cNvSpPr>
      </xdr:nvSpPr>
      <xdr:spPr bwMode="auto">
        <a:xfrm>
          <a:off x="6555468"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114</xdr:row>
      <xdr:rowOff>0</xdr:rowOff>
    </xdr:from>
    <xdr:ext cx="95250" cy="171450"/>
    <xdr:sp macro="" textlink="">
      <xdr:nvSpPr>
        <xdr:cNvPr id="1990" name="Text Box 16">
          <a:extLst>
            <a:ext uri="{FF2B5EF4-FFF2-40B4-BE49-F238E27FC236}">
              <a16:creationId xmlns:a16="http://schemas.microsoft.com/office/drawing/2014/main" id="{00000000-0008-0000-0500-0000C6070000}"/>
            </a:ext>
          </a:extLst>
        </xdr:cNvPr>
        <xdr:cNvSpPr txBox="1">
          <a:spLocks noChangeArrowheads="1"/>
        </xdr:cNvSpPr>
      </xdr:nvSpPr>
      <xdr:spPr bwMode="auto">
        <a:xfrm>
          <a:off x="939845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114</xdr:row>
      <xdr:rowOff>0</xdr:rowOff>
    </xdr:from>
    <xdr:ext cx="95250" cy="171450"/>
    <xdr:sp macro="" textlink="">
      <xdr:nvSpPr>
        <xdr:cNvPr id="1991" name="Text Box 17">
          <a:extLst>
            <a:ext uri="{FF2B5EF4-FFF2-40B4-BE49-F238E27FC236}">
              <a16:creationId xmlns:a16="http://schemas.microsoft.com/office/drawing/2014/main" id="{00000000-0008-0000-0500-0000C7070000}"/>
            </a:ext>
          </a:extLst>
        </xdr:cNvPr>
        <xdr:cNvSpPr txBox="1">
          <a:spLocks noChangeArrowheads="1"/>
        </xdr:cNvSpPr>
      </xdr:nvSpPr>
      <xdr:spPr bwMode="auto">
        <a:xfrm>
          <a:off x="939845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114</xdr:row>
      <xdr:rowOff>0</xdr:rowOff>
    </xdr:from>
    <xdr:ext cx="95250" cy="171450"/>
    <xdr:sp macro="" textlink="">
      <xdr:nvSpPr>
        <xdr:cNvPr id="1992" name="Text Box 18">
          <a:extLst>
            <a:ext uri="{FF2B5EF4-FFF2-40B4-BE49-F238E27FC236}">
              <a16:creationId xmlns:a16="http://schemas.microsoft.com/office/drawing/2014/main" id="{00000000-0008-0000-0500-0000C8070000}"/>
            </a:ext>
          </a:extLst>
        </xdr:cNvPr>
        <xdr:cNvSpPr txBox="1">
          <a:spLocks noChangeArrowheads="1"/>
        </xdr:cNvSpPr>
      </xdr:nvSpPr>
      <xdr:spPr bwMode="auto">
        <a:xfrm>
          <a:off x="939845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114</xdr:row>
      <xdr:rowOff>0</xdr:rowOff>
    </xdr:from>
    <xdr:ext cx="95250" cy="171450"/>
    <xdr:sp macro="" textlink="">
      <xdr:nvSpPr>
        <xdr:cNvPr id="1993" name="Text Box 19">
          <a:extLst>
            <a:ext uri="{FF2B5EF4-FFF2-40B4-BE49-F238E27FC236}">
              <a16:creationId xmlns:a16="http://schemas.microsoft.com/office/drawing/2014/main" id="{00000000-0008-0000-0500-0000C9070000}"/>
            </a:ext>
          </a:extLst>
        </xdr:cNvPr>
        <xdr:cNvSpPr txBox="1">
          <a:spLocks noChangeArrowheads="1"/>
        </xdr:cNvSpPr>
      </xdr:nvSpPr>
      <xdr:spPr bwMode="auto">
        <a:xfrm>
          <a:off x="939845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114</xdr:row>
      <xdr:rowOff>0</xdr:rowOff>
    </xdr:from>
    <xdr:ext cx="95250" cy="171450"/>
    <xdr:sp macro="" textlink="">
      <xdr:nvSpPr>
        <xdr:cNvPr id="1994" name="Text Box 16">
          <a:extLst>
            <a:ext uri="{FF2B5EF4-FFF2-40B4-BE49-F238E27FC236}">
              <a16:creationId xmlns:a16="http://schemas.microsoft.com/office/drawing/2014/main" id="{00000000-0008-0000-0500-0000CA070000}"/>
            </a:ext>
          </a:extLst>
        </xdr:cNvPr>
        <xdr:cNvSpPr txBox="1">
          <a:spLocks noChangeArrowheads="1"/>
        </xdr:cNvSpPr>
      </xdr:nvSpPr>
      <xdr:spPr bwMode="auto">
        <a:xfrm>
          <a:off x="939845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114</xdr:row>
      <xdr:rowOff>0</xdr:rowOff>
    </xdr:from>
    <xdr:ext cx="95250" cy="171450"/>
    <xdr:sp macro="" textlink="">
      <xdr:nvSpPr>
        <xdr:cNvPr id="1995" name="Text Box 17">
          <a:extLst>
            <a:ext uri="{FF2B5EF4-FFF2-40B4-BE49-F238E27FC236}">
              <a16:creationId xmlns:a16="http://schemas.microsoft.com/office/drawing/2014/main" id="{00000000-0008-0000-0500-0000CB070000}"/>
            </a:ext>
          </a:extLst>
        </xdr:cNvPr>
        <xdr:cNvSpPr txBox="1">
          <a:spLocks noChangeArrowheads="1"/>
        </xdr:cNvSpPr>
      </xdr:nvSpPr>
      <xdr:spPr bwMode="auto">
        <a:xfrm>
          <a:off x="939845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114</xdr:row>
      <xdr:rowOff>0</xdr:rowOff>
    </xdr:from>
    <xdr:ext cx="95250" cy="171450"/>
    <xdr:sp macro="" textlink="">
      <xdr:nvSpPr>
        <xdr:cNvPr id="1996" name="Text Box 18">
          <a:extLst>
            <a:ext uri="{FF2B5EF4-FFF2-40B4-BE49-F238E27FC236}">
              <a16:creationId xmlns:a16="http://schemas.microsoft.com/office/drawing/2014/main" id="{00000000-0008-0000-0500-0000CC070000}"/>
            </a:ext>
          </a:extLst>
        </xdr:cNvPr>
        <xdr:cNvSpPr txBox="1">
          <a:spLocks noChangeArrowheads="1"/>
        </xdr:cNvSpPr>
      </xdr:nvSpPr>
      <xdr:spPr bwMode="auto">
        <a:xfrm>
          <a:off x="939845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114</xdr:row>
      <xdr:rowOff>0</xdr:rowOff>
    </xdr:from>
    <xdr:ext cx="95250" cy="171450"/>
    <xdr:sp macro="" textlink="">
      <xdr:nvSpPr>
        <xdr:cNvPr id="1997" name="Text Box 19">
          <a:extLst>
            <a:ext uri="{FF2B5EF4-FFF2-40B4-BE49-F238E27FC236}">
              <a16:creationId xmlns:a16="http://schemas.microsoft.com/office/drawing/2014/main" id="{00000000-0008-0000-0500-0000CD070000}"/>
            </a:ext>
          </a:extLst>
        </xdr:cNvPr>
        <xdr:cNvSpPr txBox="1">
          <a:spLocks noChangeArrowheads="1"/>
        </xdr:cNvSpPr>
      </xdr:nvSpPr>
      <xdr:spPr bwMode="auto">
        <a:xfrm>
          <a:off x="939845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120</xdr:row>
      <xdr:rowOff>0</xdr:rowOff>
    </xdr:from>
    <xdr:ext cx="95250" cy="171450"/>
    <xdr:sp macro="" textlink="">
      <xdr:nvSpPr>
        <xdr:cNvPr id="1998" name="Text Box 16">
          <a:extLst>
            <a:ext uri="{FF2B5EF4-FFF2-40B4-BE49-F238E27FC236}">
              <a16:creationId xmlns:a16="http://schemas.microsoft.com/office/drawing/2014/main" id="{00000000-0008-0000-0500-0000CE070000}"/>
            </a:ext>
          </a:extLst>
        </xdr:cNvPr>
        <xdr:cNvSpPr txBox="1">
          <a:spLocks noChangeArrowheads="1"/>
        </xdr:cNvSpPr>
      </xdr:nvSpPr>
      <xdr:spPr bwMode="auto">
        <a:xfrm>
          <a:off x="3710214"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120</xdr:row>
      <xdr:rowOff>0</xdr:rowOff>
    </xdr:from>
    <xdr:ext cx="95250" cy="171450"/>
    <xdr:sp macro="" textlink="">
      <xdr:nvSpPr>
        <xdr:cNvPr id="1999" name="Text Box 17">
          <a:extLst>
            <a:ext uri="{FF2B5EF4-FFF2-40B4-BE49-F238E27FC236}">
              <a16:creationId xmlns:a16="http://schemas.microsoft.com/office/drawing/2014/main" id="{00000000-0008-0000-0500-0000CF070000}"/>
            </a:ext>
          </a:extLst>
        </xdr:cNvPr>
        <xdr:cNvSpPr txBox="1">
          <a:spLocks noChangeArrowheads="1"/>
        </xdr:cNvSpPr>
      </xdr:nvSpPr>
      <xdr:spPr bwMode="auto">
        <a:xfrm>
          <a:off x="3710214"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120</xdr:row>
      <xdr:rowOff>0</xdr:rowOff>
    </xdr:from>
    <xdr:ext cx="95250" cy="171450"/>
    <xdr:sp macro="" textlink="">
      <xdr:nvSpPr>
        <xdr:cNvPr id="2000" name="Text Box 18">
          <a:extLst>
            <a:ext uri="{FF2B5EF4-FFF2-40B4-BE49-F238E27FC236}">
              <a16:creationId xmlns:a16="http://schemas.microsoft.com/office/drawing/2014/main" id="{00000000-0008-0000-0500-0000D0070000}"/>
            </a:ext>
          </a:extLst>
        </xdr:cNvPr>
        <xdr:cNvSpPr txBox="1">
          <a:spLocks noChangeArrowheads="1"/>
        </xdr:cNvSpPr>
      </xdr:nvSpPr>
      <xdr:spPr bwMode="auto">
        <a:xfrm>
          <a:off x="3710214"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120</xdr:row>
      <xdr:rowOff>0</xdr:rowOff>
    </xdr:from>
    <xdr:ext cx="95250" cy="171450"/>
    <xdr:sp macro="" textlink="">
      <xdr:nvSpPr>
        <xdr:cNvPr id="2001" name="Text Box 19">
          <a:extLst>
            <a:ext uri="{FF2B5EF4-FFF2-40B4-BE49-F238E27FC236}">
              <a16:creationId xmlns:a16="http://schemas.microsoft.com/office/drawing/2014/main" id="{00000000-0008-0000-0500-0000D1070000}"/>
            </a:ext>
          </a:extLst>
        </xdr:cNvPr>
        <xdr:cNvSpPr txBox="1">
          <a:spLocks noChangeArrowheads="1"/>
        </xdr:cNvSpPr>
      </xdr:nvSpPr>
      <xdr:spPr bwMode="auto">
        <a:xfrm>
          <a:off x="3710214"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120</xdr:row>
      <xdr:rowOff>504825</xdr:rowOff>
    </xdr:from>
    <xdr:ext cx="95250" cy="461691"/>
    <xdr:sp macro="" textlink="">
      <xdr:nvSpPr>
        <xdr:cNvPr id="2002" name="Text Box 15">
          <a:extLst>
            <a:ext uri="{FF2B5EF4-FFF2-40B4-BE49-F238E27FC236}">
              <a16:creationId xmlns:a16="http://schemas.microsoft.com/office/drawing/2014/main" id="{00000000-0008-0000-0500-0000D2070000}"/>
            </a:ext>
          </a:extLst>
        </xdr:cNvPr>
        <xdr:cNvSpPr txBox="1">
          <a:spLocks noChangeArrowheads="1"/>
        </xdr:cNvSpPr>
      </xdr:nvSpPr>
      <xdr:spPr bwMode="auto">
        <a:xfrm>
          <a:off x="3710214" y="7066189"/>
          <a:ext cx="95250" cy="4616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120</xdr:row>
      <xdr:rowOff>0</xdr:rowOff>
    </xdr:from>
    <xdr:ext cx="95250" cy="171450"/>
    <xdr:sp macro="" textlink="">
      <xdr:nvSpPr>
        <xdr:cNvPr id="2003" name="Text Box 16">
          <a:extLst>
            <a:ext uri="{FF2B5EF4-FFF2-40B4-BE49-F238E27FC236}">
              <a16:creationId xmlns:a16="http://schemas.microsoft.com/office/drawing/2014/main" id="{00000000-0008-0000-0500-0000D3070000}"/>
            </a:ext>
          </a:extLst>
        </xdr:cNvPr>
        <xdr:cNvSpPr txBox="1">
          <a:spLocks noChangeArrowheads="1"/>
        </xdr:cNvSpPr>
      </xdr:nvSpPr>
      <xdr:spPr bwMode="auto">
        <a:xfrm>
          <a:off x="6555468"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120</xdr:row>
      <xdr:rowOff>0</xdr:rowOff>
    </xdr:from>
    <xdr:ext cx="95250" cy="171450"/>
    <xdr:sp macro="" textlink="">
      <xdr:nvSpPr>
        <xdr:cNvPr id="2004" name="Text Box 17">
          <a:extLst>
            <a:ext uri="{FF2B5EF4-FFF2-40B4-BE49-F238E27FC236}">
              <a16:creationId xmlns:a16="http://schemas.microsoft.com/office/drawing/2014/main" id="{00000000-0008-0000-0500-0000D4070000}"/>
            </a:ext>
          </a:extLst>
        </xdr:cNvPr>
        <xdr:cNvSpPr txBox="1">
          <a:spLocks noChangeArrowheads="1"/>
        </xdr:cNvSpPr>
      </xdr:nvSpPr>
      <xdr:spPr bwMode="auto">
        <a:xfrm>
          <a:off x="6555468"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120</xdr:row>
      <xdr:rowOff>0</xdr:rowOff>
    </xdr:from>
    <xdr:ext cx="95250" cy="171450"/>
    <xdr:sp macro="" textlink="">
      <xdr:nvSpPr>
        <xdr:cNvPr id="2005" name="Text Box 18">
          <a:extLst>
            <a:ext uri="{FF2B5EF4-FFF2-40B4-BE49-F238E27FC236}">
              <a16:creationId xmlns:a16="http://schemas.microsoft.com/office/drawing/2014/main" id="{00000000-0008-0000-0500-0000D5070000}"/>
            </a:ext>
          </a:extLst>
        </xdr:cNvPr>
        <xdr:cNvSpPr txBox="1">
          <a:spLocks noChangeArrowheads="1"/>
        </xdr:cNvSpPr>
      </xdr:nvSpPr>
      <xdr:spPr bwMode="auto">
        <a:xfrm>
          <a:off x="6555468"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120</xdr:row>
      <xdr:rowOff>0</xdr:rowOff>
    </xdr:from>
    <xdr:ext cx="95250" cy="171450"/>
    <xdr:sp macro="" textlink="">
      <xdr:nvSpPr>
        <xdr:cNvPr id="2006" name="Text Box 19">
          <a:extLst>
            <a:ext uri="{FF2B5EF4-FFF2-40B4-BE49-F238E27FC236}">
              <a16:creationId xmlns:a16="http://schemas.microsoft.com/office/drawing/2014/main" id="{00000000-0008-0000-0500-0000D6070000}"/>
            </a:ext>
          </a:extLst>
        </xdr:cNvPr>
        <xdr:cNvSpPr txBox="1">
          <a:spLocks noChangeArrowheads="1"/>
        </xdr:cNvSpPr>
      </xdr:nvSpPr>
      <xdr:spPr bwMode="auto">
        <a:xfrm>
          <a:off x="6555468"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120</xdr:row>
      <xdr:rowOff>504825</xdr:rowOff>
    </xdr:from>
    <xdr:ext cx="95250" cy="442269"/>
    <xdr:sp macro="" textlink="">
      <xdr:nvSpPr>
        <xdr:cNvPr id="2007" name="Text Box 15">
          <a:extLst>
            <a:ext uri="{FF2B5EF4-FFF2-40B4-BE49-F238E27FC236}">
              <a16:creationId xmlns:a16="http://schemas.microsoft.com/office/drawing/2014/main" id="{00000000-0008-0000-0500-0000D7070000}"/>
            </a:ext>
          </a:extLst>
        </xdr:cNvPr>
        <xdr:cNvSpPr txBox="1">
          <a:spLocks noChangeArrowheads="1"/>
        </xdr:cNvSpPr>
      </xdr:nvSpPr>
      <xdr:spPr bwMode="auto">
        <a:xfrm>
          <a:off x="6555468" y="7066189"/>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120</xdr:row>
      <xdr:rowOff>0</xdr:rowOff>
    </xdr:from>
    <xdr:ext cx="95250" cy="171450"/>
    <xdr:sp macro="" textlink="">
      <xdr:nvSpPr>
        <xdr:cNvPr id="2008" name="Text Box 16">
          <a:extLst>
            <a:ext uri="{FF2B5EF4-FFF2-40B4-BE49-F238E27FC236}">
              <a16:creationId xmlns:a16="http://schemas.microsoft.com/office/drawing/2014/main" id="{00000000-0008-0000-0500-0000D8070000}"/>
            </a:ext>
          </a:extLst>
        </xdr:cNvPr>
        <xdr:cNvSpPr txBox="1">
          <a:spLocks noChangeArrowheads="1"/>
        </xdr:cNvSpPr>
      </xdr:nvSpPr>
      <xdr:spPr bwMode="auto">
        <a:xfrm>
          <a:off x="15475857"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120</xdr:row>
      <xdr:rowOff>0</xdr:rowOff>
    </xdr:from>
    <xdr:ext cx="95250" cy="171450"/>
    <xdr:sp macro="" textlink="">
      <xdr:nvSpPr>
        <xdr:cNvPr id="2009" name="Text Box 17">
          <a:extLst>
            <a:ext uri="{FF2B5EF4-FFF2-40B4-BE49-F238E27FC236}">
              <a16:creationId xmlns:a16="http://schemas.microsoft.com/office/drawing/2014/main" id="{00000000-0008-0000-0500-0000D9070000}"/>
            </a:ext>
          </a:extLst>
        </xdr:cNvPr>
        <xdr:cNvSpPr txBox="1">
          <a:spLocks noChangeArrowheads="1"/>
        </xdr:cNvSpPr>
      </xdr:nvSpPr>
      <xdr:spPr bwMode="auto">
        <a:xfrm>
          <a:off x="15475857"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120</xdr:row>
      <xdr:rowOff>0</xdr:rowOff>
    </xdr:from>
    <xdr:ext cx="95250" cy="171450"/>
    <xdr:sp macro="" textlink="">
      <xdr:nvSpPr>
        <xdr:cNvPr id="2010" name="Text Box 18">
          <a:extLst>
            <a:ext uri="{FF2B5EF4-FFF2-40B4-BE49-F238E27FC236}">
              <a16:creationId xmlns:a16="http://schemas.microsoft.com/office/drawing/2014/main" id="{00000000-0008-0000-0500-0000DA070000}"/>
            </a:ext>
          </a:extLst>
        </xdr:cNvPr>
        <xdr:cNvSpPr txBox="1">
          <a:spLocks noChangeArrowheads="1"/>
        </xdr:cNvSpPr>
      </xdr:nvSpPr>
      <xdr:spPr bwMode="auto">
        <a:xfrm>
          <a:off x="15475857"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120</xdr:row>
      <xdr:rowOff>0</xdr:rowOff>
    </xdr:from>
    <xdr:ext cx="95250" cy="171450"/>
    <xdr:sp macro="" textlink="">
      <xdr:nvSpPr>
        <xdr:cNvPr id="2011" name="Text Box 19">
          <a:extLst>
            <a:ext uri="{FF2B5EF4-FFF2-40B4-BE49-F238E27FC236}">
              <a16:creationId xmlns:a16="http://schemas.microsoft.com/office/drawing/2014/main" id="{00000000-0008-0000-0500-0000DB070000}"/>
            </a:ext>
          </a:extLst>
        </xdr:cNvPr>
        <xdr:cNvSpPr txBox="1">
          <a:spLocks noChangeArrowheads="1"/>
        </xdr:cNvSpPr>
      </xdr:nvSpPr>
      <xdr:spPr bwMode="auto">
        <a:xfrm>
          <a:off x="15475857"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120</xdr:row>
      <xdr:rowOff>504825</xdr:rowOff>
    </xdr:from>
    <xdr:ext cx="95250" cy="442269"/>
    <xdr:sp macro="" textlink="">
      <xdr:nvSpPr>
        <xdr:cNvPr id="2012" name="Text Box 15">
          <a:extLst>
            <a:ext uri="{FF2B5EF4-FFF2-40B4-BE49-F238E27FC236}">
              <a16:creationId xmlns:a16="http://schemas.microsoft.com/office/drawing/2014/main" id="{00000000-0008-0000-0500-0000DC070000}"/>
            </a:ext>
          </a:extLst>
        </xdr:cNvPr>
        <xdr:cNvSpPr txBox="1">
          <a:spLocks noChangeArrowheads="1"/>
        </xdr:cNvSpPr>
      </xdr:nvSpPr>
      <xdr:spPr bwMode="auto">
        <a:xfrm>
          <a:off x="15475857" y="7066189"/>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119</xdr:row>
      <xdr:rowOff>504825</xdr:rowOff>
    </xdr:from>
    <xdr:ext cx="95250" cy="444014"/>
    <xdr:sp macro="" textlink="">
      <xdr:nvSpPr>
        <xdr:cNvPr id="2013" name="Text Box 15">
          <a:extLst>
            <a:ext uri="{FF2B5EF4-FFF2-40B4-BE49-F238E27FC236}">
              <a16:creationId xmlns:a16="http://schemas.microsoft.com/office/drawing/2014/main" id="{00000000-0008-0000-0500-0000DD070000}"/>
            </a:ext>
          </a:extLst>
        </xdr:cNvPr>
        <xdr:cNvSpPr txBox="1">
          <a:spLocks noChangeArrowheads="1"/>
        </xdr:cNvSpPr>
      </xdr:nvSpPr>
      <xdr:spPr bwMode="auto">
        <a:xfrm>
          <a:off x="3710214" y="6878411"/>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120</xdr:row>
      <xdr:rowOff>0</xdr:rowOff>
    </xdr:from>
    <xdr:ext cx="95250" cy="171450"/>
    <xdr:sp macro="" textlink="">
      <xdr:nvSpPr>
        <xdr:cNvPr id="2014" name="Text Box 16">
          <a:extLst>
            <a:ext uri="{FF2B5EF4-FFF2-40B4-BE49-F238E27FC236}">
              <a16:creationId xmlns:a16="http://schemas.microsoft.com/office/drawing/2014/main" id="{00000000-0008-0000-0500-0000DE070000}"/>
            </a:ext>
          </a:extLst>
        </xdr:cNvPr>
        <xdr:cNvSpPr txBox="1">
          <a:spLocks noChangeArrowheads="1"/>
        </xdr:cNvSpPr>
      </xdr:nvSpPr>
      <xdr:spPr bwMode="auto">
        <a:xfrm>
          <a:off x="3710214"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120</xdr:row>
      <xdr:rowOff>0</xdr:rowOff>
    </xdr:from>
    <xdr:ext cx="95250" cy="171450"/>
    <xdr:sp macro="" textlink="">
      <xdr:nvSpPr>
        <xdr:cNvPr id="2015" name="Text Box 17">
          <a:extLst>
            <a:ext uri="{FF2B5EF4-FFF2-40B4-BE49-F238E27FC236}">
              <a16:creationId xmlns:a16="http://schemas.microsoft.com/office/drawing/2014/main" id="{00000000-0008-0000-0500-0000DF070000}"/>
            </a:ext>
          </a:extLst>
        </xdr:cNvPr>
        <xdr:cNvSpPr txBox="1">
          <a:spLocks noChangeArrowheads="1"/>
        </xdr:cNvSpPr>
      </xdr:nvSpPr>
      <xdr:spPr bwMode="auto">
        <a:xfrm>
          <a:off x="3710214"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120</xdr:row>
      <xdr:rowOff>0</xdr:rowOff>
    </xdr:from>
    <xdr:ext cx="95250" cy="171450"/>
    <xdr:sp macro="" textlink="">
      <xdr:nvSpPr>
        <xdr:cNvPr id="2016" name="Text Box 18">
          <a:extLst>
            <a:ext uri="{FF2B5EF4-FFF2-40B4-BE49-F238E27FC236}">
              <a16:creationId xmlns:a16="http://schemas.microsoft.com/office/drawing/2014/main" id="{00000000-0008-0000-0500-0000E0070000}"/>
            </a:ext>
          </a:extLst>
        </xdr:cNvPr>
        <xdr:cNvSpPr txBox="1">
          <a:spLocks noChangeArrowheads="1"/>
        </xdr:cNvSpPr>
      </xdr:nvSpPr>
      <xdr:spPr bwMode="auto">
        <a:xfrm>
          <a:off x="3710214"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120</xdr:row>
      <xdr:rowOff>0</xdr:rowOff>
    </xdr:from>
    <xdr:ext cx="95250" cy="171450"/>
    <xdr:sp macro="" textlink="">
      <xdr:nvSpPr>
        <xdr:cNvPr id="2017" name="Text Box 19">
          <a:extLst>
            <a:ext uri="{FF2B5EF4-FFF2-40B4-BE49-F238E27FC236}">
              <a16:creationId xmlns:a16="http://schemas.microsoft.com/office/drawing/2014/main" id="{00000000-0008-0000-0500-0000E1070000}"/>
            </a:ext>
          </a:extLst>
        </xdr:cNvPr>
        <xdr:cNvSpPr txBox="1">
          <a:spLocks noChangeArrowheads="1"/>
        </xdr:cNvSpPr>
      </xdr:nvSpPr>
      <xdr:spPr bwMode="auto">
        <a:xfrm>
          <a:off x="3710214"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120</xdr:row>
      <xdr:rowOff>504825</xdr:rowOff>
    </xdr:from>
    <xdr:ext cx="95250" cy="213632"/>
    <xdr:sp macro="" textlink="">
      <xdr:nvSpPr>
        <xdr:cNvPr id="2018" name="Text Box 15">
          <a:extLst>
            <a:ext uri="{FF2B5EF4-FFF2-40B4-BE49-F238E27FC236}">
              <a16:creationId xmlns:a16="http://schemas.microsoft.com/office/drawing/2014/main" id="{00000000-0008-0000-0500-0000E2070000}"/>
            </a:ext>
          </a:extLst>
        </xdr:cNvPr>
        <xdr:cNvSpPr txBox="1">
          <a:spLocks noChangeArrowheads="1"/>
        </xdr:cNvSpPr>
      </xdr:nvSpPr>
      <xdr:spPr bwMode="auto">
        <a:xfrm>
          <a:off x="3710214" y="706618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120</xdr:row>
      <xdr:rowOff>504825</xdr:rowOff>
    </xdr:from>
    <xdr:ext cx="95250" cy="444331"/>
    <xdr:sp macro="" textlink="">
      <xdr:nvSpPr>
        <xdr:cNvPr id="2019" name="Text Box 15">
          <a:extLst>
            <a:ext uri="{FF2B5EF4-FFF2-40B4-BE49-F238E27FC236}">
              <a16:creationId xmlns:a16="http://schemas.microsoft.com/office/drawing/2014/main" id="{00000000-0008-0000-0500-0000E3070000}"/>
            </a:ext>
          </a:extLst>
        </xdr:cNvPr>
        <xdr:cNvSpPr txBox="1">
          <a:spLocks noChangeArrowheads="1"/>
        </xdr:cNvSpPr>
      </xdr:nvSpPr>
      <xdr:spPr bwMode="auto">
        <a:xfrm>
          <a:off x="3710214" y="7066189"/>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119</xdr:row>
      <xdr:rowOff>504825</xdr:rowOff>
    </xdr:from>
    <xdr:ext cx="95250" cy="442269"/>
    <xdr:sp macro="" textlink="">
      <xdr:nvSpPr>
        <xdr:cNvPr id="2020" name="Text Box 15">
          <a:extLst>
            <a:ext uri="{FF2B5EF4-FFF2-40B4-BE49-F238E27FC236}">
              <a16:creationId xmlns:a16="http://schemas.microsoft.com/office/drawing/2014/main" id="{00000000-0008-0000-0500-0000E4070000}"/>
            </a:ext>
          </a:extLst>
        </xdr:cNvPr>
        <xdr:cNvSpPr txBox="1">
          <a:spLocks noChangeArrowheads="1"/>
        </xdr:cNvSpPr>
      </xdr:nvSpPr>
      <xdr:spPr bwMode="auto">
        <a:xfrm>
          <a:off x="6555468" y="68784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120</xdr:row>
      <xdr:rowOff>0</xdr:rowOff>
    </xdr:from>
    <xdr:ext cx="95250" cy="171450"/>
    <xdr:sp macro="" textlink="">
      <xdr:nvSpPr>
        <xdr:cNvPr id="2021" name="Text Box 16">
          <a:extLst>
            <a:ext uri="{FF2B5EF4-FFF2-40B4-BE49-F238E27FC236}">
              <a16:creationId xmlns:a16="http://schemas.microsoft.com/office/drawing/2014/main" id="{00000000-0008-0000-0500-0000E5070000}"/>
            </a:ext>
          </a:extLst>
        </xdr:cNvPr>
        <xdr:cNvSpPr txBox="1">
          <a:spLocks noChangeArrowheads="1"/>
        </xdr:cNvSpPr>
      </xdr:nvSpPr>
      <xdr:spPr bwMode="auto">
        <a:xfrm>
          <a:off x="6555468"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120</xdr:row>
      <xdr:rowOff>0</xdr:rowOff>
    </xdr:from>
    <xdr:ext cx="95250" cy="171450"/>
    <xdr:sp macro="" textlink="">
      <xdr:nvSpPr>
        <xdr:cNvPr id="2022" name="Text Box 17">
          <a:extLst>
            <a:ext uri="{FF2B5EF4-FFF2-40B4-BE49-F238E27FC236}">
              <a16:creationId xmlns:a16="http://schemas.microsoft.com/office/drawing/2014/main" id="{00000000-0008-0000-0500-0000E6070000}"/>
            </a:ext>
          </a:extLst>
        </xdr:cNvPr>
        <xdr:cNvSpPr txBox="1">
          <a:spLocks noChangeArrowheads="1"/>
        </xdr:cNvSpPr>
      </xdr:nvSpPr>
      <xdr:spPr bwMode="auto">
        <a:xfrm>
          <a:off x="6555468"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120</xdr:row>
      <xdr:rowOff>0</xdr:rowOff>
    </xdr:from>
    <xdr:ext cx="95250" cy="171450"/>
    <xdr:sp macro="" textlink="">
      <xdr:nvSpPr>
        <xdr:cNvPr id="2023" name="Text Box 18">
          <a:extLst>
            <a:ext uri="{FF2B5EF4-FFF2-40B4-BE49-F238E27FC236}">
              <a16:creationId xmlns:a16="http://schemas.microsoft.com/office/drawing/2014/main" id="{00000000-0008-0000-0500-0000E7070000}"/>
            </a:ext>
          </a:extLst>
        </xdr:cNvPr>
        <xdr:cNvSpPr txBox="1">
          <a:spLocks noChangeArrowheads="1"/>
        </xdr:cNvSpPr>
      </xdr:nvSpPr>
      <xdr:spPr bwMode="auto">
        <a:xfrm>
          <a:off x="6555468"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120</xdr:row>
      <xdr:rowOff>504825</xdr:rowOff>
    </xdr:from>
    <xdr:ext cx="95250" cy="213632"/>
    <xdr:sp macro="" textlink="">
      <xdr:nvSpPr>
        <xdr:cNvPr id="2024" name="Text Box 15">
          <a:extLst>
            <a:ext uri="{FF2B5EF4-FFF2-40B4-BE49-F238E27FC236}">
              <a16:creationId xmlns:a16="http://schemas.microsoft.com/office/drawing/2014/main" id="{00000000-0008-0000-0500-0000E8070000}"/>
            </a:ext>
          </a:extLst>
        </xdr:cNvPr>
        <xdr:cNvSpPr txBox="1">
          <a:spLocks noChangeArrowheads="1"/>
        </xdr:cNvSpPr>
      </xdr:nvSpPr>
      <xdr:spPr bwMode="auto">
        <a:xfrm>
          <a:off x="6555468" y="706618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120</xdr:row>
      <xdr:rowOff>0</xdr:rowOff>
    </xdr:from>
    <xdr:ext cx="95250" cy="171450"/>
    <xdr:sp macro="" textlink="">
      <xdr:nvSpPr>
        <xdr:cNvPr id="2025" name="Text Box 16">
          <a:extLst>
            <a:ext uri="{FF2B5EF4-FFF2-40B4-BE49-F238E27FC236}">
              <a16:creationId xmlns:a16="http://schemas.microsoft.com/office/drawing/2014/main" id="{00000000-0008-0000-0500-0000E9070000}"/>
            </a:ext>
          </a:extLst>
        </xdr:cNvPr>
        <xdr:cNvSpPr txBox="1">
          <a:spLocks noChangeArrowheads="1"/>
        </xdr:cNvSpPr>
      </xdr:nvSpPr>
      <xdr:spPr bwMode="auto">
        <a:xfrm>
          <a:off x="9398454"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120</xdr:row>
      <xdr:rowOff>0</xdr:rowOff>
    </xdr:from>
    <xdr:ext cx="95250" cy="171450"/>
    <xdr:sp macro="" textlink="">
      <xdr:nvSpPr>
        <xdr:cNvPr id="2026" name="Text Box 17">
          <a:extLst>
            <a:ext uri="{FF2B5EF4-FFF2-40B4-BE49-F238E27FC236}">
              <a16:creationId xmlns:a16="http://schemas.microsoft.com/office/drawing/2014/main" id="{00000000-0008-0000-0500-0000EA070000}"/>
            </a:ext>
          </a:extLst>
        </xdr:cNvPr>
        <xdr:cNvSpPr txBox="1">
          <a:spLocks noChangeArrowheads="1"/>
        </xdr:cNvSpPr>
      </xdr:nvSpPr>
      <xdr:spPr bwMode="auto">
        <a:xfrm>
          <a:off x="9398454"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120</xdr:row>
      <xdr:rowOff>0</xdr:rowOff>
    </xdr:from>
    <xdr:ext cx="95250" cy="171450"/>
    <xdr:sp macro="" textlink="">
      <xdr:nvSpPr>
        <xdr:cNvPr id="2027" name="Text Box 18">
          <a:extLst>
            <a:ext uri="{FF2B5EF4-FFF2-40B4-BE49-F238E27FC236}">
              <a16:creationId xmlns:a16="http://schemas.microsoft.com/office/drawing/2014/main" id="{00000000-0008-0000-0500-0000EB070000}"/>
            </a:ext>
          </a:extLst>
        </xdr:cNvPr>
        <xdr:cNvSpPr txBox="1">
          <a:spLocks noChangeArrowheads="1"/>
        </xdr:cNvSpPr>
      </xdr:nvSpPr>
      <xdr:spPr bwMode="auto">
        <a:xfrm>
          <a:off x="9398454"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120</xdr:row>
      <xdr:rowOff>0</xdr:rowOff>
    </xdr:from>
    <xdr:ext cx="95250" cy="171450"/>
    <xdr:sp macro="" textlink="">
      <xdr:nvSpPr>
        <xdr:cNvPr id="2028" name="Text Box 19">
          <a:extLst>
            <a:ext uri="{FF2B5EF4-FFF2-40B4-BE49-F238E27FC236}">
              <a16:creationId xmlns:a16="http://schemas.microsoft.com/office/drawing/2014/main" id="{00000000-0008-0000-0500-0000EC070000}"/>
            </a:ext>
          </a:extLst>
        </xdr:cNvPr>
        <xdr:cNvSpPr txBox="1">
          <a:spLocks noChangeArrowheads="1"/>
        </xdr:cNvSpPr>
      </xdr:nvSpPr>
      <xdr:spPr bwMode="auto">
        <a:xfrm>
          <a:off x="9398454"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120</xdr:row>
      <xdr:rowOff>0</xdr:rowOff>
    </xdr:from>
    <xdr:ext cx="95250" cy="171450"/>
    <xdr:sp macro="" textlink="">
      <xdr:nvSpPr>
        <xdr:cNvPr id="2029" name="Text Box 16">
          <a:extLst>
            <a:ext uri="{FF2B5EF4-FFF2-40B4-BE49-F238E27FC236}">
              <a16:creationId xmlns:a16="http://schemas.microsoft.com/office/drawing/2014/main" id="{00000000-0008-0000-0500-0000ED070000}"/>
            </a:ext>
          </a:extLst>
        </xdr:cNvPr>
        <xdr:cNvSpPr txBox="1">
          <a:spLocks noChangeArrowheads="1"/>
        </xdr:cNvSpPr>
      </xdr:nvSpPr>
      <xdr:spPr bwMode="auto">
        <a:xfrm>
          <a:off x="9398454"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120</xdr:row>
      <xdr:rowOff>0</xdr:rowOff>
    </xdr:from>
    <xdr:ext cx="95250" cy="171450"/>
    <xdr:sp macro="" textlink="">
      <xdr:nvSpPr>
        <xdr:cNvPr id="2030" name="Text Box 17">
          <a:extLst>
            <a:ext uri="{FF2B5EF4-FFF2-40B4-BE49-F238E27FC236}">
              <a16:creationId xmlns:a16="http://schemas.microsoft.com/office/drawing/2014/main" id="{00000000-0008-0000-0500-0000EE070000}"/>
            </a:ext>
          </a:extLst>
        </xdr:cNvPr>
        <xdr:cNvSpPr txBox="1">
          <a:spLocks noChangeArrowheads="1"/>
        </xdr:cNvSpPr>
      </xdr:nvSpPr>
      <xdr:spPr bwMode="auto">
        <a:xfrm>
          <a:off x="9398454"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120</xdr:row>
      <xdr:rowOff>0</xdr:rowOff>
    </xdr:from>
    <xdr:ext cx="95250" cy="171450"/>
    <xdr:sp macro="" textlink="">
      <xdr:nvSpPr>
        <xdr:cNvPr id="2031" name="Text Box 18">
          <a:extLst>
            <a:ext uri="{FF2B5EF4-FFF2-40B4-BE49-F238E27FC236}">
              <a16:creationId xmlns:a16="http://schemas.microsoft.com/office/drawing/2014/main" id="{00000000-0008-0000-0500-0000EF070000}"/>
            </a:ext>
          </a:extLst>
        </xdr:cNvPr>
        <xdr:cNvSpPr txBox="1">
          <a:spLocks noChangeArrowheads="1"/>
        </xdr:cNvSpPr>
      </xdr:nvSpPr>
      <xdr:spPr bwMode="auto">
        <a:xfrm>
          <a:off x="9398454"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120</xdr:row>
      <xdr:rowOff>0</xdr:rowOff>
    </xdr:from>
    <xdr:ext cx="95250" cy="171450"/>
    <xdr:sp macro="" textlink="">
      <xdr:nvSpPr>
        <xdr:cNvPr id="2032" name="Text Box 19">
          <a:extLst>
            <a:ext uri="{FF2B5EF4-FFF2-40B4-BE49-F238E27FC236}">
              <a16:creationId xmlns:a16="http://schemas.microsoft.com/office/drawing/2014/main" id="{00000000-0008-0000-0500-0000F0070000}"/>
            </a:ext>
          </a:extLst>
        </xdr:cNvPr>
        <xdr:cNvSpPr txBox="1">
          <a:spLocks noChangeArrowheads="1"/>
        </xdr:cNvSpPr>
      </xdr:nvSpPr>
      <xdr:spPr bwMode="auto">
        <a:xfrm>
          <a:off x="9398454"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126</xdr:row>
      <xdr:rowOff>0</xdr:rowOff>
    </xdr:from>
    <xdr:ext cx="95250" cy="171450"/>
    <xdr:sp macro="" textlink="">
      <xdr:nvSpPr>
        <xdr:cNvPr id="2033" name="Text Box 16">
          <a:extLst>
            <a:ext uri="{FF2B5EF4-FFF2-40B4-BE49-F238E27FC236}">
              <a16:creationId xmlns:a16="http://schemas.microsoft.com/office/drawing/2014/main" id="{00000000-0008-0000-0500-0000F1070000}"/>
            </a:ext>
          </a:extLst>
        </xdr:cNvPr>
        <xdr:cNvSpPr txBox="1">
          <a:spLocks noChangeArrowheads="1"/>
        </xdr:cNvSpPr>
      </xdr:nvSpPr>
      <xdr:spPr bwMode="auto">
        <a:xfrm>
          <a:off x="3710214"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126</xdr:row>
      <xdr:rowOff>0</xdr:rowOff>
    </xdr:from>
    <xdr:ext cx="95250" cy="171450"/>
    <xdr:sp macro="" textlink="">
      <xdr:nvSpPr>
        <xdr:cNvPr id="2034" name="Text Box 17">
          <a:extLst>
            <a:ext uri="{FF2B5EF4-FFF2-40B4-BE49-F238E27FC236}">
              <a16:creationId xmlns:a16="http://schemas.microsoft.com/office/drawing/2014/main" id="{00000000-0008-0000-0500-0000F2070000}"/>
            </a:ext>
          </a:extLst>
        </xdr:cNvPr>
        <xdr:cNvSpPr txBox="1">
          <a:spLocks noChangeArrowheads="1"/>
        </xdr:cNvSpPr>
      </xdr:nvSpPr>
      <xdr:spPr bwMode="auto">
        <a:xfrm>
          <a:off x="3710214"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126</xdr:row>
      <xdr:rowOff>0</xdr:rowOff>
    </xdr:from>
    <xdr:ext cx="95250" cy="171450"/>
    <xdr:sp macro="" textlink="">
      <xdr:nvSpPr>
        <xdr:cNvPr id="2035" name="Text Box 18">
          <a:extLst>
            <a:ext uri="{FF2B5EF4-FFF2-40B4-BE49-F238E27FC236}">
              <a16:creationId xmlns:a16="http://schemas.microsoft.com/office/drawing/2014/main" id="{00000000-0008-0000-0500-0000F3070000}"/>
            </a:ext>
          </a:extLst>
        </xdr:cNvPr>
        <xdr:cNvSpPr txBox="1">
          <a:spLocks noChangeArrowheads="1"/>
        </xdr:cNvSpPr>
      </xdr:nvSpPr>
      <xdr:spPr bwMode="auto">
        <a:xfrm>
          <a:off x="3710214"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126</xdr:row>
      <xdr:rowOff>0</xdr:rowOff>
    </xdr:from>
    <xdr:ext cx="95250" cy="171450"/>
    <xdr:sp macro="" textlink="">
      <xdr:nvSpPr>
        <xdr:cNvPr id="2036" name="Text Box 19">
          <a:extLst>
            <a:ext uri="{FF2B5EF4-FFF2-40B4-BE49-F238E27FC236}">
              <a16:creationId xmlns:a16="http://schemas.microsoft.com/office/drawing/2014/main" id="{00000000-0008-0000-0500-0000F4070000}"/>
            </a:ext>
          </a:extLst>
        </xdr:cNvPr>
        <xdr:cNvSpPr txBox="1">
          <a:spLocks noChangeArrowheads="1"/>
        </xdr:cNvSpPr>
      </xdr:nvSpPr>
      <xdr:spPr bwMode="auto">
        <a:xfrm>
          <a:off x="3710214"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126</xdr:row>
      <xdr:rowOff>0</xdr:rowOff>
    </xdr:from>
    <xdr:ext cx="95250" cy="171450"/>
    <xdr:sp macro="" textlink="">
      <xdr:nvSpPr>
        <xdr:cNvPr id="2037" name="Text Box 16">
          <a:extLst>
            <a:ext uri="{FF2B5EF4-FFF2-40B4-BE49-F238E27FC236}">
              <a16:creationId xmlns:a16="http://schemas.microsoft.com/office/drawing/2014/main" id="{00000000-0008-0000-0500-0000F5070000}"/>
            </a:ext>
          </a:extLst>
        </xdr:cNvPr>
        <xdr:cNvSpPr txBox="1">
          <a:spLocks noChangeArrowheads="1"/>
        </xdr:cNvSpPr>
      </xdr:nvSpPr>
      <xdr:spPr bwMode="auto">
        <a:xfrm>
          <a:off x="6555468"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126</xdr:row>
      <xdr:rowOff>0</xdr:rowOff>
    </xdr:from>
    <xdr:ext cx="95250" cy="171450"/>
    <xdr:sp macro="" textlink="">
      <xdr:nvSpPr>
        <xdr:cNvPr id="2038" name="Text Box 17">
          <a:extLst>
            <a:ext uri="{FF2B5EF4-FFF2-40B4-BE49-F238E27FC236}">
              <a16:creationId xmlns:a16="http://schemas.microsoft.com/office/drawing/2014/main" id="{00000000-0008-0000-0500-0000F6070000}"/>
            </a:ext>
          </a:extLst>
        </xdr:cNvPr>
        <xdr:cNvSpPr txBox="1">
          <a:spLocks noChangeArrowheads="1"/>
        </xdr:cNvSpPr>
      </xdr:nvSpPr>
      <xdr:spPr bwMode="auto">
        <a:xfrm>
          <a:off x="6555468"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126</xdr:row>
      <xdr:rowOff>0</xdr:rowOff>
    </xdr:from>
    <xdr:ext cx="95250" cy="171450"/>
    <xdr:sp macro="" textlink="">
      <xdr:nvSpPr>
        <xdr:cNvPr id="2039" name="Text Box 18">
          <a:extLst>
            <a:ext uri="{FF2B5EF4-FFF2-40B4-BE49-F238E27FC236}">
              <a16:creationId xmlns:a16="http://schemas.microsoft.com/office/drawing/2014/main" id="{00000000-0008-0000-0500-0000F7070000}"/>
            </a:ext>
          </a:extLst>
        </xdr:cNvPr>
        <xdr:cNvSpPr txBox="1">
          <a:spLocks noChangeArrowheads="1"/>
        </xdr:cNvSpPr>
      </xdr:nvSpPr>
      <xdr:spPr bwMode="auto">
        <a:xfrm>
          <a:off x="6555468"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126</xdr:row>
      <xdr:rowOff>0</xdr:rowOff>
    </xdr:from>
    <xdr:ext cx="95250" cy="171450"/>
    <xdr:sp macro="" textlink="">
      <xdr:nvSpPr>
        <xdr:cNvPr id="2040" name="Text Box 19">
          <a:extLst>
            <a:ext uri="{FF2B5EF4-FFF2-40B4-BE49-F238E27FC236}">
              <a16:creationId xmlns:a16="http://schemas.microsoft.com/office/drawing/2014/main" id="{00000000-0008-0000-0500-0000F8070000}"/>
            </a:ext>
          </a:extLst>
        </xdr:cNvPr>
        <xdr:cNvSpPr txBox="1">
          <a:spLocks noChangeArrowheads="1"/>
        </xdr:cNvSpPr>
      </xdr:nvSpPr>
      <xdr:spPr bwMode="auto">
        <a:xfrm>
          <a:off x="6555468"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126</xdr:row>
      <xdr:rowOff>0</xdr:rowOff>
    </xdr:from>
    <xdr:ext cx="95250" cy="171450"/>
    <xdr:sp macro="" textlink="">
      <xdr:nvSpPr>
        <xdr:cNvPr id="2041" name="Text Box 16">
          <a:extLst>
            <a:ext uri="{FF2B5EF4-FFF2-40B4-BE49-F238E27FC236}">
              <a16:creationId xmlns:a16="http://schemas.microsoft.com/office/drawing/2014/main" id="{00000000-0008-0000-0500-0000F9070000}"/>
            </a:ext>
          </a:extLst>
        </xdr:cNvPr>
        <xdr:cNvSpPr txBox="1">
          <a:spLocks noChangeArrowheads="1"/>
        </xdr:cNvSpPr>
      </xdr:nvSpPr>
      <xdr:spPr bwMode="auto">
        <a:xfrm>
          <a:off x="15475857"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126</xdr:row>
      <xdr:rowOff>0</xdr:rowOff>
    </xdr:from>
    <xdr:ext cx="95250" cy="171450"/>
    <xdr:sp macro="" textlink="">
      <xdr:nvSpPr>
        <xdr:cNvPr id="2042" name="Text Box 17">
          <a:extLst>
            <a:ext uri="{FF2B5EF4-FFF2-40B4-BE49-F238E27FC236}">
              <a16:creationId xmlns:a16="http://schemas.microsoft.com/office/drawing/2014/main" id="{00000000-0008-0000-0500-0000FA070000}"/>
            </a:ext>
          </a:extLst>
        </xdr:cNvPr>
        <xdr:cNvSpPr txBox="1">
          <a:spLocks noChangeArrowheads="1"/>
        </xdr:cNvSpPr>
      </xdr:nvSpPr>
      <xdr:spPr bwMode="auto">
        <a:xfrm>
          <a:off x="15475857"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126</xdr:row>
      <xdr:rowOff>0</xdr:rowOff>
    </xdr:from>
    <xdr:ext cx="95250" cy="171450"/>
    <xdr:sp macro="" textlink="">
      <xdr:nvSpPr>
        <xdr:cNvPr id="2043" name="Text Box 18">
          <a:extLst>
            <a:ext uri="{FF2B5EF4-FFF2-40B4-BE49-F238E27FC236}">
              <a16:creationId xmlns:a16="http://schemas.microsoft.com/office/drawing/2014/main" id="{00000000-0008-0000-0500-0000FB070000}"/>
            </a:ext>
          </a:extLst>
        </xdr:cNvPr>
        <xdr:cNvSpPr txBox="1">
          <a:spLocks noChangeArrowheads="1"/>
        </xdr:cNvSpPr>
      </xdr:nvSpPr>
      <xdr:spPr bwMode="auto">
        <a:xfrm>
          <a:off x="15475857"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126</xdr:row>
      <xdr:rowOff>0</xdr:rowOff>
    </xdr:from>
    <xdr:ext cx="95250" cy="171450"/>
    <xdr:sp macro="" textlink="">
      <xdr:nvSpPr>
        <xdr:cNvPr id="2044" name="Text Box 19">
          <a:extLst>
            <a:ext uri="{FF2B5EF4-FFF2-40B4-BE49-F238E27FC236}">
              <a16:creationId xmlns:a16="http://schemas.microsoft.com/office/drawing/2014/main" id="{00000000-0008-0000-0500-0000FC070000}"/>
            </a:ext>
          </a:extLst>
        </xdr:cNvPr>
        <xdr:cNvSpPr txBox="1">
          <a:spLocks noChangeArrowheads="1"/>
        </xdr:cNvSpPr>
      </xdr:nvSpPr>
      <xdr:spPr bwMode="auto">
        <a:xfrm>
          <a:off x="15475857"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126</xdr:row>
      <xdr:rowOff>0</xdr:rowOff>
    </xdr:from>
    <xdr:ext cx="95250" cy="171450"/>
    <xdr:sp macro="" textlink="">
      <xdr:nvSpPr>
        <xdr:cNvPr id="2045" name="Text Box 16">
          <a:extLst>
            <a:ext uri="{FF2B5EF4-FFF2-40B4-BE49-F238E27FC236}">
              <a16:creationId xmlns:a16="http://schemas.microsoft.com/office/drawing/2014/main" id="{00000000-0008-0000-0500-0000FD070000}"/>
            </a:ext>
          </a:extLst>
        </xdr:cNvPr>
        <xdr:cNvSpPr txBox="1">
          <a:spLocks noChangeArrowheads="1"/>
        </xdr:cNvSpPr>
      </xdr:nvSpPr>
      <xdr:spPr bwMode="auto">
        <a:xfrm>
          <a:off x="3710214"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126</xdr:row>
      <xdr:rowOff>0</xdr:rowOff>
    </xdr:from>
    <xdr:ext cx="95250" cy="171450"/>
    <xdr:sp macro="" textlink="">
      <xdr:nvSpPr>
        <xdr:cNvPr id="2046" name="Text Box 17">
          <a:extLst>
            <a:ext uri="{FF2B5EF4-FFF2-40B4-BE49-F238E27FC236}">
              <a16:creationId xmlns:a16="http://schemas.microsoft.com/office/drawing/2014/main" id="{00000000-0008-0000-0500-0000FE070000}"/>
            </a:ext>
          </a:extLst>
        </xdr:cNvPr>
        <xdr:cNvSpPr txBox="1">
          <a:spLocks noChangeArrowheads="1"/>
        </xdr:cNvSpPr>
      </xdr:nvSpPr>
      <xdr:spPr bwMode="auto">
        <a:xfrm>
          <a:off x="3710214"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126</xdr:row>
      <xdr:rowOff>0</xdr:rowOff>
    </xdr:from>
    <xdr:ext cx="95250" cy="171450"/>
    <xdr:sp macro="" textlink="">
      <xdr:nvSpPr>
        <xdr:cNvPr id="2047" name="Text Box 18">
          <a:extLst>
            <a:ext uri="{FF2B5EF4-FFF2-40B4-BE49-F238E27FC236}">
              <a16:creationId xmlns:a16="http://schemas.microsoft.com/office/drawing/2014/main" id="{00000000-0008-0000-0500-0000FF070000}"/>
            </a:ext>
          </a:extLst>
        </xdr:cNvPr>
        <xdr:cNvSpPr txBox="1">
          <a:spLocks noChangeArrowheads="1"/>
        </xdr:cNvSpPr>
      </xdr:nvSpPr>
      <xdr:spPr bwMode="auto">
        <a:xfrm>
          <a:off x="3710214"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126</xdr:row>
      <xdr:rowOff>0</xdr:rowOff>
    </xdr:from>
    <xdr:ext cx="95250" cy="171450"/>
    <xdr:sp macro="" textlink="">
      <xdr:nvSpPr>
        <xdr:cNvPr id="2048" name="Text Box 19">
          <a:extLst>
            <a:ext uri="{FF2B5EF4-FFF2-40B4-BE49-F238E27FC236}">
              <a16:creationId xmlns:a16="http://schemas.microsoft.com/office/drawing/2014/main" id="{00000000-0008-0000-0500-000000080000}"/>
            </a:ext>
          </a:extLst>
        </xdr:cNvPr>
        <xdr:cNvSpPr txBox="1">
          <a:spLocks noChangeArrowheads="1"/>
        </xdr:cNvSpPr>
      </xdr:nvSpPr>
      <xdr:spPr bwMode="auto">
        <a:xfrm>
          <a:off x="3710214"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126</xdr:row>
      <xdr:rowOff>0</xdr:rowOff>
    </xdr:from>
    <xdr:ext cx="95250" cy="171450"/>
    <xdr:sp macro="" textlink="">
      <xdr:nvSpPr>
        <xdr:cNvPr id="2049" name="Text Box 16">
          <a:extLst>
            <a:ext uri="{FF2B5EF4-FFF2-40B4-BE49-F238E27FC236}">
              <a16:creationId xmlns:a16="http://schemas.microsoft.com/office/drawing/2014/main" id="{00000000-0008-0000-0500-000001080000}"/>
            </a:ext>
          </a:extLst>
        </xdr:cNvPr>
        <xdr:cNvSpPr txBox="1">
          <a:spLocks noChangeArrowheads="1"/>
        </xdr:cNvSpPr>
      </xdr:nvSpPr>
      <xdr:spPr bwMode="auto">
        <a:xfrm>
          <a:off x="6555468"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126</xdr:row>
      <xdr:rowOff>0</xdr:rowOff>
    </xdr:from>
    <xdr:ext cx="95250" cy="171450"/>
    <xdr:sp macro="" textlink="">
      <xdr:nvSpPr>
        <xdr:cNvPr id="2050" name="Text Box 17">
          <a:extLst>
            <a:ext uri="{FF2B5EF4-FFF2-40B4-BE49-F238E27FC236}">
              <a16:creationId xmlns:a16="http://schemas.microsoft.com/office/drawing/2014/main" id="{00000000-0008-0000-0500-000002080000}"/>
            </a:ext>
          </a:extLst>
        </xdr:cNvPr>
        <xdr:cNvSpPr txBox="1">
          <a:spLocks noChangeArrowheads="1"/>
        </xdr:cNvSpPr>
      </xdr:nvSpPr>
      <xdr:spPr bwMode="auto">
        <a:xfrm>
          <a:off x="6555468"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126</xdr:row>
      <xdr:rowOff>0</xdr:rowOff>
    </xdr:from>
    <xdr:ext cx="95250" cy="171450"/>
    <xdr:sp macro="" textlink="">
      <xdr:nvSpPr>
        <xdr:cNvPr id="2051" name="Text Box 18">
          <a:extLst>
            <a:ext uri="{FF2B5EF4-FFF2-40B4-BE49-F238E27FC236}">
              <a16:creationId xmlns:a16="http://schemas.microsoft.com/office/drawing/2014/main" id="{00000000-0008-0000-0500-000003080000}"/>
            </a:ext>
          </a:extLst>
        </xdr:cNvPr>
        <xdr:cNvSpPr txBox="1">
          <a:spLocks noChangeArrowheads="1"/>
        </xdr:cNvSpPr>
      </xdr:nvSpPr>
      <xdr:spPr bwMode="auto">
        <a:xfrm>
          <a:off x="6555468"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126</xdr:row>
      <xdr:rowOff>0</xdr:rowOff>
    </xdr:from>
    <xdr:ext cx="95250" cy="171450"/>
    <xdr:sp macro="" textlink="">
      <xdr:nvSpPr>
        <xdr:cNvPr id="2052" name="Text Box 16">
          <a:extLst>
            <a:ext uri="{FF2B5EF4-FFF2-40B4-BE49-F238E27FC236}">
              <a16:creationId xmlns:a16="http://schemas.microsoft.com/office/drawing/2014/main" id="{00000000-0008-0000-0500-000004080000}"/>
            </a:ext>
          </a:extLst>
        </xdr:cNvPr>
        <xdr:cNvSpPr txBox="1">
          <a:spLocks noChangeArrowheads="1"/>
        </xdr:cNvSpPr>
      </xdr:nvSpPr>
      <xdr:spPr bwMode="auto">
        <a:xfrm>
          <a:off x="9398454"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126</xdr:row>
      <xdr:rowOff>0</xdr:rowOff>
    </xdr:from>
    <xdr:ext cx="95250" cy="171450"/>
    <xdr:sp macro="" textlink="">
      <xdr:nvSpPr>
        <xdr:cNvPr id="2053" name="Text Box 17">
          <a:extLst>
            <a:ext uri="{FF2B5EF4-FFF2-40B4-BE49-F238E27FC236}">
              <a16:creationId xmlns:a16="http://schemas.microsoft.com/office/drawing/2014/main" id="{00000000-0008-0000-0500-000005080000}"/>
            </a:ext>
          </a:extLst>
        </xdr:cNvPr>
        <xdr:cNvSpPr txBox="1">
          <a:spLocks noChangeArrowheads="1"/>
        </xdr:cNvSpPr>
      </xdr:nvSpPr>
      <xdr:spPr bwMode="auto">
        <a:xfrm>
          <a:off x="9398454"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126</xdr:row>
      <xdr:rowOff>0</xdr:rowOff>
    </xdr:from>
    <xdr:ext cx="95250" cy="171450"/>
    <xdr:sp macro="" textlink="">
      <xdr:nvSpPr>
        <xdr:cNvPr id="2054" name="Text Box 18">
          <a:extLst>
            <a:ext uri="{FF2B5EF4-FFF2-40B4-BE49-F238E27FC236}">
              <a16:creationId xmlns:a16="http://schemas.microsoft.com/office/drawing/2014/main" id="{00000000-0008-0000-0500-000006080000}"/>
            </a:ext>
          </a:extLst>
        </xdr:cNvPr>
        <xdr:cNvSpPr txBox="1">
          <a:spLocks noChangeArrowheads="1"/>
        </xdr:cNvSpPr>
      </xdr:nvSpPr>
      <xdr:spPr bwMode="auto">
        <a:xfrm>
          <a:off x="9398454"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126</xdr:row>
      <xdr:rowOff>0</xdr:rowOff>
    </xdr:from>
    <xdr:ext cx="95250" cy="171450"/>
    <xdr:sp macro="" textlink="">
      <xdr:nvSpPr>
        <xdr:cNvPr id="2055" name="Text Box 19">
          <a:extLst>
            <a:ext uri="{FF2B5EF4-FFF2-40B4-BE49-F238E27FC236}">
              <a16:creationId xmlns:a16="http://schemas.microsoft.com/office/drawing/2014/main" id="{00000000-0008-0000-0500-000007080000}"/>
            </a:ext>
          </a:extLst>
        </xdr:cNvPr>
        <xdr:cNvSpPr txBox="1">
          <a:spLocks noChangeArrowheads="1"/>
        </xdr:cNvSpPr>
      </xdr:nvSpPr>
      <xdr:spPr bwMode="auto">
        <a:xfrm>
          <a:off x="9398454"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126</xdr:row>
      <xdr:rowOff>0</xdr:rowOff>
    </xdr:from>
    <xdr:ext cx="95250" cy="171450"/>
    <xdr:sp macro="" textlink="">
      <xdr:nvSpPr>
        <xdr:cNvPr id="2056" name="Text Box 16">
          <a:extLst>
            <a:ext uri="{FF2B5EF4-FFF2-40B4-BE49-F238E27FC236}">
              <a16:creationId xmlns:a16="http://schemas.microsoft.com/office/drawing/2014/main" id="{00000000-0008-0000-0500-000008080000}"/>
            </a:ext>
          </a:extLst>
        </xdr:cNvPr>
        <xdr:cNvSpPr txBox="1">
          <a:spLocks noChangeArrowheads="1"/>
        </xdr:cNvSpPr>
      </xdr:nvSpPr>
      <xdr:spPr bwMode="auto">
        <a:xfrm>
          <a:off x="9398454"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126</xdr:row>
      <xdr:rowOff>0</xdr:rowOff>
    </xdr:from>
    <xdr:ext cx="95250" cy="171450"/>
    <xdr:sp macro="" textlink="">
      <xdr:nvSpPr>
        <xdr:cNvPr id="2057" name="Text Box 17">
          <a:extLst>
            <a:ext uri="{FF2B5EF4-FFF2-40B4-BE49-F238E27FC236}">
              <a16:creationId xmlns:a16="http://schemas.microsoft.com/office/drawing/2014/main" id="{00000000-0008-0000-0500-000009080000}"/>
            </a:ext>
          </a:extLst>
        </xdr:cNvPr>
        <xdr:cNvSpPr txBox="1">
          <a:spLocks noChangeArrowheads="1"/>
        </xdr:cNvSpPr>
      </xdr:nvSpPr>
      <xdr:spPr bwMode="auto">
        <a:xfrm>
          <a:off x="9398454"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126</xdr:row>
      <xdr:rowOff>0</xdr:rowOff>
    </xdr:from>
    <xdr:ext cx="95250" cy="171450"/>
    <xdr:sp macro="" textlink="">
      <xdr:nvSpPr>
        <xdr:cNvPr id="2058" name="Text Box 18">
          <a:extLst>
            <a:ext uri="{FF2B5EF4-FFF2-40B4-BE49-F238E27FC236}">
              <a16:creationId xmlns:a16="http://schemas.microsoft.com/office/drawing/2014/main" id="{00000000-0008-0000-0500-00000A080000}"/>
            </a:ext>
          </a:extLst>
        </xdr:cNvPr>
        <xdr:cNvSpPr txBox="1">
          <a:spLocks noChangeArrowheads="1"/>
        </xdr:cNvSpPr>
      </xdr:nvSpPr>
      <xdr:spPr bwMode="auto">
        <a:xfrm>
          <a:off x="9398454"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126</xdr:row>
      <xdr:rowOff>0</xdr:rowOff>
    </xdr:from>
    <xdr:ext cx="95250" cy="171450"/>
    <xdr:sp macro="" textlink="">
      <xdr:nvSpPr>
        <xdr:cNvPr id="2059" name="Text Box 19">
          <a:extLst>
            <a:ext uri="{FF2B5EF4-FFF2-40B4-BE49-F238E27FC236}">
              <a16:creationId xmlns:a16="http://schemas.microsoft.com/office/drawing/2014/main" id="{00000000-0008-0000-0500-00000B080000}"/>
            </a:ext>
          </a:extLst>
        </xdr:cNvPr>
        <xdr:cNvSpPr txBox="1">
          <a:spLocks noChangeArrowheads="1"/>
        </xdr:cNvSpPr>
      </xdr:nvSpPr>
      <xdr:spPr bwMode="auto">
        <a:xfrm>
          <a:off x="9398454"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xdr:row>
      <xdr:rowOff>0</xdr:rowOff>
    </xdr:from>
    <xdr:ext cx="95250" cy="171450"/>
    <xdr:sp macro="" textlink="">
      <xdr:nvSpPr>
        <xdr:cNvPr id="2060" name="Text Box 16">
          <a:extLst>
            <a:ext uri="{FF2B5EF4-FFF2-40B4-BE49-F238E27FC236}">
              <a16:creationId xmlns:a16="http://schemas.microsoft.com/office/drawing/2014/main" id="{00000000-0008-0000-0500-00000C080000}"/>
            </a:ext>
          </a:extLst>
        </xdr:cNvPr>
        <xdr:cNvSpPr txBox="1">
          <a:spLocks noChangeArrowheads="1"/>
        </xdr:cNvSpPr>
      </xdr:nvSpPr>
      <xdr:spPr bwMode="auto">
        <a:xfrm>
          <a:off x="4664364"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xdr:row>
      <xdr:rowOff>0</xdr:rowOff>
    </xdr:from>
    <xdr:ext cx="95250" cy="171450"/>
    <xdr:sp macro="" textlink="">
      <xdr:nvSpPr>
        <xdr:cNvPr id="2061" name="Text Box 17">
          <a:extLst>
            <a:ext uri="{FF2B5EF4-FFF2-40B4-BE49-F238E27FC236}">
              <a16:creationId xmlns:a16="http://schemas.microsoft.com/office/drawing/2014/main" id="{00000000-0008-0000-0500-00000D080000}"/>
            </a:ext>
          </a:extLst>
        </xdr:cNvPr>
        <xdr:cNvSpPr txBox="1">
          <a:spLocks noChangeArrowheads="1"/>
        </xdr:cNvSpPr>
      </xdr:nvSpPr>
      <xdr:spPr bwMode="auto">
        <a:xfrm>
          <a:off x="4664364"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xdr:row>
      <xdr:rowOff>0</xdr:rowOff>
    </xdr:from>
    <xdr:ext cx="95250" cy="171450"/>
    <xdr:sp macro="" textlink="">
      <xdr:nvSpPr>
        <xdr:cNvPr id="2062" name="Text Box 18">
          <a:extLst>
            <a:ext uri="{FF2B5EF4-FFF2-40B4-BE49-F238E27FC236}">
              <a16:creationId xmlns:a16="http://schemas.microsoft.com/office/drawing/2014/main" id="{00000000-0008-0000-0500-00000E080000}"/>
            </a:ext>
          </a:extLst>
        </xdr:cNvPr>
        <xdr:cNvSpPr txBox="1">
          <a:spLocks noChangeArrowheads="1"/>
        </xdr:cNvSpPr>
      </xdr:nvSpPr>
      <xdr:spPr bwMode="auto">
        <a:xfrm>
          <a:off x="4664364"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xdr:row>
      <xdr:rowOff>0</xdr:rowOff>
    </xdr:from>
    <xdr:ext cx="95250" cy="171450"/>
    <xdr:sp macro="" textlink="">
      <xdr:nvSpPr>
        <xdr:cNvPr id="2063" name="Text Box 19">
          <a:extLst>
            <a:ext uri="{FF2B5EF4-FFF2-40B4-BE49-F238E27FC236}">
              <a16:creationId xmlns:a16="http://schemas.microsoft.com/office/drawing/2014/main" id="{00000000-0008-0000-0500-00000F080000}"/>
            </a:ext>
          </a:extLst>
        </xdr:cNvPr>
        <xdr:cNvSpPr txBox="1">
          <a:spLocks noChangeArrowheads="1"/>
        </xdr:cNvSpPr>
      </xdr:nvSpPr>
      <xdr:spPr bwMode="auto">
        <a:xfrm>
          <a:off x="4664364"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xdr:row>
      <xdr:rowOff>0</xdr:rowOff>
    </xdr:from>
    <xdr:ext cx="95250" cy="171450"/>
    <xdr:sp macro="" textlink="">
      <xdr:nvSpPr>
        <xdr:cNvPr id="2064" name="Text Box 16">
          <a:extLst>
            <a:ext uri="{FF2B5EF4-FFF2-40B4-BE49-F238E27FC236}">
              <a16:creationId xmlns:a16="http://schemas.microsoft.com/office/drawing/2014/main" id="{00000000-0008-0000-0500-000010080000}"/>
            </a:ext>
          </a:extLst>
        </xdr:cNvPr>
        <xdr:cNvSpPr txBox="1">
          <a:spLocks noChangeArrowheads="1"/>
        </xdr:cNvSpPr>
      </xdr:nvSpPr>
      <xdr:spPr bwMode="auto">
        <a:xfrm>
          <a:off x="12540961"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xdr:row>
      <xdr:rowOff>0</xdr:rowOff>
    </xdr:from>
    <xdr:ext cx="95250" cy="171450"/>
    <xdr:sp macro="" textlink="">
      <xdr:nvSpPr>
        <xdr:cNvPr id="2065" name="Text Box 17">
          <a:extLst>
            <a:ext uri="{FF2B5EF4-FFF2-40B4-BE49-F238E27FC236}">
              <a16:creationId xmlns:a16="http://schemas.microsoft.com/office/drawing/2014/main" id="{00000000-0008-0000-0500-000011080000}"/>
            </a:ext>
          </a:extLst>
        </xdr:cNvPr>
        <xdr:cNvSpPr txBox="1">
          <a:spLocks noChangeArrowheads="1"/>
        </xdr:cNvSpPr>
      </xdr:nvSpPr>
      <xdr:spPr bwMode="auto">
        <a:xfrm>
          <a:off x="12540961"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xdr:row>
      <xdr:rowOff>0</xdr:rowOff>
    </xdr:from>
    <xdr:ext cx="95250" cy="171450"/>
    <xdr:sp macro="" textlink="">
      <xdr:nvSpPr>
        <xdr:cNvPr id="2066" name="Text Box 18">
          <a:extLst>
            <a:ext uri="{FF2B5EF4-FFF2-40B4-BE49-F238E27FC236}">
              <a16:creationId xmlns:a16="http://schemas.microsoft.com/office/drawing/2014/main" id="{00000000-0008-0000-0500-000012080000}"/>
            </a:ext>
          </a:extLst>
        </xdr:cNvPr>
        <xdr:cNvSpPr txBox="1">
          <a:spLocks noChangeArrowheads="1"/>
        </xdr:cNvSpPr>
      </xdr:nvSpPr>
      <xdr:spPr bwMode="auto">
        <a:xfrm>
          <a:off x="12540961"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xdr:row>
      <xdr:rowOff>0</xdr:rowOff>
    </xdr:from>
    <xdr:ext cx="95250" cy="171450"/>
    <xdr:sp macro="" textlink="">
      <xdr:nvSpPr>
        <xdr:cNvPr id="2067" name="Text Box 19">
          <a:extLst>
            <a:ext uri="{FF2B5EF4-FFF2-40B4-BE49-F238E27FC236}">
              <a16:creationId xmlns:a16="http://schemas.microsoft.com/office/drawing/2014/main" id="{00000000-0008-0000-0500-000013080000}"/>
            </a:ext>
          </a:extLst>
        </xdr:cNvPr>
        <xdr:cNvSpPr txBox="1">
          <a:spLocks noChangeArrowheads="1"/>
        </xdr:cNvSpPr>
      </xdr:nvSpPr>
      <xdr:spPr bwMode="auto">
        <a:xfrm>
          <a:off x="12540961"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xdr:row>
      <xdr:rowOff>504825</xdr:rowOff>
    </xdr:from>
    <xdr:ext cx="95250" cy="444014"/>
    <xdr:sp macro="" textlink="">
      <xdr:nvSpPr>
        <xdr:cNvPr id="2072" name="Text Box 15">
          <a:extLst>
            <a:ext uri="{FF2B5EF4-FFF2-40B4-BE49-F238E27FC236}">
              <a16:creationId xmlns:a16="http://schemas.microsoft.com/office/drawing/2014/main" id="{00000000-0008-0000-0500-000018080000}"/>
            </a:ext>
          </a:extLst>
        </xdr:cNvPr>
        <xdr:cNvSpPr txBox="1">
          <a:spLocks noChangeArrowheads="1"/>
        </xdr:cNvSpPr>
      </xdr:nvSpPr>
      <xdr:spPr bwMode="auto">
        <a:xfrm>
          <a:off x="4664364" y="3777384"/>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xdr:row>
      <xdr:rowOff>0</xdr:rowOff>
    </xdr:from>
    <xdr:ext cx="95250" cy="171450"/>
    <xdr:sp macro="" textlink="">
      <xdr:nvSpPr>
        <xdr:cNvPr id="2073" name="Text Box 16">
          <a:extLst>
            <a:ext uri="{FF2B5EF4-FFF2-40B4-BE49-F238E27FC236}">
              <a16:creationId xmlns:a16="http://schemas.microsoft.com/office/drawing/2014/main" id="{00000000-0008-0000-0500-000019080000}"/>
            </a:ext>
          </a:extLst>
        </xdr:cNvPr>
        <xdr:cNvSpPr txBox="1">
          <a:spLocks noChangeArrowheads="1"/>
        </xdr:cNvSpPr>
      </xdr:nvSpPr>
      <xdr:spPr bwMode="auto">
        <a:xfrm>
          <a:off x="4664364"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xdr:row>
      <xdr:rowOff>0</xdr:rowOff>
    </xdr:from>
    <xdr:ext cx="95250" cy="171450"/>
    <xdr:sp macro="" textlink="">
      <xdr:nvSpPr>
        <xdr:cNvPr id="2074" name="Text Box 17">
          <a:extLst>
            <a:ext uri="{FF2B5EF4-FFF2-40B4-BE49-F238E27FC236}">
              <a16:creationId xmlns:a16="http://schemas.microsoft.com/office/drawing/2014/main" id="{00000000-0008-0000-0500-00001A080000}"/>
            </a:ext>
          </a:extLst>
        </xdr:cNvPr>
        <xdr:cNvSpPr txBox="1">
          <a:spLocks noChangeArrowheads="1"/>
        </xdr:cNvSpPr>
      </xdr:nvSpPr>
      <xdr:spPr bwMode="auto">
        <a:xfrm>
          <a:off x="4664364"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xdr:row>
      <xdr:rowOff>0</xdr:rowOff>
    </xdr:from>
    <xdr:ext cx="95250" cy="171450"/>
    <xdr:sp macro="" textlink="">
      <xdr:nvSpPr>
        <xdr:cNvPr id="2075" name="Text Box 18">
          <a:extLst>
            <a:ext uri="{FF2B5EF4-FFF2-40B4-BE49-F238E27FC236}">
              <a16:creationId xmlns:a16="http://schemas.microsoft.com/office/drawing/2014/main" id="{00000000-0008-0000-0500-00001B080000}"/>
            </a:ext>
          </a:extLst>
        </xdr:cNvPr>
        <xdr:cNvSpPr txBox="1">
          <a:spLocks noChangeArrowheads="1"/>
        </xdr:cNvSpPr>
      </xdr:nvSpPr>
      <xdr:spPr bwMode="auto">
        <a:xfrm>
          <a:off x="4664364"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xdr:row>
      <xdr:rowOff>0</xdr:rowOff>
    </xdr:from>
    <xdr:ext cx="95250" cy="171450"/>
    <xdr:sp macro="" textlink="">
      <xdr:nvSpPr>
        <xdr:cNvPr id="2076" name="Text Box 19">
          <a:extLst>
            <a:ext uri="{FF2B5EF4-FFF2-40B4-BE49-F238E27FC236}">
              <a16:creationId xmlns:a16="http://schemas.microsoft.com/office/drawing/2014/main" id="{00000000-0008-0000-0500-00001C080000}"/>
            </a:ext>
          </a:extLst>
        </xdr:cNvPr>
        <xdr:cNvSpPr txBox="1">
          <a:spLocks noChangeArrowheads="1"/>
        </xdr:cNvSpPr>
      </xdr:nvSpPr>
      <xdr:spPr bwMode="auto">
        <a:xfrm>
          <a:off x="4664364"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xdr:row>
      <xdr:rowOff>0</xdr:rowOff>
    </xdr:from>
    <xdr:ext cx="95250" cy="171450"/>
    <xdr:sp macro="" textlink="">
      <xdr:nvSpPr>
        <xdr:cNvPr id="2077" name="Text Box 16">
          <a:extLst>
            <a:ext uri="{FF2B5EF4-FFF2-40B4-BE49-F238E27FC236}">
              <a16:creationId xmlns:a16="http://schemas.microsoft.com/office/drawing/2014/main" id="{00000000-0008-0000-0500-00001D080000}"/>
            </a:ext>
          </a:extLst>
        </xdr:cNvPr>
        <xdr:cNvSpPr txBox="1">
          <a:spLocks noChangeArrowheads="1"/>
        </xdr:cNvSpPr>
      </xdr:nvSpPr>
      <xdr:spPr bwMode="auto">
        <a:xfrm>
          <a:off x="12540961"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xdr:row>
      <xdr:rowOff>0</xdr:rowOff>
    </xdr:from>
    <xdr:ext cx="95250" cy="171450"/>
    <xdr:sp macro="" textlink="">
      <xdr:nvSpPr>
        <xdr:cNvPr id="2078" name="Text Box 17">
          <a:extLst>
            <a:ext uri="{FF2B5EF4-FFF2-40B4-BE49-F238E27FC236}">
              <a16:creationId xmlns:a16="http://schemas.microsoft.com/office/drawing/2014/main" id="{00000000-0008-0000-0500-00001E080000}"/>
            </a:ext>
          </a:extLst>
        </xdr:cNvPr>
        <xdr:cNvSpPr txBox="1">
          <a:spLocks noChangeArrowheads="1"/>
        </xdr:cNvSpPr>
      </xdr:nvSpPr>
      <xdr:spPr bwMode="auto">
        <a:xfrm>
          <a:off x="12540961"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18</xdr:row>
      <xdr:rowOff>15875</xdr:rowOff>
    </xdr:from>
    <xdr:ext cx="95250" cy="171450"/>
    <xdr:sp macro="" textlink="">
      <xdr:nvSpPr>
        <xdr:cNvPr id="2079" name="Text Box 18">
          <a:extLst>
            <a:ext uri="{FF2B5EF4-FFF2-40B4-BE49-F238E27FC236}">
              <a16:creationId xmlns:a16="http://schemas.microsoft.com/office/drawing/2014/main" id="{00000000-0008-0000-0500-00001F080000}"/>
            </a:ext>
          </a:extLst>
        </xdr:cNvPr>
        <xdr:cNvSpPr txBox="1">
          <a:spLocks noChangeArrowheads="1"/>
        </xdr:cNvSpPr>
      </xdr:nvSpPr>
      <xdr:spPr bwMode="auto">
        <a:xfrm>
          <a:off x="12485398" y="416069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xdr:row>
      <xdr:rowOff>0</xdr:rowOff>
    </xdr:from>
    <xdr:ext cx="95250" cy="171450"/>
    <xdr:sp macro="" textlink="">
      <xdr:nvSpPr>
        <xdr:cNvPr id="2080" name="Text Box 16">
          <a:extLst>
            <a:ext uri="{FF2B5EF4-FFF2-40B4-BE49-F238E27FC236}">
              <a16:creationId xmlns:a16="http://schemas.microsoft.com/office/drawing/2014/main" id="{00000000-0008-0000-0500-000020080000}"/>
            </a:ext>
          </a:extLst>
        </xdr:cNvPr>
        <xdr:cNvSpPr txBox="1">
          <a:spLocks noChangeArrowheads="1"/>
        </xdr:cNvSpPr>
      </xdr:nvSpPr>
      <xdr:spPr bwMode="auto">
        <a:xfrm>
          <a:off x="15388070"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xdr:row>
      <xdr:rowOff>0</xdr:rowOff>
    </xdr:from>
    <xdr:ext cx="95250" cy="171450"/>
    <xdr:sp macro="" textlink="">
      <xdr:nvSpPr>
        <xdr:cNvPr id="2081" name="Text Box 17">
          <a:extLst>
            <a:ext uri="{FF2B5EF4-FFF2-40B4-BE49-F238E27FC236}">
              <a16:creationId xmlns:a16="http://schemas.microsoft.com/office/drawing/2014/main" id="{00000000-0008-0000-0500-000021080000}"/>
            </a:ext>
          </a:extLst>
        </xdr:cNvPr>
        <xdr:cNvSpPr txBox="1">
          <a:spLocks noChangeArrowheads="1"/>
        </xdr:cNvSpPr>
      </xdr:nvSpPr>
      <xdr:spPr bwMode="auto">
        <a:xfrm>
          <a:off x="15388070"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xdr:row>
      <xdr:rowOff>0</xdr:rowOff>
    </xdr:from>
    <xdr:ext cx="95250" cy="171450"/>
    <xdr:sp macro="" textlink="">
      <xdr:nvSpPr>
        <xdr:cNvPr id="2082" name="Text Box 18">
          <a:extLst>
            <a:ext uri="{FF2B5EF4-FFF2-40B4-BE49-F238E27FC236}">
              <a16:creationId xmlns:a16="http://schemas.microsoft.com/office/drawing/2014/main" id="{00000000-0008-0000-0500-000022080000}"/>
            </a:ext>
          </a:extLst>
        </xdr:cNvPr>
        <xdr:cNvSpPr txBox="1">
          <a:spLocks noChangeArrowheads="1"/>
        </xdr:cNvSpPr>
      </xdr:nvSpPr>
      <xdr:spPr bwMode="auto">
        <a:xfrm>
          <a:off x="15388070"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xdr:row>
      <xdr:rowOff>0</xdr:rowOff>
    </xdr:from>
    <xdr:ext cx="95250" cy="171450"/>
    <xdr:sp macro="" textlink="">
      <xdr:nvSpPr>
        <xdr:cNvPr id="2083" name="Text Box 19">
          <a:extLst>
            <a:ext uri="{FF2B5EF4-FFF2-40B4-BE49-F238E27FC236}">
              <a16:creationId xmlns:a16="http://schemas.microsoft.com/office/drawing/2014/main" id="{00000000-0008-0000-0500-000023080000}"/>
            </a:ext>
          </a:extLst>
        </xdr:cNvPr>
        <xdr:cNvSpPr txBox="1">
          <a:spLocks noChangeArrowheads="1"/>
        </xdr:cNvSpPr>
      </xdr:nvSpPr>
      <xdr:spPr bwMode="auto">
        <a:xfrm>
          <a:off x="15388070"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1228725</xdr:colOff>
      <xdr:row>18</xdr:row>
      <xdr:rowOff>0</xdr:rowOff>
    </xdr:from>
    <xdr:ext cx="95250" cy="171450"/>
    <xdr:sp macro="" textlink="">
      <xdr:nvSpPr>
        <xdr:cNvPr id="2084" name="Text Box 16">
          <a:extLst>
            <a:ext uri="{FF2B5EF4-FFF2-40B4-BE49-F238E27FC236}">
              <a16:creationId xmlns:a16="http://schemas.microsoft.com/office/drawing/2014/main" id="{00000000-0008-0000-0500-000024080000}"/>
            </a:ext>
          </a:extLst>
        </xdr:cNvPr>
        <xdr:cNvSpPr txBox="1">
          <a:spLocks noChangeArrowheads="1"/>
        </xdr:cNvSpPr>
      </xdr:nvSpPr>
      <xdr:spPr bwMode="auto">
        <a:xfrm>
          <a:off x="17649825" y="12001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xdr:row>
      <xdr:rowOff>504825</xdr:rowOff>
    </xdr:from>
    <xdr:ext cx="95250" cy="456743"/>
    <xdr:sp macro="" textlink="">
      <xdr:nvSpPr>
        <xdr:cNvPr id="2145" name="Text Box 15">
          <a:extLst>
            <a:ext uri="{FF2B5EF4-FFF2-40B4-BE49-F238E27FC236}">
              <a16:creationId xmlns:a16="http://schemas.microsoft.com/office/drawing/2014/main" id="{00000000-0008-0000-0500-000061080000}"/>
            </a:ext>
          </a:extLst>
        </xdr:cNvPr>
        <xdr:cNvSpPr txBox="1">
          <a:spLocks noChangeArrowheads="1"/>
        </xdr:cNvSpPr>
      </xdr:nvSpPr>
      <xdr:spPr bwMode="auto">
        <a:xfrm>
          <a:off x="4664364" y="4516293"/>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xdr:row>
      <xdr:rowOff>504825</xdr:rowOff>
    </xdr:from>
    <xdr:ext cx="95250" cy="442269"/>
    <xdr:sp macro="" textlink="">
      <xdr:nvSpPr>
        <xdr:cNvPr id="2146" name="Text Box 15">
          <a:extLst>
            <a:ext uri="{FF2B5EF4-FFF2-40B4-BE49-F238E27FC236}">
              <a16:creationId xmlns:a16="http://schemas.microsoft.com/office/drawing/2014/main" id="{00000000-0008-0000-0500-000062080000}"/>
            </a:ext>
          </a:extLst>
        </xdr:cNvPr>
        <xdr:cNvSpPr txBox="1">
          <a:spLocks noChangeArrowheads="1"/>
        </xdr:cNvSpPr>
      </xdr:nvSpPr>
      <xdr:spPr bwMode="auto">
        <a:xfrm>
          <a:off x="12540961" y="4516293"/>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xdr:row>
      <xdr:rowOff>504825</xdr:rowOff>
    </xdr:from>
    <xdr:ext cx="95250" cy="213632"/>
    <xdr:sp macro="" textlink="">
      <xdr:nvSpPr>
        <xdr:cNvPr id="2148" name="Text Box 15">
          <a:extLst>
            <a:ext uri="{FF2B5EF4-FFF2-40B4-BE49-F238E27FC236}">
              <a16:creationId xmlns:a16="http://schemas.microsoft.com/office/drawing/2014/main" id="{00000000-0008-0000-0500-000064080000}"/>
            </a:ext>
          </a:extLst>
        </xdr:cNvPr>
        <xdr:cNvSpPr txBox="1">
          <a:spLocks noChangeArrowheads="1"/>
        </xdr:cNvSpPr>
      </xdr:nvSpPr>
      <xdr:spPr bwMode="auto">
        <a:xfrm>
          <a:off x="4664364" y="451629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xdr:row>
      <xdr:rowOff>504825</xdr:rowOff>
    </xdr:from>
    <xdr:ext cx="95250" cy="444331"/>
    <xdr:sp macro="" textlink="">
      <xdr:nvSpPr>
        <xdr:cNvPr id="2149" name="Text Box 15">
          <a:extLst>
            <a:ext uri="{FF2B5EF4-FFF2-40B4-BE49-F238E27FC236}">
              <a16:creationId xmlns:a16="http://schemas.microsoft.com/office/drawing/2014/main" id="{00000000-0008-0000-0500-000065080000}"/>
            </a:ext>
          </a:extLst>
        </xdr:cNvPr>
        <xdr:cNvSpPr txBox="1">
          <a:spLocks noChangeArrowheads="1"/>
        </xdr:cNvSpPr>
      </xdr:nvSpPr>
      <xdr:spPr bwMode="auto">
        <a:xfrm>
          <a:off x="4664364" y="4516293"/>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xdr:row>
      <xdr:rowOff>504825</xdr:rowOff>
    </xdr:from>
    <xdr:ext cx="95250" cy="213632"/>
    <xdr:sp macro="" textlink="">
      <xdr:nvSpPr>
        <xdr:cNvPr id="2150" name="Text Box 15">
          <a:extLst>
            <a:ext uri="{FF2B5EF4-FFF2-40B4-BE49-F238E27FC236}">
              <a16:creationId xmlns:a16="http://schemas.microsoft.com/office/drawing/2014/main" id="{00000000-0008-0000-0500-000066080000}"/>
            </a:ext>
          </a:extLst>
        </xdr:cNvPr>
        <xdr:cNvSpPr txBox="1">
          <a:spLocks noChangeArrowheads="1"/>
        </xdr:cNvSpPr>
      </xdr:nvSpPr>
      <xdr:spPr bwMode="auto">
        <a:xfrm>
          <a:off x="12540961" y="451629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24</xdr:row>
      <xdr:rowOff>0</xdr:rowOff>
    </xdr:from>
    <xdr:ext cx="95250" cy="171450"/>
    <xdr:sp macro="" textlink="">
      <xdr:nvSpPr>
        <xdr:cNvPr id="2151" name="Text Box 16">
          <a:extLst>
            <a:ext uri="{FF2B5EF4-FFF2-40B4-BE49-F238E27FC236}">
              <a16:creationId xmlns:a16="http://schemas.microsoft.com/office/drawing/2014/main" id="{00000000-0008-0000-0500-000067080000}"/>
            </a:ext>
          </a:extLst>
        </xdr:cNvPr>
        <xdr:cNvSpPr txBox="1">
          <a:spLocks noChangeArrowheads="1"/>
        </xdr:cNvSpPr>
      </xdr:nvSpPr>
      <xdr:spPr bwMode="auto">
        <a:xfrm>
          <a:off x="4664364"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24</xdr:row>
      <xdr:rowOff>0</xdr:rowOff>
    </xdr:from>
    <xdr:ext cx="95250" cy="171450"/>
    <xdr:sp macro="" textlink="">
      <xdr:nvSpPr>
        <xdr:cNvPr id="2152" name="Text Box 17">
          <a:extLst>
            <a:ext uri="{FF2B5EF4-FFF2-40B4-BE49-F238E27FC236}">
              <a16:creationId xmlns:a16="http://schemas.microsoft.com/office/drawing/2014/main" id="{00000000-0008-0000-0500-000068080000}"/>
            </a:ext>
          </a:extLst>
        </xdr:cNvPr>
        <xdr:cNvSpPr txBox="1">
          <a:spLocks noChangeArrowheads="1"/>
        </xdr:cNvSpPr>
      </xdr:nvSpPr>
      <xdr:spPr bwMode="auto">
        <a:xfrm>
          <a:off x="4664364"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24</xdr:row>
      <xdr:rowOff>0</xdr:rowOff>
    </xdr:from>
    <xdr:ext cx="95250" cy="171450"/>
    <xdr:sp macro="" textlink="">
      <xdr:nvSpPr>
        <xdr:cNvPr id="2153" name="Text Box 18">
          <a:extLst>
            <a:ext uri="{FF2B5EF4-FFF2-40B4-BE49-F238E27FC236}">
              <a16:creationId xmlns:a16="http://schemas.microsoft.com/office/drawing/2014/main" id="{00000000-0008-0000-0500-000069080000}"/>
            </a:ext>
          </a:extLst>
        </xdr:cNvPr>
        <xdr:cNvSpPr txBox="1">
          <a:spLocks noChangeArrowheads="1"/>
        </xdr:cNvSpPr>
      </xdr:nvSpPr>
      <xdr:spPr bwMode="auto">
        <a:xfrm>
          <a:off x="4664364"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24</xdr:row>
      <xdr:rowOff>0</xdr:rowOff>
    </xdr:from>
    <xdr:ext cx="95250" cy="171450"/>
    <xdr:sp macro="" textlink="">
      <xdr:nvSpPr>
        <xdr:cNvPr id="2154" name="Text Box 19">
          <a:extLst>
            <a:ext uri="{FF2B5EF4-FFF2-40B4-BE49-F238E27FC236}">
              <a16:creationId xmlns:a16="http://schemas.microsoft.com/office/drawing/2014/main" id="{00000000-0008-0000-0500-00006A080000}"/>
            </a:ext>
          </a:extLst>
        </xdr:cNvPr>
        <xdr:cNvSpPr txBox="1">
          <a:spLocks noChangeArrowheads="1"/>
        </xdr:cNvSpPr>
      </xdr:nvSpPr>
      <xdr:spPr bwMode="auto">
        <a:xfrm>
          <a:off x="4664364"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24</xdr:row>
      <xdr:rowOff>0</xdr:rowOff>
    </xdr:from>
    <xdr:ext cx="95250" cy="171450"/>
    <xdr:sp macro="" textlink="">
      <xdr:nvSpPr>
        <xdr:cNvPr id="2155" name="Text Box 16">
          <a:extLst>
            <a:ext uri="{FF2B5EF4-FFF2-40B4-BE49-F238E27FC236}">
              <a16:creationId xmlns:a16="http://schemas.microsoft.com/office/drawing/2014/main" id="{00000000-0008-0000-0500-00006B080000}"/>
            </a:ext>
          </a:extLst>
        </xdr:cNvPr>
        <xdr:cNvSpPr txBox="1">
          <a:spLocks noChangeArrowheads="1"/>
        </xdr:cNvSpPr>
      </xdr:nvSpPr>
      <xdr:spPr bwMode="auto">
        <a:xfrm>
          <a:off x="12540961"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24</xdr:row>
      <xdr:rowOff>0</xdr:rowOff>
    </xdr:from>
    <xdr:ext cx="95250" cy="171450"/>
    <xdr:sp macro="" textlink="">
      <xdr:nvSpPr>
        <xdr:cNvPr id="2156" name="Text Box 17">
          <a:extLst>
            <a:ext uri="{FF2B5EF4-FFF2-40B4-BE49-F238E27FC236}">
              <a16:creationId xmlns:a16="http://schemas.microsoft.com/office/drawing/2014/main" id="{00000000-0008-0000-0500-00006C080000}"/>
            </a:ext>
          </a:extLst>
        </xdr:cNvPr>
        <xdr:cNvSpPr txBox="1">
          <a:spLocks noChangeArrowheads="1"/>
        </xdr:cNvSpPr>
      </xdr:nvSpPr>
      <xdr:spPr bwMode="auto">
        <a:xfrm>
          <a:off x="12540961"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24</xdr:row>
      <xdr:rowOff>0</xdr:rowOff>
    </xdr:from>
    <xdr:ext cx="95250" cy="171450"/>
    <xdr:sp macro="" textlink="">
      <xdr:nvSpPr>
        <xdr:cNvPr id="2157" name="Text Box 18">
          <a:extLst>
            <a:ext uri="{FF2B5EF4-FFF2-40B4-BE49-F238E27FC236}">
              <a16:creationId xmlns:a16="http://schemas.microsoft.com/office/drawing/2014/main" id="{00000000-0008-0000-0500-00006D080000}"/>
            </a:ext>
          </a:extLst>
        </xdr:cNvPr>
        <xdr:cNvSpPr txBox="1">
          <a:spLocks noChangeArrowheads="1"/>
        </xdr:cNvSpPr>
      </xdr:nvSpPr>
      <xdr:spPr bwMode="auto">
        <a:xfrm>
          <a:off x="12540961"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24</xdr:row>
      <xdr:rowOff>0</xdr:rowOff>
    </xdr:from>
    <xdr:ext cx="95250" cy="171450"/>
    <xdr:sp macro="" textlink="">
      <xdr:nvSpPr>
        <xdr:cNvPr id="2158" name="Text Box 19">
          <a:extLst>
            <a:ext uri="{FF2B5EF4-FFF2-40B4-BE49-F238E27FC236}">
              <a16:creationId xmlns:a16="http://schemas.microsoft.com/office/drawing/2014/main" id="{00000000-0008-0000-0500-00006E080000}"/>
            </a:ext>
          </a:extLst>
        </xdr:cNvPr>
        <xdr:cNvSpPr txBox="1">
          <a:spLocks noChangeArrowheads="1"/>
        </xdr:cNvSpPr>
      </xdr:nvSpPr>
      <xdr:spPr bwMode="auto">
        <a:xfrm>
          <a:off x="12540961"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24</xdr:row>
      <xdr:rowOff>0</xdr:rowOff>
    </xdr:from>
    <xdr:ext cx="95250" cy="171450"/>
    <xdr:sp macro="" textlink="">
      <xdr:nvSpPr>
        <xdr:cNvPr id="2159" name="Text Box 16">
          <a:extLst>
            <a:ext uri="{FF2B5EF4-FFF2-40B4-BE49-F238E27FC236}">
              <a16:creationId xmlns:a16="http://schemas.microsoft.com/office/drawing/2014/main" id="{00000000-0008-0000-0500-00006F080000}"/>
            </a:ext>
          </a:extLst>
        </xdr:cNvPr>
        <xdr:cNvSpPr txBox="1">
          <a:spLocks noChangeArrowheads="1"/>
        </xdr:cNvSpPr>
      </xdr:nvSpPr>
      <xdr:spPr bwMode="auto">
        <a:xfrm>
          <a:off x="21832455"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24</xdr:row>
      <xdr:rowOff>0</xdr:rowOff>
    </xdr:from>
    <xdr:ext cx="95250" cy="171450"/>
    <xdr:sp macro="" textlink="">
      <xdr:nvSpPr>
        <xdr:cNvPr id="2160" name="Text Box 17">
          <a:extLst>
            <a:ext uri="{FF2B5EF4-FFF2-40B4-BE49-F238E27FC236}">
              <a16:creationId xmlns:a16="http://schemas.microsoft.com/office/drawing/2014/main" id="{00000000-0008-0000-0500-000070080000}"/>
            </a:ext>
          </a:extLst>
        </xdr:cNvPr>
        <xdr:cNvSpPr txBox="1">
          <a:spLocks noChangeArrowheads="1"/>
        </xdr:cNvSpPr>
      </xdr:nvSpPr>
      <xdr:spPr bwMode="auto">
        <a:xfrm>
          <a:off x="21832455"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24</xdr:row>
      <xdr:rowOff>0</xdr:rowOff>
    </xdr:from>
    <xdr:ext cx="95250" cy="171450"/>
    <xdr:sp macro="" textlink="">
      <xdr:nvSpPr>
        <xdr:cNvPr id="2161" name="Text Box 18">
          <a:extLst>
            <a:ext uri="{FF2B5EF4-FFF2-40B4-BE49-F238E27FC236}">
              <a16:creationId xmlns:a16="http://schemas.microsoft.com/office/drawing/2014/main" id="{00000000-0008-0000-0500-000071080000}"/>
            </a:ext>
          </a:extLst>
        </xdr:cNvPr>
        <xdr:cNvSpPr txBox="1">
          <a:spLocks noChangeArrowheads="1"/>
        </xdr:cNvSpPr>
      </xdr:nvSpPr>
      <xdr:spPr bwMode="auto">
        <a:xfrm>
          <a:off x="21832455"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24</xdr:row>
      <xdr:rowOff>0</xdr:rowOff>
    </xdr:from>
    <xdr:ext cx="95250" cy="171450"/>
    <xdr:sp macro="" textlink="">
      <xdr:nvSpPr>
        <xdr:cNvPr id="2162" name="Text Box 19">
          <a:extLst>
            <a:ext uri="{FF2B5EF4-FFF2-40B4-BE49-F238E27FC236}">
              <a16:creationId xmlns:a16="http://schemas.microsoft.com/office/drawing/2014/main" id="{00000000-0008-0000-0500-000072080000}"/>
            </a:ext>
          </a:extLst>
        </xdr:cNvPr>
        <xdr:cNvSpPr txBox="1">
          <a:spLocks noChangeArrowheads="1"/>
        </xdr:cNvSpPr>
      </xdr:nvSpPr>
      <xdr:spPr bwMode="auto">
        <a:xfrm>
          <a:off x="21832455"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20</xdr:row>
      <xdr:rowOff>504825</xdr:rowOff>
    </xdr:from>
    <xdr:ext cx="95250" cy="444014"/>
    <xdr:sp macro="" textlink="">
      <xdr:nvSpPr>
        <xdr:cNvPr id="2163" name="Text Box 15">
          <a:extLst>
            <a:ext uri="{FF2B5EF4-FFF2-40B4-BE49-F238E27FC236}">
              <a16:creationId xmlns:a16="http://schemas.microsoft.com/office/drawing/2014/main" id="{00000000-0008-0000-0500-000073080000}"/>
            </a:ext>
          </a:extLst>
        </xdr:cNvPr>
        <xdr:cNvSpPr txBox="1">
          <a:spLocks noChangeArrowheads="1"/>
        </xdr:cNvSpPr>
      </xdr:nvSpPr>
      <xdr:spPr bwMode="auto">
        <a:xfrm>
          <a:off x="4664364" y="5255202"/>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24</xdr:row>
      <xdr:rowOff>0</xdr:rowOff>
    </xdr:from>
    <xdr:ext cx="95250" cy="171450"/>
    <xdr:sp macro="" textlink="">
      <xdr:nvSpPr>
        <xdr:cNvPr id="2164" name="Text Box 16">
          <a:extLst>
            <a:ext uri="{FF2B5EF4-FFF2-40B4-BE49-F238E27FC236}">
              <a16:creationId xmlns:a16="http://schemas.microsoft.com/office/drawing/2014/main" id="{00000000-0008-0000-0500-000074080000}"/>
            </a:ext>
          </a:extLst>
        </xdr:cNvPr>
        <xdr:cNvSpPr txBox="1">
          <a:spLocks noChangeArrowheads="1"/>
        </xdr:cNvSpPr>
      </xdr:nvSpPr>
      <xdr:spPr bwMode="auto">
        <a:xfrm>
          <a:off x="4664364"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24</xdr:row>
      <xdr:rowOff>0</xdr:rowOff>
    </xdr:from>
    <xdr:ext cx="95250" cy="171450"/>
    <xdr:sp macro="" textlink="">
      <xdr:nvSpPr>
        <xdr:cNvPr id="2165" name="Text Box 17">
          <a:extLst>
            <a:ext uri="{FF2B5EF4-FFF2-40B4-BE49-F238E27FC236}">
              <a16:creationId xmlns:a16="http://schemas.microsoft.com/office/drawing/2014/main" id="{00000000-0008-0000-0500-000075080000}"/>
            </a:ext>
          </a:extLst>
        </xdr:cNvPr>
        <xdr:cNvSpPr txBox="1">
          <a:spLocks noChangeArrowheads="1"/>
        </xdr:cNvSpPr>
      </xdr:nvSpPr>
      <xdr:spPr bwMode="auto">
        <a:xfrm>
          <a:off x="4664364"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24</xdr:row>
      <xdr:rowOff>0</xdr:rowOff>
    </xdr:from>
    <xdr:ext cx="95250" cy="171450"/>
    <xdr:sp macro="" textlink="">
      <xdr:nvSpPr>
        <xdr:cNvPr id="2166" name="Text Box 18">
          <a:extLst>
            <a:ext uri="{FF2B5EF4-FFF2-40B4-BE49-F238E27FC236}">
              <a16:creationId xmlns:a16="http://schemas.microsoft.com/office/drawing/2014/main" id="{00000000-0008-0000-0500-000076080000}"/>
            </a:ext>
          </a:extLst>
        </xdr:cNvPr>
        <xdr:cNvSpPr txBox="1">
          <a:spLocks noChangeArrowheads="1"/>
        </xdr:cNvSpPr>
      </xdr:nvSpPr>
      <xdr:spPr bwMode="auto">
        <a:xfrm>
          <a:off x="4664364"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24</xdr:row>
      <xdr:rowOff>0</xdr:rowOff>
    </xdr:from>
    <xdr:ext cx="95250" cy="171450"/>
    <xdr:sp macro="" textlink="">
      <xdr:nvSpPr>
        <xdr:cNvPr id="2167" name="Text Box 19">
          <a:extLst>
            <a:ext uri="{FF2B5EF4-FFF2-40B4-BE49-F238E27FC236}">
              <a16:creationId xmlns:a16="http://schemas.microsoft.com/office/drawing/2014/main" id="{00000000-0008-0000-0500-000077080000}"/>
            </a:ext>
          </a:extLst>
        </xdr:cNvPr>
        <xdr:cNvSpPr txBox="1">
          <a:spLocks noChangeArrowheads="1"/>
        </xdr:cNvSpPr>
      </xdr:nvSpPr>
      <xdr:spPr bwMode="auto">
        <a:xfrm>
          <a:off x="4664364"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20</xdr:row>
      <xdr:rowOff>504825</xdr:rowOff>
    </xdr:from>
    <xdr:ext cx="95250" cy="442269"/>
    <xdr:sp macro="" textlink="">
      <xdr:nvSpPr>
        <xdr:cNvPr id="2168" name="Text Box 15">
          <a:extLst>
            <a:ext uri="{FF2B5EF4-FFF2-40B4-BE49-F238E27FC236}">
              <a16:creationId xmlns:a16="http://schemas.microsoft.com/office/drawing/2014/main" id="{00000000-0008-0000-0500-000078080000}"/>
            </a:ext>
          </a:extLst>
        </xdr:cNvPr>
        <xdr:cNvSpPr txBox="1">
          <a:spLocks noChangeArrowheads="1"/>
        </xdr:cNvSpPr>
      </xdr:nvSpPr>
      <xdr:spPr bwMode="auto">
        <a:xfrm>
          <a:off x="12540961" y="5255202"/>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24</xdr:row>
      <xdr:rowOff>0</xdr:rowOff>
    </xdr:from>
    <xdr:ext cx="95250" cy="171450"/>
    <xdr:sp macro="" textlink="">
      <xdr:nvSpPr>
        <xdr:cNvPr id="2169" name="Text Box 16">
          <a:extLst>
            <a:ext uri="{FF2B5EF4-FFF2-40B4-BE49-F238E27FC236}">
              <a16:creationId xmlns:a16="http://schemas.microsoft.com/office/drawing/2014/main" id="{00000000-0008-0000-0500-000079080000}"/>
            </a:ext>
          </a:extLst>
        </xdr:cNvPr>
        <xdr:cNvSpPr txBox="1">
          <a:spLocks noChangeArrowheads="1"/>
        </xdr:cNvSpPr>
      </xdr:nvSpPr>
      <xdr:spPr bwMode="auto">
        <a:xfrm>
          <a:off x="12540961"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24</xdr:row>
      <xdr:rowOff>0</xdr:rowOff>
    </xdr:from>
    <xdr:ext cx="95250" cy="171450"/>
    <xdr:sp macro="" textlink="">
      <xdr:nvSpPr>
        <xdr:cNvPr id="2170" name="Text Box 17">
          <a:extLst>
            <a:ext uri="{FF2B5EF4-FFF2-40B4-BE49-F238E27FC236}">
              <a16:creationId xmlns:a16="http://schemas.microsoft.com/office/drawing/2014/main" id="{00000000-0008-0000-0500-00007A080000}"/>
            </a:ext>
          </a:extLst>
        </xdr:cNvPr>
        <xdr:cNvSpPr txBox="1">
          <a:spLocks noChangeArrowheads="1"/>
        </xdr:cNvSpPr>
      </xdr:nvSpPr>
      <xdr:spPr bwMode="auto">
        <a:xfrm>
          <a:off x="12540961"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24</xdr:row>
      <xdr:rowOff>0</xdr:rowOff>
    </xdr:from>
    <xdr:ext cx="95250" cy="171450"/>
    <xdr:sp macro="" textlink="">
      <xdr:nvSpPr>
        <xdr:cNvPr id="2171" name="Text Box 18">
          <a:extLst>
            <a:ext uri="{FF2B5EF4-FFF2-40B4-BE49-F238E27FC236}">
              <a16:creationId xmlns:a16="http://schemas.microsoft.com/office/drawing/2014/main" id="{00000000-0008-0000-0500-00007B080000}"/>
            </a:ext>
          </a:extLst>
        </xdr:cNvPr>
        <xdr:cNvSpPr txBox="1">
          <a:spLocks noChangeArrowheads="1"/>
        </xdr:cNvSpPr>
      </xdr:nvSpPr>
      <xdr:spPr bwMode="auto">
        <a:xfrm>
          <a:off x="12540961"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24</xdr:row>
      <xdr:rowOff>0</xdr:rowOff>
    </xdr:from>
    <xdr:ext cx="95250" cy="171450"/>
    <xdr:sp macro="" textlink="">
      <xdr:nvSpPr>
        <xdr:cNvPr id="2172" name="Text Box 16">
          <a:extLst>
            <a:ext uri="{FF2B5EF4-FFF2-40B4-BE49-F238E27FC236}">
              <a16:creationId xmlns:a16="http://schemas.microsoft.com/office/drawing/2014/main" id="{00000000-0008-0000-0500-00007C080000}"/>
            </a:ext>
          </a:extLst>
        </xdr:cNvPr>
        <xdr:cNvSpPr txBox="1">
          <a:spLocks noChangeArrowheads="1"/>
        </xdr:cNvSpPr>
      </xdr:nvSpPr>
      <xdr:spPr bwMode="auto">
        <a:xfrm>
          <a:off x="15388070"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24</xdr:row>
      <xdr:rowOff>0</xdr:rowOff>
    </xdr:from>
    <xdr:ext cx="95250" cy="171450"/>
    <xdr:sp macro="" textlink="">
      <xdr:nvSpPr>
        <xdr:cNvPr id="2173" name="Text Box 17">
          <a:extLst>
            <a:ext uri="{FF2B5EF4-FFF2-40B4-BE49-F238E27FC236}">
              <a16:creationId xmlns:a16="http://schemas.microsoft.com/office/drawing/2014/main" id="{00000000-0008-0000-0500-00007D080000}"/>
            </a:ext>
          </a:extLst>
        </xdr:cNvPr>
        <xdr:cNvSpPr txBox="1">
          <a:spLocks noChangeArrowheads="1"/>
        </xdr:cNvSpPr>
      </xdr:nvSpPr>
      <xdr:spPr bwMode="auto">
        <a:xfrm>
          <a:off x="15388070"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24</xdr:row>
      <xdr:rowOff>0</xdr:rowOff>
    </xdr:from>
    <xdr:ext cx="95250" cy="171450"/>
    <xdr:sp macro="" textlink="">
      <xdr:nvSpPr>
        <xdr:cNvPr id="2174" name="Text Box 18">
          <a:extLst>
            <a:ext uri="{FF2B5EF4-FFF2-40B4-BE49-F238E27FC236}">
              <a16:creationId xmlns:a16="http://schemas.microsoft.com/office/drawing/2014/main" id="{00000000-0008-0000-0500-00007E080000}"/>
            </a:ext>
          </a:extLst>
        </xdr:cNvPr>
        <xdr:cNvSpPr txBox="1">
          <a:spLocks noChangeArrowheads="1"/>
        </xdr:cNvSpPr>
      </xdr:nvSpPr>
      <xdr:spPr bwMode="auto">
        <a:xfrm>
          <a:off x="15388070"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24</xdr:row>
      <xdr:rowOff>0</xdr:rowOff>
    </xdr:from>
    <xdr:ext cx="95250" cy="171450"/>
    <xdr:sp macro="" textlink="">
      <xdr:nvSpPr>
        <xdr:cNvPr id="2175" name="Text Box 19">
          <a:extLst>
            <a:ext uri="{FF2B5EF4-FFF2-40B4-BE49-F238E27FC236}">
              <a16:creationId xmlns:a16="http://schemas.microsoft.com/office/drawing/2014/main" id="{00000000-0008-0000-0500-00007F080000}"/>
            </a:ext>
          </a:extLst>
        </xdr:cNvPr>
        <xdr:cNvSpPr txBox="1">
          <a:spLocks noChangeArrowheads="1"/>
        </xdr:cNvSpPr>
      </xdr:nvSpPr>
      <xdr:spPr bwMode="auto">
        <a:xfrm>
          <a:off x="15388070"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24</xdr:row>
      <xdr:rowOff>0</xdr:rowOff>
    </xdr:from>
    <xdr:ext cx="95250" cy="171450"/>
    <xdr:sp macro="" textlink="">
      <xdr:nvSpPr>
        <xdr:cNvPr id="2176" name="Text Box 16">
          <a:extLst>
            <a:ext uri="{FF2B5EF4-FFF2-40B4-BE49-F238E27FC236}">
              <a16:creationId xmlns:a16="http://schemas.microsoft.com/office/drawing/2014/main" id="{00000000-0008-0000-0500-000080080000}"/>
            </a:ext>
          </a:extLst>
        </xdr:cNvPr>
        <xdr:cNvSpPr txBox="1">
          <a:spLocks noChangeArrowheads="1"/>
        </xdr:cNvSpPr>
      </xdr:nvSpPr>
      <xdr:spPr bwMode="auto">
        <a:xfrm>
          <a:off x="15388070"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24</xdr:row>
      <xdr:rowOff>0</xdr:rowOff>
    </xdr:from>
    <xdr:ext cx="95250" cy="171450"/>
    <xdr:sp macro="" textlink="">
      <xdr:nvSpPr>
        <xdr:cNvPr id="2177" name="Text Box 17">
          <a:extLst>
            <a:ext uri="{FF2B5EF4-FFF2-40B4-BE49-F238E27FC236}">
              <a16:creationId xmlns:a16="http://schemas.microsoft.com/office/drawing/2014/main" id="{00000000-0008-0000-0500-000081080000}"/>
            </a:ext>
          </a:extLst>
        </xdr:cNvPr>
        <xdr:cNvSpPr txBox="1">
          <a:spLocks noChangeArrowheads="1"/>
        </xdr:cNvSpPr>
      </xdr:nvSpPr>
      <xdr:spPr bwMode="auto">
        <a:xfrm>
          <a:off x="15388070"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24</xdr:row>
      <xdr:rowOff>0</xdr:rowOff>
    </xdr:from>
    <xdr:ext cx="95250" cy="171450"/>
    <xdr:sp macro="" textlink="">
      <xdr:nvSpPr>
        <xdr:cNvPr id="2178" name="Text Box 18">
          <a:extLst>
            <a:ext uri="{FF2B5EF4-FFF2-40B4-BE49-F238E27FC236}">
              <a16:creationId xmlns:a16="http://schemas.microsoft.com/office/drawing/2014/main" id="{00000000-0008-0000-0500-000082080000}"/>
            </a:ext>
          </a:extLst>
        </xdr:cNvPr>
        <xdr:cNvSpPr txBox="1">
          <a:spLocks noChangeArrowheads="1"/>
        </xdr:cNvSpPr>
      </xdr:nvSpPr>
      <xdr:spPr bwMode="auto">
        <a:xfrm>
          <a:off x="15388070"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24</xdr:row>
      <xdr:rowOff>170392</xdr:rowOff>
    </xdr:from>
    <xdr:ext cx="95250" cy="213632"/>
    <xdr:sp macro="" textlink="">
      <xdr:nvSpPr>
        <xdr:cNvPr id="2179" name="Text Box 15">
          <a:extLst>
            <a:ext uri="{FF2B5EF4-FFF2-40B4-BE49-F238E27FC236}">
              <a16:creationId xmlns:a16="http://schemas.microsoft.com/office/drawing/2014/main" id="{00000000-0008-0000-0500-000083080000}"/>
            </a:ext>
          </a:extLst>
        </xdr:cNvPr>
        <xdr:cNvSpPr txBox="1">
          <a:spLocks noChangeArrowheads="1"/>
        </xdr:cNvSpPr>
      </xdr:nvSpPr>
      <xdr:spPr bwMode="auto">
        <a:xfrm>
          <a:off x="12578484" y="579302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24</xdr:row>
      <xdr:rowOff>0</xdr:rowOff>
    </xdr:from>
    <xdr:ext cx="95250" cy="171450"/>
    <xdr:sp macro="" textlink="">
      <xdr:nvSpPr>
        <xdr:cNvPr id="2180" name="Text Box 16">
          <a:extLst>
            <a:ext uri="{FF2B5EF4-FFF2-40B4-BE49-F238E27FC236}">
              <a16:creationId xmlns:a16="http://schemas.microsoft.com/office/drawing/2014/main" id="{00000000-0008-0000-0500-000084080000}"/>
            </a:ext>
          </a:extLst>
        </xdr:cNvPr>
        <xdr:cNvSpPr txBox="1">
          <a:spLocks noChangeArrowheads="1"/>
        </xdr:cNvSpPr>
      </xdr:nvSpPr>
      <xdr:spPr bwMode="auto">
        <a:xfrm>
          <a:off x="4664364"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24</xdr:row>
      <xdr:rowOff>0</xdr:rowOff>
    </xdr:from>
    <xdr:ext cx="95250" cy="171450"/>
    <xdr:sp macro="" textlink="">
      <xdr:nvSpPr>
        <xdr:cNvPr id="2181" name="Text Box 17">
          <a:extLst>
            <a:ext uri="{FF2B5EF4-FFF2-40B4-BE49-F238E27FC236}">
              <a16:creationId xmlns:a16="http://schemas.microsoft.com/office/drawing/2014/main" id="{00000000-0008-0000-0500-000085080000}"/>
            </a:ext>
          </a:extLst>
        </xdr:cNvPr>
        <xdr:cNvSpPr txBox="1">
          <a:spLocks noChangeArrowheads="1"/>
        </xdr:cNvSpPr>
      </xdr:nvSpPr>
      <xdr:spPr bwMode="auto">
        <a:xfrm>
          <a:off x="4664364"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24</xdr:row>
      <xdr:rowOff>0</xdr:rowOff>
    </xdr:from>
    <xdr:ext cx="95250" cy="171450"/>
    <xdr:sp macro="" textlink="">
      <xdr:nvSpPr>
        <xdr:cNvPr id="2182" name="Text Box 18">
          <a:extLst>
            <a:ext uri="{FF2B5EF4-FFF2-40B4-BE49-F238E27FC236}">
              <a16:creationId xmlns:a16="http://schemas.microsoft.com/office/drawing/2014/main" id="{00000000-0008-0000-0500-000086080000}"/>
            </a:ext>
          </a:extLst>
        </xdr:cNvPr>
        <xdr:cNvSpPr txBox="1">
          <a:spLocks noChangeArrowheads="1"/>
        </xdr:cNvSpPr>
      </xdr:nvSpPr>
      <xdr:spPr bwMode="auto">
        <a:xfrm>
          <a:off x="4664364"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24</xdr:row>
      <xdr:rowOff>0</xdr:rowOff>
    </xdr:from>
    <xdr:ext cx="95250" cy="171450"/>
    <xdr:sp macro="" textlink="">
      <xdr:nvSpPr>
        <xdr:cNvPr id="2183" name="Text Box 19">
          <a:extLst>
            <a:ext uri="{FF2B5EF4-FFF2-40B4-BE49-F238E27FC236}">
              <a16:creationId xmlns:a16="http://schemas.microsoft.com/office/drawing/2014/main" id="{00000000-0008-0000-0500-000087080000}"/>
            </a:ext>
          </a:extLst>
        </xdr:cNvPr>
        <xdr:cNvSpPr txBox="1">
          <a:spLocks noChangeArrowheads="1"/>
        </xdr:cNvSpPr>
      </xdr:nvSpPr>
      <xdr:spPr bwMode="auto">
        <a:xfrm>
          <a:off x="4664364"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24</xdr:row>
      <xdr:rowOff>0</xdr:rowOff>
    </xdr:from>
    <xdr:ext cx="95250" cy="171450"/>
    <xdr:sp macro="" textlink="">
      <xdr:nvSpPr>
        <xdr:cNvPr id="2184" name="Text Box 16">
          <a:extLst>
            <a:ext uri="{FF2B5EF4-FFF2-40B4-BE49-F238E27FC236}">
              <a16:creationId xmlns:a16="http://schemas.microsoft.com/office/drawing/2014/main" id="{00000000-0008-0000-0500-000088080000}"/>
            </a:ext>
          </a:extLst>
        </xdr:cNvPr>
        <xdr:cNvSpPr txBox="1">
          <a:spLocks noChangeArrowheads="1"/>
        </xdr:cNvSpPr>
      </xdr:nvSpPr>
      <xdr:spPr bwMode="auto">
        <a:xfrm>
          <a:off x="12540961"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24</xdr:row>
      <xdr:rowOff>0</xdr:rowOff>
    </xdr:from>
    <xdr:ext cx="95250" cy="171450"/>
    <xdr:sp macro="" textlink="">
      <xdr:nvSpPr>
        <xdr:cNvPr id="2185" name="Text Box 17">
          <a:extLst>
            <a:ext uri="{FF2B5EF4-FFF2-40B4-BE49-F238E27FC236}">
              <a16:creationId xmlns:a16="http://schemas.microsoft.com/office/drawing/2014/main" id="{00000000-0008-0000-0500-000089080000}"/>
            </a:ext>
          </a:extLst>
        </xdr:cNvPr>
        <xdr:cNvSpPr txBox="1">
          <a:spLocks noChangeArrowheads="1"/>
        </xdr:cNvSpPr>
      </xdr:nvSpPr>
      <xdr:spPr bwMode="auto">
        <a:xfrm>
          <a:off x="12540961"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24</xdr:row>
      <xdr:rowOff>0</xdr:rowOff>
    </xdr:from>
    <xdr:ext cx="95250" cy="171450"/>
    <xdr:sp macro="" textlink="">
      <xdr:nvSpPr>
        <xdr:cNvPr id="2186" name="Text Box 18">
          <a:extLst>
            <a:ext uri="{FF2B5EF4-FFF2-40B4-BE49-F238E27FC236}">
              <a16:creationId xmlns:a16="http://schemas.microsoft.com/office/drawing/2014/main" id="{00000000-0008-0000-0500-00008A080000}"/>
            </a:ext>
          </a:extLst>
        </xdr:cNvPr>
        <xdr:cNvSpPr txBox="1">
          <a:spLocks noChangeArrowheads="1"/>
        </xdr:cNvSpPr>
      </xdr:nvSpPr>
      <xdr:spPr bwMode="auto">
        <a:xfrm>
          <a:off x="12540961"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24</xdr:row>
      <xdr:rowOff>0</xdr:rowOff>
    </xdr:from>
    <xdr:ext cx="95250" cy="171450"/>
    <xdr:sp macro="" textlink="">
      <xdr:nvSpPr>
        <xdr:cNvPr id="2187" name="Text Box 19">
          <a:extLst>
            <a:ext uri="{FF2B5EF4-FFF2-40B4-BE49-F238E27FC236}">
              <a16:creationId xmlns:a16="http://schemas.microsoft.com/office/drawing/2014/main" id="{00000000-0008-0000-0500-00008B080000}"/>
            </a:ext>
          </a:extLst>
        </xdr:cNvPr>
        <xdr:cNvSpPr txBox="1">
          <a:spLocks noChangeArrowheads="1"/>
        </xdr:cNvSpPr>
      </xdr:nvSpPr>
      <xdr:spPr bwMode="auto">
        <a:xfrm>
          <a:off x="12540961"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19</xdr:row>
      <xdr:rowOff>0</xdr:rowOff>
    </xdr:from>
    <xdr:ext cx="95250" cy="171450"/>
    <xdr:sp macro="" textlink="">
      <xdr:nvSpPr>
        <xdr:cNvPr id="2188" name="Text Box 16">
          <a:extLst>
            <a:ext uri="{FF2B5EF4-FFF2-40B4-BE49-F238E27FC236}">
              <a16:creationId xmlns:a16="http://schemas.microsoft.com/office/drawing/2014/main" id="{00000000-0008-0000-0500-00008C080000}"/>
            </a:ext>
          </a:extLst>
        </xdr:cNvPr>
        <xdr:cNvSpPr txBox="1">
          <a:spLocks noChangeArrowheads="1"/>
        </xdr:cNvSpPr>
      </xdr:nvSpPr>
      <xdr:spPr bwMode="auto">
        <a:xfrm>
          <a:off x="21832455" y="4514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19</xdr:row>
      <xdr:rowOff>0</xdr:rowOff>
    </xdr:from>
    <xdr:ext cx="95250" cy="171450"/>
    <xdr:sp macro="" textlink="">
      <xdr:nvSpPr>
        <xdr:cNvPr id="2189" name="Text Box 17">
          <a:extLst>
            <a:ext uri="{FF2B5EF4-FFF2-40B4-BE49-F238E27FC236}">
              <a16:creationId xmlns:a16="http://schemas.microsoft.com/office/drawing/2014/main" id="{00000000-0008-0000-0500-00008D080000}"/>
            </a:ext>
          </a:extLst>
        </xdr:cNvPr>
        <xdr:cNvSpPr txBox="1">
          <a:spLocks noChangeArrowheads="1"/>
        </xdr:cNvSpPr>
      </xdr:nvSpPr>
      <xdr:spPr bwMode="auto">
        <a:xfrm>
          <a:off x="21832455" y="4514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19</xdr:row>
      <xdr:rowOff>0</xdr:rowOff>
    </xdr:from>
    <xdr:ext cx="95250" cy="171450"/>
    <xdr:sp macro="" textlink="">
      <xdr:nvSpPr>
        <xdr:cNvPr id="2190" name="Text Box 18">
          <a:extLst>
            <a:ext uri="{FF2B5EF4-FFF2-40B4-BE49-F238E27FC236}">
              <a16:creationId xmlns:a16="http://schemas.microsoft.com/office/drawing/2014/main" id="{00000000-0008-0000-0500-00008E080000}"/>
            </a:ext>
          </a:extLst>
        </xdr:cNvPr>
        <xdr:cNvSpPr txBox="1">
          <a:spLocks noChangeArrowheads="1"/>
        </xdr:cNvSpPr>
      </xdr:nvSpPr>
      <xdr:spPr bwMode="auto">
        <a:xfrm>
          <a:off x="21832455" y="4514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19</xdr:row>
      <xdr:rowOff>0</xdr:rowOff>
    </xdr:from>
    <xdr:ext cx="95250" cy="171450"/>
    <xdr:sp macro="" textlink="">
      <xdr:nvSpPr>
        <xdr:cNvPr id="2191" name="Text Box 19">
          <a:extLst>
            <a:ext uri="{FF2B5EF4-FFF2-40B4-BE49-F238E27FC236}">
              <a16:creationId xmlns:a16="http://schemas.microsoft.com/office/drawing/2014/main" id="{00000000-0008-0000-0500-00008F080000}"/>
            </a:ext>
          </a:extLst>
        </xdr:cNvPr>
        <xdr:cNvSpPr txBox="1">
          <a:spLocks noChangeArrowheads="1"/>
        </xdr:cNvSpPr>
      </xdr:nvSpPr>
      <xdr:spPr bwMode="auto">
        <a:xfrm>
          <a:off x="21832455" y="4514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20</xdr:row>
      <xdr:rowOff>504825</xdr:rowOff>
    </xdr:from>
    <xdr:ext cx="95250" cy="444014"/>
    <xdr:sp macro="" textlink="">
      <xdr:nvSpPr>
        <xdr:cNvPr id="2192" name="Text Box 15">
          <a:extLst>
            <a:ext uri="{FF2B5EF4-FFF2-40B4-BE49-F238E27FC236}">
              <a16:creationId xmlns:a16="http://schemas.microsoft.com/office/drawing/2014/main" id="{00000000-0008-0000-0500-000090080000}"/>
            </a:ext>
          </a:extLst>
        </xdr:cNvPr>
        <xdr:cNvSpPr txBox="1">
          <a:spLocks noChangeArrowheads="1"/>
        </xdr:cNvSpPr>
      </xdr:nvSpPr>
      <xdr:spPr bwMode="auto">
        <a:xfrm>
          <a:off x="4664364" y="5255202"/>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24</xdr:row>
      <xdr:rowOff>0</xdr:rowOff>
    </xdr:from>
    <xdr:ext cx="95250" cy="171450"/>
    <xdr:sp macro="" textlink="">
      <xdr:nvSpPr>
        <xdr:cNvPr id="2193" name="Text Box 16">
          <a:extLst>
            <a:ext uri="{FF2B5EF4-FFF2-40B4-BE49-F238E27FC236}">
              <a16:creationId xmlns:a16="http://schemas.microsoft.com/office/drawing/2014/main" id="{00000000-0008-0000-0500-000091080000}"/>
            </a:ext>
          </a:extLst>
        </xdr:cNvPr>
        <xdr:cNvSpPr txBox="1">
          <a:spLocks noChangeArrowheads="1"/>
        </xdr:cNvSpPr>
      </xdr:nvSpPr>
      <xdr:spPr bwMode="auto">
        <a:xfrm>
          <a:off x="4664364"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24</xdr:row>
      <xdr:rowOff>0</xdr:rowOff>
    </xdr:from>
    <xdr:ext cx="95250" cy="171450"/>
    <xdr:sp macro="" textlink="">
      <xdr:nvSpPr>
        <xdr:cNvPr id="2194" name="Text Box 17">
          <a:extLst>
            <a:ext uri="{FF2B5EF4-FFF2-40B4-BE49-F238E27FC236}">
              <a16:creationId xmlns:a16="http://schemas.microsoft.com/office/drawing/2014/main" id="{00000000-0008-0000-0500-000092080000}"/>
            </a:ext>
          </a:extLst>
        </xdr:cNvPr>
        <xdr:cNvSpPr txBox="1">
          <a:spLocks noChangeArrowheads="1"/>
        </xdr:cNvSpPr>
      </xdr:nvSpPr>
      <xdr:spPr bwMode="auto">
        <a:xfrm>
          <a:off x="4664364"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24</xdr:row>
      <xdr:rowOff>0</xdr:rowOff>
    </xdr:from>
    <xdr:ext cx="95250" cy="171450"/>
    <xdr:sp macro="" textlink="">
      <xdr:nvSpPr>
        <xdr:cNvPr id="2195" name="Text Box 18">
          <a:extLst>
            <a:ext uri="{FF2B5EF4-FFF2-40B4-BE49-F238E27FC236}">
              <a16:creationId xmlns:a16="http://schemas.microsoft.com/office/drawing/2014/main" id="{00000000-0008-0000-0500-000093080000}"/>
            </a:ext>
          </a:extLst>
        </xdr:cNvPr>
        <xdr:cNvSpPr txBox="1">
          <a:spLocks noChangeArrowheads="1"/>
        </xdr:cNvSpPr>
      </xdr:nvSpPr>
      <xdr:spPr bwMode="auto">
        <a:xfrm>
          <a:off x="4664364"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24</xdr:row>
      <xdr:rowOff>0</xdr:rowOff>
    </xdr:from>
    <xdr:ext cx="95250" cy="171450"/>
    <xdr:sp macro="" textlink="">
      <xdr:nvSpPr>
        <xdr:cNvPr id="2196" name="Text Box 19">
          <a:extLst>
            <a:ext uri="{FF2B5EF4-FFF2-40B4-BE49-F238E27FC236}">
              <a16:creationId xmlns:a16="http://schemas.microsoft.com/office/drawing/2014/main" id="{00000000-0008-0000-0500-000094080000}"/>
            </a:ext>
          </a:extLst>
        </xdr:cNvPr>
        <xdr:cNvSpPr txBox="1">
          <a:spLocks noChangeArrowheads="1"/>
        </xdr:cNvSpPr>
      </xdr:nvSpPr>
      <xdr:spPr bwMode="auto">
        <a:xfrm>
          <a:off x="4664364"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24</xdr:row>
      <xdr:rowOff>0</xdr:rowOff>
    </xdr:from>
    <xdr:ext cx="95250" cy="171450"/>
    <xdr:sp macro="" textlink="">
      <xdr:nvSpPr>
        <xdr:cNvPr id="2197" name="Text Box 16">
          <a:extLst>
            <a:ext uri="{FF2B5EF4-FFF2-40B4-BE49-F238E27FC236}">
              <a16:creationId xmlns:a16="http://schemas.microsoft.com/office/drawing/2014/main" id="{00000000-0008-0000-0500-000095080000}"/>
            </a:ext>
          </a:extLst>
        </xdr:cNvPr>
        <xdr:cNvSpPr txBox="1">
          <a:spLocks noChangeArrowheads="1"/>
        </xdr:cNvSpPr>
      </xdr:nvSpPr>
      <xdr:spPr bwMode="auto">
        <a:xfrm>
          <a:off x="12540961"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24</xdr:row>
      <xdr:rowOff>0</xdr:rowOff>
    </xdr:from>
    <xdr:ext cx="95250" cy="171450"/>
    <xdr:sp macro="" textlink="">
      <xdr:nvSpPr>
        <xdr:cNvPr id="2198" name="Text Box 17">
          <a:extLst>
            <a:ext uri="{FF2B5EF4-FFF2-40B4-BE49-F238E27FC236}">
              <a16:creationId xmlns:a16="http://schemas.microsoft.com/office/drawing/2014/main" id="{00000000-0008-0000-0500-000096080000}"/>
            </a:ext>
          </a:extLst>
        </xdr:cNvPr>
        <xdr:cNvSpPr txBox="1">
          <a:spLocks noChangeArrowheads="1"/>
        </xdr:cNvSpPr>
      </xdr:nvSpPr>
      <xdr:spPr bwMode="auto">
        <a:xfrm>
          <a:off x="12540961"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24</xdr:row>
      <xdr:rowOff>15875</xdr:rowOff>
    </xdr:from>
    <xdr:ext cx="95250" cy="171450"/>
    <xdr:sp macro="" textlink="">
      <xdr:nvSpPr>
        <xdr:cNvPr id="2199" name="Text Box 18">
          <a:extLst>
            <a:ext uri="{FF2B5EF4-FFF2-40B4-BE49-F238E27FC236}">
              <a16:creationId xmlns:a16="http://schemas.microsoft.com/office/drawing/2014/main" id="{00000000-0008-0000-0500-000097080000}"/>
            </a:ext>
          </a:extLst>
        </xdr:cNvPr>
        <xdr:cNvSpPr txBox="1">
          <a:spLocks noChangeArrowheads="1"/>
        </xdr:cNvSpPr>
      </xdr:nvSpPr>
      <xdr:spPr bwMode="auto">
        <a:xfrm>
          <a:off x="12485398" y="563851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24</xdr:row>
      <xdr:rowOff>0</xdr:rowOff>
    </xdr:from>
    <xdr:ext cx="95250" cy="171450"/>
    <xdr:sp macro="" textlink="">
      <xdr:nvSpPr>
        <xdr:cNvPr id="2200" name="Text Box 16">
          <a:extLst>
            <a:ext uri="{FF2B5EF4-FFF2-40B4-BE49-F238E27FC236}">
              <a16:creationId xmlns:a16="http://schemas.microsoft.com/office/drawing/2014/main" id="{00000000-0008-0000-0500-000098080000}"/>
            </a:ext>
          </a:extLst>
        </xdr:cNvPr>
        <xdr:cNvSpPr txBox="1">
          <a:spLocks noChangeArrowheads="1"/>
        </xdr:cNvSpPr>
      </xdr:nvSpPr>
      <xdr:spPr bwMode="auto">
        <a:xfrm>
          <a:off x="15388070"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24</xdr:row>
      <xdr:rowOff>0</xdr:rowOff>
    </xdr:from>
    <xdr:ext cx="95250" cy="171450"/>
    <xdr:sp macro="" textlink="">
      <xdr:nvSpPr>
        <xdr:cNvPr id="2201" name="Text Box 17">
          <a:extLst>
            <a:ext uri="{FF2B5EF4-FFF2-40B4-BE49-F238E27FC236}">
              <a16:creationId xmlns:a16="http://schemas.microsoft.com/office/drawing/2014/main" id="{00000000-0008-0000-0500-000099080000}"/>
            </a:ext>
          </a:extLst>
        </xdr:cNvPr>
        <xdr:cNvSpPr txBox="1">
          <a:spLocks noChangeArrowheads="1"/>
        </xdr:cNvSpPr>
      </xdr:nvSpPr>
      <xdr:spPr bwMode="auto">
        <a:xfrm>
          <a:off x="15388070"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24</xdr:row>
      <xdr:rowOff>0</xdr:rowOff>
    </xdr:from>
    <xdr:ext cx="95250" cy="171450"/>
    <xdr:sp macro="" textlink="">
      <xdr:nvSpPr>
        <xdr:cNvPr id="2202" name="Text Box 18">
          <a:extLst>
            <a:ext uri="{FF2B5EF4-FFF2-40B4-BE49-F238E27FC236}">
              <a16:creationId xmlns:a16="http://schemas.microsoft.com/office/drawing/2014/main" id="{00000000-0008-0000-0500-00009A080000}"/>
            </a:ext>
          </a:extLst>
        </xdr:cNvPr>
        <xdr:cNvSpPr txBox="1">
          <a:spLocks noChangeArrowheads="1"/>
        </xdr:cNvSpPr>
      </xdr:nvSpPr>
      <xdr:spPr bwMode="auto">
        <a:xfrm>
          <a:off x="15388070"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24</xdr:row>
      <xdr:rowOff>0</xdr:rowOff>
    </xdr:from>
    <xdr:ext cx="95250" cy="171450"/>
    <xdr:sp macro="" textlink="">
      <xdr:nvSpPr>
        <xdr:cNvPr id="2203" name="Text Box 19">
          <a:extLst>
            <a:ext uri="{FF2B5EF4-FFF2-40B4-BE49-F238E27FC236}">
              <a16:creationId xmlns:a16="http://schemas.microsoft.com/office/drawing/2014/main" id="{00000000-0008-0000-0500-00009B080000}"/>
            </a:ext>
          </a:extLst>
        </xdr:cNvPr>
        <xdr:cNvSpPr txBox="1">
          <a:spLocks noChangeArrowheads="1"/>
        </xdr:cNvSpPr>
      </xdr:nvSpPr>
      <xdr:spPr bwMode="auto">
        <a:xfrm>
          <a:off x="15388070"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24</xdr:row>
      <xdr:rowOff>0</xdr:rowOff>
    </xdr:from>
    <xdr:ext cx="95250" cy="171450"/>
    <xdr:sp macro="" textlink="">
      <xdr:nvSpPr>
        <xdr:cNvPr id="2204" name="Text Box 16">
          <a:extLst>
            <a:ext uri="{FF2B5EF4-FFF2-40B4-BE49-F238E27FC236}">
              <a16:creationId xmlns:a16="http://schemas.microsoft.com/office/drawing/2014/main" id="{00000000-0008-0000-0500-00009C080000}"/>
            </a:ext>
          </a:extLst>
        </xdr:cNvPr>
        <xdr:cNvSpPr txBox="1">
          <a:spLocks noChangeArrowheads="1"/>
        </xdr:cNvSpPr>
      </xdr:nvSpPr>
      <xdr:spPr bwMode="auto">
        <a:xfrm>
          <a:off x="15388070"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24</xdr:row>
      <xdr:rowOff>504825</xdr:rowOff>
    </xdr:from>
    <xdr:ext cx="95250" cy="448496"/>
    <xdr:sp macro="" textlink="">
      <xdr:nvSpPr>
        <xdr:cNvPr id="2205" name="Text Box 15">
          <a:extLst>
            <a:ext uri="{FF2B5EF4-FFF2-40B4-BE49-F238E27FC236}">
              <a16:creationId xmlns:a16="http://schemas.microsoft.com/office/drawing/2014/main" id="{00000000-0008-0000-0500-00009D080000}"/>
            </a:ext>
          </a:extLst>
        </xdr:cNvPr>
        <xdr:cNvSpPr txBox="1">
          <a:spLocks noChangeArrowheads="1"/>
        </xdr:cNvSpPr>
      </xdr:nvSpPr>
      <xdr:spPr bwMode="auto">
        <a:xfrm>
          <a:off x="4664364" y="5994111"/>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24</xdr:row>
      <xdr:rowOff>504825</xdr:rowOff>
    </xdr:from>
    <xdr:ext cx="95250" cy="442269"/>
    <xdr:sp macro="" textlink="">
      <xdr:nvSpPr>
        <xdr:cNvPr id="2206" name="Text Box 15">
          <a:extLst>
            <a:ext uri="{FF2B5EF4-FFF2-40B4-BE49-F238E27FC236}">
              <a16:creationId xmlns:a16="http://schemas.microsoft.com/office/drawing/2014/main" id="{00000000-0008-0000-0500-00009E080000}"/>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24</xdr:row>
      <xdr:rowOff>504825</xdr:rowOff>
    </xdr:from>
    <xdr:ext cx="95250" cy="213632"/>
    <xdr:sp macro="" textlink="">
      <xdr:nvSpPr>
        <xdr:cNvPr id="2208" name="Text Box 15">
          <a:extLst>
            <a:ext uri="{FF2B5EF4-FFF2-40B4-BE49-F238E27FC236}">
              <a16:creationId xmlns:a16="http://schemas.microsoft.com/office/drawing/2014/main" id="{00000000-0008-0000-0500-0000A0080000}"/>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24</xdr:row>
      <xdr:rowOff>504825</xdr:rowOff>
    </xdr:from>
    <xdr:ext cx="95250" cy="444331"/>
    <xdr:sp macro="" textlink="">
      <xdr:nvSpPr>
        <xdr:cNvPr id="2209" name="Text Box 15">
          <a:extLst>
            <a:ext uri="{FF2B5EF4-FFF2-40B4-BE49-F238E27FC236}">
              <a16:creationId xmlns:a16="http://schemas.microsoft.com/office/drawing/2014/main" id="{00000000-0008-0000-0500-0000A1080000}"/>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24</xdr:row>
      <xdr:rowOff>170392</xdr:rowOff>
    </xdr:from>
    <xdr:ext cx="95250" cy="213632"/>
    <xdr:sp macro="" textlink="">
      <xdr:nvSpPr>
        <xdr:cNvPr id="2210" name="Text Box 15">
          <a:extLst>
            <a:ext uri="{FF2B5EF4-FFF2-40B4-BE49-F238E27FC236}">
              <a16:creationId xmlns:a16="http://schemas.microsoft.com/office/drawing/2014/main" id="{00000000-0008-0000-0500-0000A2080000}"/>
            </a:ext>
          </a:extLst>
        </xdr:cNvPr>
        <xdr:cNvSpPr txBox="1">
          <a:spLocks noChangeArrowheads="1"/>
        </xdr:cNvSpPr>
      </xdr:nvSpPr>
      <xdr:spPr bwMode="auto">
        <a:xfrm>
          <a:off x="12578484" y="579302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0</xdr:rowOff>
    </xdr:from>
    <xdr:ext cx="95250" cy="171450"/>
    <xdr:sp macro="" textlink="">
      <xdr:nvSpPr>
        <xdr:cNvPr id="2211" name="Text Box 16">
          <a:extLst>
            <a:ext uri="{FF2B5EF4-FFF2-40B4-BE49-F238E27FC236}">
              <a16:creationId xmlns:a16="http://schemas.microsoft.com/office/drawing/2014/main" id="{00000000-0008-0000-0500-0000A308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0</xdr:rowOff>
    </xdr:from>
    <xdr:ext cx="95250" cy="171450"/>
    <xdr:sp macro="" textlink="">
      <xdr:nvSpPr>
        <xdr:cNvPr id="2212" name="Text Box 17">
          <a:extLst>
            <a:ext uri="{FF2B5EF4-FFF2-40B4-BE49-F238E27FC236}">
              <a16:creationId xmlns:a16="http://schemas.microsoft.com/office/drawing/2014/main" id="{00000000-0008-0000-0500-0000A408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0</xdr:rowOff>
    </xdr:from>
    <xdr:ext cx="95250" cy="171450"/>
    <xdr:sp macro="" textlink="">
      <xdr:nvSpPr>
        <xdr:cNvPr id="2213" name="Text Box 18">
          <a:extLst>
            <a:ext uri="{FF2B5EF4-FFF2-40B4-BE49-F238E27FC236}">
              <a16:creationId xmlns:a16="http://schemas.microsoft.com/office/drawing/2014/main" id="{00000000-0008-0000-0500-0000A508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0</xdr:rowOff>
    </xdr:from>
    <xdr:ext cx="95250" cy="171450"/>
    <xdr:sp macro="" textlink="">
      <xdr:nvSpPr>
        <xdr:cNvPr id="2214" name="Text Box 19">
          <a:extLst>
            <a:ext uri="{FF2B5EF4-FFF2-40B4-BE49-F238E27FC236}">
              <a16:creationId xmlns:a16="http://schemas.microsoft.com/office/drawing/2014/main" id="{00000000-0008-0000-0500-0000A608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30</xdr:row>
      <xdr:rowOff>0</xdr:rowOff>
    </xdr:from>
    <xdr:ext cx="95250" cy="171450"/>
    <xdr:sp macro="" textlink="">
      <xdr:nvSpPr>
        <xdr:cNvPr id="2215" name="Text Box 16">
          <a:extLst>
            <a:ext uri="{FF2B5EF4-FFF2-40B4-BE49-F238E27FC236}">
              <a16:creationId xmlns:a16="http://schemas.microsoft.com/office/drawing/2014/main" id="{00000000-0008-0000-0500-0000A708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30</xdr:row>
      <xdr:rowOff>0</xdr:rowOff>
    </xdr:from>
    <xdr:ext cx="95250" cy="171450"/>
    <xdr:sp macro="" textlink="">
      <xdr:nvSpPr>
        <xdr:cNvPr id="2216" name="Text Box 17">
          <a:extLst>
            <a:ext uri="{FF2B5EF4-FFF2-40B4-BE49-F238E27FC236}">
              <a16:creationId xmlns:a16="http://schemas.microsoft.com/office/drawing/2014/main" id="{00000000-0008-0000-0500-0000A808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30</xdr:row>
      <xdr:rowOff>0</xdr:rowOff>
    </xdr:from>
    <xdr:ext cx="95250" cy="171450"/>
    <xdr:sp macro="" textlink="">
      <xdr:nvSpPr>
        <xdr:cNvPr id="2217" name="Text Box 18">
          <a:extLst>
            <a:ext uri="{FF2B5EF4-FFF2-40B4-BE49-F238E27FC236}">
              <a16:creationId xmlns:a16="http://schemas.microsoft.com/office/drawing/2014/main" id="{00000000-0008-0000-0500-0000A908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30</xdr:row>
      <xdr:rowOff>0</xdr:rowOff>
    </xdr:from>
    <xdr:ext cx="95250" cy="171450"/>
    <xdr:sp macro="" textlink="">
      <xdr:nvSpPr>
        <xdr:cNvPr id="2218" name="Text Box 19">
          <a:extLst>
            <a:ext uri="{FF2B5EF4-FFF2-40B4-BE49-F238E27FC236}">
              <a16:creationId xmlns:a16="http://schemas.microsoft.com/office/drawing/2014/main" id="{00000000-0008-0000-0500-0000AA08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30</xdr:row>
      <xdr:rowOff>0</xdr:rowOff>
    </xdr:from>
    <xdr:ext cx="95250" cy="171450"/>
    <xdr:sp macro="" textlink="">
      <xdr:nvSpPr>
        <xdr:cNvPr id="2219" name="Text Box 16">
          <a:extLst>
            <a:ext uri="{FF2B5EF4-FFF2-40B4-BE49-F238E27FC236}">
              <a16:creationId xmlns:a16="http://schemas.microsoft.com/office/drawing/2014/main" id="{00000000-0008-0000-0500-0000AB08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30</xdr:row>
      <xdr:rowOff>0</xdr:rowOff>
    </xdr:from>
    <xdr:ext cx="95250" cy="171450"/>
    <xdr:sp macro="" textlink="">
      <xdr:nvSpPr>
        <xdr:cNvPr id="2220" name="Text Box 17">
          <a:extLst>
            <a:ext uri="{FF2B5EF4-FFF2-40B4-BE49-F238E27FC236}">
              <a16:creationId xmlns:a16="http://schemas.microsoft.com/office/drawing/2014/main" id="{00000000-0008-0000-0500-0000AC08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30</xdr:row>
      <xdr:rowOff>0</xdr:rowOff>
    </xdr:from>
    <xdr:ext cx="95250" cy="171450"/>
    <xdr:sp macro="" textlink="">
      <xdr:nvSpPr>
        <xdr:cNvPr id="2221" name="Text Box 18">
          <a:extLst>
            <a:ext uri="{FF2B5EF4-FFF2-40B4-BE49-F238E27FC236}">
              <a16:creationId xmlns:a16="http://schemas.microsoft.com/office/drawing/2014/main" id="{00000000-0008-0000-0500-0000AD08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30</xdr:row>
      <xdr:rowOff>0</xdr:rowOff>
    </xdr:from>
    <xdr:ext cx="95250" cy="171450"/>
    <xdr:sp macro="" textlink="">
      <xdr:nvSpPr>
        <xdr:cNvPr id="2222" name="Text Box 19">
          <a:extLst>
            <a:ext uri="{FF2B5EF4-FFF2-40B4-BE49-F238E27FC236}">
              <a16:creationId xmlns:a16="http://schemas.microsoft.com/office/drawing/2014/main" id="{00000000-0008-0000-0500-0000AE08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504825</xdr:rowOff>
    </xdr:from>
    <xdr:ext cx="95250" cy="444014"/>
    <xdr:sp macro="" textlink="">
      <xdr:nvSpPr>
        <xdr:cNvPr id="2223" name="Text Box 15">
          <a:extLst>
            <a:ext uri="{FF2B5EF4-FFF2-40B4-BE49-F238E27FC236}">
              <a16:creationId xmlns:a16="http://schemas.microsoft.com/office/drawing/2014/main" id="{00000000-0008-0000-0500-0000AF08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0</xdr:rowOff>
    </xdr:from>
    <xdr:ext cx="95250" cy="171450"/>
    <xdr:sp macro="" textlink="">
      <xdr:nvSpPr>
        <xdr:cNvPr id="2224" name="Text Box 16">
          <a:extLst>
            <a:ext uri="{FF2B5EF4-FFF2-40B4-BE49-F238E27FC236}">
              <a16:creationId xmlns:a16="http://schemas.microsoft.com/office/drawing/2014/main" id="{00000000-0008-0000-0500-0000B008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0</xdr:rowOff>
    </xdr:from>
    <xdr:ext cx="95250" cy="171450"/>
    <xdr:sp macro="" textlink="">
      <xdr:nvSpPr>
        <xdr:cNvPr id="2225" name="Text Box 17">
          <a:extLst>
            <a:ext uri="{FF2B5EF4-FFF2-40B4-BE49-F238E27FC236}">
              <a16:creationId xmlns:a16="http://schemas.microsoft.com/office/drawing/2014/main" id="{00000000-0008-0000-0500-0000B108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0</xdr:rowOff>
    </xdr:from>
    <xdr:ext cx="95250" cy="171450"/>
    <xdr:sp macro="" textlink="">
      <xdr:nvSpPr>
        <xdr:cNvPr id="2226" name="Text Box 18">
          <a:extLst>
            <a:ext uri="{FF2B5EF4-FFF2-40B4-BE49-F238E27FC236}">
              <a16:creationId xmlns:a16="http://schemas.microsoft.com/office/drawing/2014/main" id="{00000000-0008-0000-0500-0000B208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0</xdr:rowOff>
    </xdr:from>
    <xdr:ext cx="95250" cy="171450"/>
    <xdr:sp macro="" textlink="">
      <xdr:nvSpPr>
        <xdr:cNvPr id="2227" name="Text Box 19">
          <a:extLst>
            <a:ext uri="{FF2B5EF4-FFF2-40B4-BE49-F238E27FC236}">
              <a16:creationId xmlns:a16="http://schemas.microsoft.com/office/drawing/2014/main" id="{00000000-0008-0000-0500-0000B308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30</xdr:row>
      <xdr:rowOff>0</xdr:rowOff>
    </xdr:from>
    <xdr:ext cx="95250" cy="171450"/>
    <xdr:sp macro="" textlink="">
      <xdr:nvSpPr>
        <xdr:cNvPr id="2228" name="Text Box 16">
          <a:extLst>
            <a:ext uri="{FF2B5EF4-FFF2-40B4-BE49-F238E27FC236}">
              <a16:creationId xmlns:a16="http://schemas.microsoft.com/office/drawing/2014/main" id="{00000000-0008-0000-0500-0000B408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30</xdr:row>
      <xdr:rowOff>0</xdr:rowOff>
    </xdr:from>
    <xdr:ext cx="95250" cy="171450"/>
    <xdr:sp macro="" textlink="">
      <xdr:nvSpPr>
        <xdr:cNvPr id="2229" name="Text Box 17">
          <a:extLst>
            <a:ext uri="{FF2B5EF4-FFF2-40B4-BE49-F238E27FC236}">
              <a16:creationId xmlns:a16="http://schemas.microsoft.com/office/drawing/2014/main" id="{00000000-0008-0000-0500-0000B508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30</xdr:row>
      <xdr:rowOff>0</xdr:rowOff>
    </xdr:from>
    <xdr:ext cx="95250" cy="171450"/>
    <xdr:sp macro="" textlink="">
      <xdr:nvSpPr>
        <xdr:cNvPr id="2230" name="Text Box 18">
          <a:extLst>
            <a:ext uri="{FF2B5EF4-FFF2-40B4-BE49-F238E27FC236}">
              <a16:creationId xmlns:a16="http://schemas.microsoft.com/office/drawing/2014/main" id="{00000000-0008-0000-0500-0000B608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30</xdr:row>
      <xdr:rowOff>0</xdr:rowOff>
    </xdr:from>
    <xdr:ext cx="95250" cy="171450"/>
    <xdr:sp macro="" textlink="">
      <xdr:nvSpPr>
        <xdr:cNvPr id="2231" name="Text Box 16">
          <a:extLst>
            <a:ext uri="{FF2B5EF4-FFF2-40B4-BE49-F238E27FC236}">
              <a16:creationId xmlns:a16="http://schemas.microsoft.com/office/drawing/2014/main" id="{00000000-0008-0000-0500-0000B708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30</xdr:row>
      <xdr:rowOff>0</xdr:rowOff>
    </xdr:from>
    <xdr:ext cx="95250" cy="171450"/>
    <xdr:sp macro="" textlink="">
      <xdr:nvSpPr>
        <xdr:cNvPr id="2232" name="Text Box 17">
          <a:extLst>
            <a:ext uri="{FF2B5EF4-FFF2-40B4-BE49-F238E27FC236}">
              <a16:creationId xmlns:a16="http://schemas.microsoft.com/office/drawing/2014/main" id="{00000000-0008-0000-0500-0000B808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30</xdr:row>
      <xdr:rowOff>0</xdr:rowOff>
    </xdr:from>
    <xdr:ext cx="95250" cy="171450"/>
    <xdr:sp macro="" textlink="">
      <xdr:nvSpPr>
        <xdr:cNvPr id="2233" name="Text Box 18">
          <a:extLst>
            <a:ext uri="{FF2B5EF4-FFF2-40B4-BE49-F238E27FC236}">
              <a16:creationId xmlns:a16="http://schemas.microsoft.com/office/drawing/2014/main" id="{00000000-0008-0000-0500-0000B908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30</xdr:row>
      <xdr:rowOff>0</xdr:rowOff>
    </xdr:from>
    <xdr:ext cx="95250" cy="171450"/>
    <xdr:sp macro="" textlink="">
      <xdr:nvSpPr>
        <xdr:cNvPr id="2234" name="Text Box 19">
          <a:extLst>
            <a:ext uri="{FF2B5EF4-FFF2-40B4-BE49-F238E27FC236}">
              <a16:creationId xmlns:a16="http://schemas.microsoft.com/office/drawing/2014/main" id="{00000000-0008-0000-0500-0000BA08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30</xdr:row>
      <xdr:rowOff>0</xdr:rowOff>
    </xdr:from>
    <xdr:ext cx="95250" cy="171450"/>
    <xdr:sp macro="" textlink="">
      <xdr:nvSpPr>
        <xdr:cNvPr id="2235" name="Text Box 16">
          <a:extLst>
            <a:ext uri="{FF2B5EF4-FFF2-40B4-BE49-F238E27FC236}">
              <a16:creationId xmlns:a16="http://schemas.microsoft.com/office/drawing/2014/main" id="{00000000-0008-0000-0500-0000BB08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30</xdr:row>
      <xdr:rowOff>0</xdr:rowOff>
    </xdr:from>
    <xdr:ext cx="95250" cy="171450"/>
    <xdr:sp macro="" textlink="">
      <xdr:nvSpPr>
        <xdr:cNvPr id="2236" name="Text Box 17">
          <a:extLst>
            <a:ext uri="{FF2B5EF4-FFF2-40B4-BE49-F238E27FC236}">
              <a16:creationId xmlns:a16="http://schemas.microsoft.com/office/drawing/2014/main" id="{00000000-0008-0000-0500-0000BC08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30</xdr:row>
      <xdr:rowOff>0</xdr:rowOff>
    </xdr:from>
    <xdr:ext cx="95250" cy="171450"/>
    <xdr:sp macro="" textlink="">
      <xdr:nvSpPr>
        <xdr:cNvPr id="2237" name="Text Box 18">
          <a:extLst>
            <a:ext uri="{FF2B5EF4-FFF2-40B4-BE49-F238E27FC236}">
              <a16:creationId xmlns:a16="http://schemas.microsoft.com/office/drawing/2014/main" id="{00000000-0008-0000-0500-0000BD08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30</xdr:row>
      <xdr:rowOff>0</xdr:rowOff>
    </xdr:from>
    <xdr:ext cx="95250" cy="171450"/>
    <xdr:sp macro="" textlink="">
      <xdr:nvSpPr>
        <xdr:cNvPr id="2238" name="Text Box 19">
          <a:extLst>
            <a:ext uri="{FF2B5EF4-FFF2-40B4-BE49-F238E27FC236}">
              <a16:creationId xmlns:a16="http://schemas.microsoft.com/office/drawing/2014/main" id="{00000000-0008-0000-0500-0000BE08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24</xdr:row>
      <xdr:rowOff>504825</xdr:rowOff>
    </xdr:from>
    <xdr:ext cx="95250" cy="456743"/>
    <xdr:sp macro="" textlink="">
      <xdr:nvSpPr>
        <xdr:cNvPr id="2239" name="Text Box 15">
          <a:extLst>
            <a:ext uri="{FF2B5EF4-FFF2-40B4-BE49-F238E27FC236}">
              <a16:creationId xmlns:a16="http://schemas.microsoft.com/office/drawing/2014/main" id="{00000000-0008-0000-0500-0000BF080000}"/>
            </a:ext>
          </a:extLst>
        </xdr:cNvPr>
        <xdr:cNvSpPr txBox="1">
          <a:spLocks noChangeArrowheads="1"/>
        </xdr:cNvSpPr>
      </xdr:nvSpPr>
      <xdr:spPr bwMode="auto">
        <a:xfrm>
          <a:off x="4664364" y="5994111"/>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24</xdr:row>
      <xdr:rowOff>504825</xdr:rowOff>
    </xdr:from>
    <xdr:ext cx="95250" cy="442269"/>
    <xdr:sp macro="" textlink="">
      <xdr:nvSpPr>
        <xdr:cNvPr id="2240" name="Text Box 15">
          <a:extLst>
            <a:ext uri="{FF2B5EF4-FFF2-40B4-BE49-F238E27FC236}">
              <a16:creationId xmlns:a16="http://schemas.microsoft.com/office/drawing/2014/main" id="{00000000-0008-0000-0500-0000C0080000}"/>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24</xdr:row>
      <xdr:rowOff>504825</xdr:rowOff>
    </xdr:from>
    <xdr:ext cx="95250" cy="213632"/>
    <xdr:sp macro="" textlink="">
      <xdr:nvSpPr>
        <xdr:cNvPr id="2242" name="Text Box 15">
          <a:extLst>
            <a:ext uri="{FF2B5EF4-FFF2-40B4-BE49-F238E27FC236}">
              <a16:creationId xmlns:a16="http://schemas.microsoft.com/office/drawing/2014/main" id="{00000000-0008-0000-0500-0000C2080000}"/>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24</xdr:row>
      <xdr:rowOff>504825</xdr:rowOff>
    </xdr:from>
    <xdr:ext cx="95250" cy="444331"/>
    <xdr:sp macro="" textlink="">
      <xdr:nvSpPr>
        <xdr:cNvPr id="2243" name="Text Box 15">
          <a:extLst>
            <a:ext uri="{FF2B5EF4-FFF2-40B4-BE49-F238E27FC236}">
              <a16:creationId xmlns:a16="http://schemas.microsoft.com/office/drawing/2014/main" id="{00000000-0008-0000-0500-0000C3080000}"/>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24</xdr:row>
      <xdr:rowOff>504825</xdr:rowOff>
    </xdr:from>
    <xdr:ext cx="95250" cy="213632"/>
    <xdr:sp macro="" textlink="">
      <xdr:nvSpPr>
        <xdr:cNvPr id="2244" name="Text Box 15">
          <a:extLst>
            <a:ext uri="{FF2B5EF4-FFF2-40B4-BE49-F238E27FC236}">
              <a16:creationId xmlns:a16="http://schemas.microsoft.com/office/drawing/2014/main" id="{00000000-0008-0000-0500-0000C4080000}"/>
            </a:ext>
          </a:extLst>
        </xdr:cNvPr>
        <xdr:cNvSpPr txBox="1">
          <a:spLocks noChangeArrowheads="1"/>
        </xdr:cNvSpPr>
      </xdr:nvSpPr>
      <xdr:spPr bwMode="auto">
        <a:xfrm>
          <a:off x="12540961"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0</xdr:rowOff>
    </xdr:from>
    <xdr:ext cx="95250" cy="171450"/>
    <xdr:sp macro="" textlink="">
      <xdr:nvSpPr>
        <xdr:cNvPr id="2245" name="Text Box 16">
          <a:extLst>
            <a:ext uri="{FF2B5EF4-FFF2-40B4-BE49-F238E27FC236}">
              <a16:creationId xmlns:a16="http://schemas.microsoft.com/office/drawing/2014/main" id="{00000000-0008-0000-0500-0000C508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0</xdr:rowOff>
    </xdr:from>
    <xdr:ext cx="95250" cy="171450"/>
    <xdr:sp macro="" textlink="">
      <xdr:nvSpPr>
        <xdr:cNvPr id="2246" name="Text Box 17">
          <a:extLst>
            <a:ext uri="{FF2B5EF4-FFF2-40B4-BE49-F238E27FC236}">
              <a16:creationId xmlns:a16="http://schemas.microsoft.com/office/drawing/2014/main" id="{00000000-0008-0000-0500-0000C608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0</xdr:rowOff>
    </xdr:from>
    <xdr:ext cx="95250" cy="171450"/>
    <xdr:sp macro="" textlink="">
      <xdr:nvSpPr>
        <xdr:cNvPr id="2247" name="Text Box 18">
          <a:extLst>
            <a:ext uri="{FF2B5EF4-FFF2-40B4-BE49-F238E27FC236}">
              <a16:creationId xmlns:a16="http://schemas.microsoft.com/office/drawing/2014/main" id="{00000000-0008-0000-0500-0000C708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0</xdr:rowOff>
    </xdr:from>
    <xdr:ext cx="95250" cy="171450"/>
    <xdr:sp macro="" textlink="">
      <xdr:nvSpPr>
        <xdr:cNvPr id="2248" name="Text Box 19">
          <a:extLst>
            <a:ext uri="{FF2B5EF4-FFF2-40B4-BE49-F238E27FC236}">
              <a16:creationId xmlns:a16="http://schemas.microsoft.com/office/drawing/2014/main" id="{00000000-0008-0000-0500-0000C808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30</xdr:row>
      <xdr:rowOff>0</xdr:rowOff>
    </xdr:from>
    <xdr:ext cx="95250" cy="171450"/>
    <xdr:sp macro="" textlink="">
      <xdr:nvSpPr>
        <xdr:cNvPr id="2249" name="Text Box 16">
          <a:extLst>
            <a:ext uri="{FF2B5EF4-FFF2-40B4-BE49-F238E27FC236}">
              <a16:creationId xmlns:a16="http://schemas.microsoft.com/office/drawing/2014/main" id="{00000000-0008-0000-0500-0000C908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30</xdr:row>
      <xdr:rowOff>0</xdr:rowOff>
    </xdr:from>
    <xdr:ext cx="95250" cy="171450"/>
    <xdr:sp macro="" textlink="">
      <xdr:nvSpPr>
        <xdr:cNvPr id="2250" name="Text Box 17">
          <a:extLst>
            <a:ext uri="{FF2B5EF4-FFF2-40B4-BE49-F238E27FC236}">
              <a16:creationId xmlns:a16="http://schemas.microsoft.com/office/drawing/2014/main" id="{00000000-0008-0000-0500-0000CA08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30</xdr:row>
      <xdr:rowOff>0</xdr:rowOff>
    </xdr:from>
    <xdr:ext cx="95250" cy="171450"/>
    <xdr:sp macro="" textlink="">
      <xdr:nvSpPr>
        <xdr:cNvPr id="2251" name="Text Box 18">
          <a:extLst>
            <a:ext uri="{FF2B5EF4-FFF2-40B4-BE49-F238E27FC236}">
              <a16:creationId xmlns:a16="http://schemas.microsoft.com/office/drawing/2014/main" id="{00000000-0008-0000-0500-0000CB08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30</xdr:row>
      <xdr:rowOff>0</xdr:rowOff>
    </xdr:from>
    <xdr:ext cx="95250" cy="171450"/>
    <xdr:sp macro="" textlink="">
      <xdr:nvSpPr>
        <xdr:cNvPr id="2252" name="Text Box 19">
          <a:extLst>
            <a:ext uri="{FF2B5EF4-FFF2-40B4-BE49-F238E27FC236}">
              <a16:creationId xmlns:a16="http://schemas.microsoft.com/office/drawing/2014/main" id="{00000000-0008-0000-0500-0000CC08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30</xdr:row>
      <xdr:rowOff>0</xdr:rowOff>
    </xdr:from>
    <xdr:ext cx="95250" cy="171450"/>
    <xdr:sp macro="" textlink="">
      <xdr:nvSpPr>
        <xdr:cNvPr id="2253" name="Text Box 16">
          <a:extLst>
            <a:ext uri="{FF2B5EF4-FFF2-40B4-BE49-F238E27FC236}">
              <a16:creationId xmlns:a16="http://schemas.microsoft.com/office/drawing/2014/main" id="{00000000-0008-0000-0500-0000CD08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30</xdr:row>
      <xdr:rowOff>0</xdr:rowOff>
    </xdr:from>
    <xdr:ext cx="95250" cy="171450"/>
    <xdr:sp macro="" textlink="">
      <xdr:nvSpPr>
        <xdr:cNvPr id="2254" name="Text Box 17">
          <a:extLst>
            <a:ext uri="{FF2B5EF4-FFF2-40B4-BE49-F238E27FC236}">
              <a16:creationId xmlns:a16="http://schemas.microsoft.com/office/drawing/2014/main" id="{00000000-0008-0000-0500-0000CE08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30</xdr:row>
      <xdr:rowOff>0</xdr:rowOff>
    </xdr:from>
    <xdr:ext cx="95250" cy="171450"/>
    <xdr:sp macro="" textlink="">
      <xdr:nvSpPr>
        <xdr:cNvPr id="2255" name="Text Box 18">
          <a:extLst>
            <a:ext uri="{FF2B5EF4-FFF2-40B4-BE49-F238E27FC236}">
              <a16:creationId xmlns:a16="http://schemas.microsoft.com/office/drawing/2014/main" id="{00000000-0008-0000-0500-0000CF08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30</xdr:row>
      <xdr:rowOff>0</xdr:rowOff>
    </xdr:from>
    <xdr:ext cx="95250" cy="171450"/>
    <xdr:sp macro="" textlink="">
      <xdr:nvSpPr>
        <xdr:cNvPr id="2256" name="Text Box 19">
          <a:extLst>
            <a:ext uri="{FF2B5EF4-FFF2-40B4-BE49-F238E27FC236}">
              <a16:creationId xmlns:a16="http://schemas.microsoft.com/office/drawing/2014/main" id="{00000000-0008-0000-0500-0000D008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504825</xdr:rowOff>
    </xdr:from>
    <xdr:ext cx="95250" cy="444014"/>
    <xdr:sp macro="" textlink="">
      <xdr:nvSpPr>
        <xdr:cNvPr id="2257" name="Text Box 15">
          <a:extLst>
            <a:ext uri="{FF2B5EF4-FFF2-40B4-BE49-F238E27FC236}">
              <a16:creationId xmlns:a16="http://schemas.microsoft.com/office/drawing/2014/main" id="{00000000-0008-0000-0500-0000D108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0</xdr:rowOff>
    </xdr:from>
    <xdr:ext cx="95250" cy="171450"/>
    <xdr:sp macro="" textlink="">
      <xdr:nvSpPr>
        <xdr:cNvPr id="2258" name="Text Box 16">
          <a:extLst>
            <a:ext uri="{FF2B5EF4-FFF2-40B4-BE49-F238E27FC236}">
              <a16:creationId xmlns:a16="http://schemas.microsoft.com/office/drawing/2014/main" id="{00000000-0008-0000-0500-0000D208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0</xdr:rowOff>
    </xdr:from>
    <xdr:ext cx="95250" cy="171450"/>
    <xdr:sp macro="" textlink="">
      <xdr:nvSpPr>
        <xdr:cNvPr id="2259" name="Text Box 17">
          <a:extLst>
            <a:ext uri="{FF2B5EF4-FFF2-40B4-BE49-F238E27FC236}">
              <a16:creationId xmlns:a16="http://schemas.microsoft.com/office/drawing/2014/main" id="{00000000-0008-0000-0500-0000D308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0</xdr:rowOff>
    </xdr:from>
    <xdr:ext cx="95250" cy="171450"/>
    <xdr:sp macro="" textlink="">
      <xdr:nvSpPr>
        <xdr:cNvPr id="2260" name="Text Box 18">
          <a:extLst>
            <a:ext uri="{FF2B5EF4-FFF2-40B4-BE49-F238E27FC236}">
              <a16:creationId xmlns:a16="http://schemas.microsoft.com/office/drawing/2014/main" id="{00000000-0008-0000-0500-0000D408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0</xdr:rowOff>
    </xdr:from>
    <xdr:ext cx="95250" cy="171450"/>
    <xdr:sp macro="" textlink="">
      <xdr:nvSpPr>
        <xdr:cNvPr id="2261" name="Text Box 19">
          <a:extLst>
            <a:ext uri="{FF2B5EF4-FFF2-40B4-BE49-F238E27FC236}">
              <a16:creationId xmlns:a16="http://schemas.microsoft.com/office/drawing/2014/main" id="{00000000-0008-0000-0500-0000D508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504825</xdr:rowOff>
    </xdr:from>
    <xdr:ext cx="95250" cy="442269"/>
    <xdr:sp macro="" textlink="">
      <xdr:nvSpPr>
        <xdr:cNvPr id="2262" name="Text Box 15">
          <a:extLst>
            <a:ext uri="{FF2B5EF4-FFF2-40B4-BE49-F238E27FC236}">
              <a16:creationId xmlns:a16="http://schemas.microsoft.com/office/drawing/2014/main" id="{00000000-0008-0000-0500-0000D6080000}"/>
            </a:ext>
          </a:extLst>
        </xdr:cNvPr>
        <xdr:cNvSpPr txBox="1">
          <a:spLocks noChangeArrowheads="1"/>
        </xdr:cNvSpPr>
      </xdr:nvSpPr>
      <xdr:spPr bwMode="auto">
        <a:xfrm>
          <a:off x="12540961" y="673302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30</xdr:row>
      <xdr:rowOff>0</xdr:rowOff>
    </xdr:from>
    <xdr:ext cx="95250" cy="171450"/>
    <xdr:sp macro="" textlink="">
      <xdr:nvSpPr>
        <xdr:cNvPr id="2263" name="Text Box 16">
          <a:extLst>
            <a:ext uri="{FF2B5EF4-FFF2-40B4-BE49-F238E27FC236}">
              <a16:creationId xmlns:a16="http://schemas.microsoft.com/office/drawing/2014/main" id="{00000000-0008-0000-0500-0000D708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30</xdr:row>
      <xdr:rowOff>0</xdr:rowOff>
    </xdr:from>
    <xdr:ext cx="95250" cy="171450"/>
    <xdr:sp macro="" textlink="">
      <xdr:nvSpPr>
        <xdr:cNvPr id="2264" name="Text Box 17">
          <a:extLst>
            <a:ext uri="{FF2B5EF4-FFF2-40B4-BE49-F238E27FC236}">
              <a16:creationId xmlns:a16="http://schemas.microsoft.com/office/drawing/2014/main" id="{00000000-0008-0000-0500-0000D808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30</xdr:row>
      <xdr:rowOff>0</xdr:rowOff>
    </xdr:from>
    <xdr:ext cx="95250" cy="171450"/>
    <xdr:sp macro="" textlink="">
      <xdr:nvSpPr>
        <xdr:cNvPr id="2265" name="Text Box 18">
          <a:extLst>
            <a:ext uri="{FF2B5EF4-FFF2-40B4-BE49-F238E27FC236}">
              <a16:creationId xmlns:a16="http://schemas.microsoft.com/office/drawing/2014/main" id="{00000000-0008-0000-0500-0000D908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30</xdr:row>
      <xdr:rowOff>0</xdr:rowOff>
    </xdr:from>
    <xdr:ext cx="95250" cy="171450"/>
    <xdr:sp macro="" textlink="">
      <xdr:nvSpPr>
        <xdr:cNvPr id="2266" name="Text Box 16">
          <a:extLst>
            <a:ext uri="{FF2B5EF4-FFF2-40B4-BE49-F238E27FC236}">
              <a16:creationId xmlns:a16="http://schemas.microsoft.com/office/drawing/2014/main" id="{00000000-0008-0000-0500-0000DA08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30</xdr:row>
      <xdr:rowOff>0</xdr:rowOff>
    </xdr:from>
    <xdr:ext cx="95250" cy="171450"/>
    <xdr:sp macro="" textlink="">
      <xdr:nvSpPr>
        <xdr:cNvPr id="2267" name="Text Box 17">
          <a:extLst>
            <a:ext uri="{FF2B5EF4-FFF2-40B4-BE49-F238E27FC236}">
              <a16:creationId xmlns:a16="http://schemas.microsoft.com/office/drawing/2014/main" id="{00000000-0008-0000-0500-0000DB08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30</xdr:row>
      <xdr:rowOff>0</xdr:rowOff>
    </xdr:from>
    <xdr:ext cx="95250" cy="171450"/>
    <xdr:sp macro="" textlink="">
      <xdr:nvSpPr>
        <xdr:cNvPr id="2268" name="Text Box 18">
          <a:extLst>
            <a:ext uri="{FF2B5EF4-FFF2-40B4-BE49-F238E27FC236}">
              <a16:creationId xmlns:a16="http://schemas.microsoft.com/office/drawing/2014/main" id="{00000000-0008-0000-0500-0000DC08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30</xdr:row>
      <xdr:rowOff>0</xdr:rowOff>
    </xdr:from>
    <xdr:ext cx="95250" cy="171450"/>
    <xdr:sp macro="" textlink="">
      <xdr:nvSpPr>
        <xdr:cNvPr id="2269" name="Text Box 19">
          <a:extLst>
            <a:ext uri="{FF2B5EF4-FFF2-40B4-BE49-F238E27FC236}">
              <a16:creationId xmlns:a16="http://schemas.microsoft.com/office/drawing/2014/main" id="{00000000-0008-0000-0500-0000DD08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30</xdr:row>
      <xdr:rowOff>0</xdr:rowOff>
    </xdr:from>
    <xdr:ext cx="95250" cy="171450"/>
    <xdr:sp macro="" textlink="">
      <xdr:nvSpPr>
        <xdr:cNvPr id="2270" name="Text Box 16">
          <a:extLst>
            <a:ext uri="{FF2B5EF4-FFF2-40B4-BE49-F238E27FC236}">
              <a16:creationId xmlns:a16="http://schemas.microsoft.com/office/drawing/2014/main" id="{00000000-0008-0000-0500-0000DE08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30</xdr:row>
      <xdr:rowOff>0</xdr:rowOff>
    </xdr:from>
    <xdr:ext cx="95250" cy="171450"/>
    <xdr:sp macro="" textlink="">
      <xdr:nvSpPr>
        <xdr:cNvPr id="2271" name="Text Box 17">
          <a:extLst>
            <a:ext uri="{FF2B5EF4-FFF2-40B4-BE49-F238E27FC236}">
              <a16:creationId xmlns:a16="http://schemas.microsoft.com/office/drawing/2014/main" id="{00000000-0008-0000-0500-0000DF08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30</xdr:row>
      <xdr:rowOff>0</xdr:rowOff>
    </xdr:from>
    <xdr:ext cx="95250" cy="171450"/>
    <xdr:sp macro="" textlink="">
      <xdr:nvSpPr>
        <xdr:cNvPr id="2272" name="Text Box 18">
          <a:extLst>
            <a:ext uri="{FF2B5EF4-FFF2-40B4-BE49-F238E27FC236}">
              <a16:creationId xmlns:a16="http://schemas.microsoft.com/office/drawing/2014/main" id="{00000000-0008-0000-0500-0000E008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30</xdr:row>
      <xdr:rowOff>170392</xdr:rowOff>
    </xdr:from>
    <xdr:ext cx="95250" cy="213632"/>
    <xdr:sp macro="" textlink="">
      <xdr:nvSpPr>
        <xdr:cNvPr id="2273" name="Text Box 15">
          <a:extLst>
            <a:ext uri="{FF2B5EF4-FFF2-40B4-BE49-F238E27FC236}">
              <a16:creationId xmlns:a16="http://schemas.microsoft.com/office/drawing/2014/main" id="{00000000-0008-0000-0500-0000E1080000}"/>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0</xdr:rowOff>
    </xdr:from>
    <xdr:ext cx="95250" cy="171450"/>
    <xdr:sp macro="" textlink="">
      <xdr:nvSpPr>
        <xdr:cNvPr id="2274" name="Text Box 16">
          <a:extLst>
            <a:ext uri="{FF2B5EF4-FFF2-40B4-BE49-F238E27FC236}">
              <a16:creationId xmlns:a16="http://schemas.microsoft.com/office/drawing/2014/main" id="{00000000-0008-0000-0500-0000E208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0</xdr:rowOff>
    </xdr:from>
    <xdr:ext cx="95250" cy="171450"/>
    <xdr:sp macro="" textlink="">
      <xdr:nvSpPr>
        <xdr:cNvPr id="2275" name="Text Box 17">
          <a:extLst>
            <a:ext uri="{FF2B5EF4-FFF2-40B4-BE49-F238E27FC236}">
              <a16:creationId xmlns:a16="http://schemas.microsoft.com/office/drawing/2014/main" id="{00000000-0008-0000-0500-0000E308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0</xdr:rowOff>
    </xdr:from>
    <xdr:ext cx="95250" cy="171450"/>
    <xdr:sp macro="" textlink="">
      <xdr:nvSpPr>
        <xdr:cNvPr id="2276" name="Text Box 18">
          <a:extLst>
            <a:ext uri="{FF2B5EF4-FFF2-40B4-BE49-F238E27FC236}">
              <a16:creationId xmlns:a16="http://schemas.microsoft.com/office/drawing/2014/main" id="{00000000-0008-0000-0500-0000E408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0</xdr:rowOff>
    </xdr:from>
    <xdr:ext cx="95250" cy="171450"/>
    <xdr:sp macro="" textlink="">
      <xdr:nvSpPr>
        <xdr:cNvPr id="2277" name="Text Box 19">
          <a:extLst>
            <a:ext uri="{FF2B5EF4-FFF2-40B4-BE49-F238E27FC236}">
              <a16:creationId xmlns:a16="http://schemas.microsoft.com/office/drawing/2014/main" id="{00000000-0008-0000-0500-0000E508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30</xdr:row>
      <xdr:rowOff>0</xdr:rowOff>
    </xdr:from>
    <xdr:ext cx="95250" cy="171450"/>
    <xdr:sp macro="" textlink="">
      <xdr:nvSpPr>
        <xdr:cNvPr id="2278" name="Text Box 16">
          <a:extLst>
            <a:ext uri="{FF2B5EF4-FFF2-40B4-BE49-F238E27FC236}">
              <a16:creationId xmlns:a16="http://schemas.microsoft.com/office/drawing/2014/main" id="{00000000-0008-0000-0500-0000E608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30</xdr:row>
      <xdr:rowOff>0</xdr:rowOff>
    </xdr:from>
    <xdr:ext cx="95250" cy="171450"/>
    <xdr:sp macro="" textlink="">
      <xdr:nvSpPr>
        <xdr:cNvPr id="2279" name="Text Box 17">
          <a:extLst>
            <a:ext uri="{FF2B5EF4-FFF2-40B4-BE49-F238E27FC236}">
              <a16:creationId xmlns:a16="http://schemas.microsoft.com/office/drawing/2014/main" id="{00000000-0008-0000-0500-0000E708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30</xdr:row>
      <xdr:rowOff>0</xdr:rowOff>
    </xdr:from>
    <xdr:ext cx="95250" cy="171450"/>
    <xdr:sp macro="" textlink="">
      <xdr:nvSpPr>
        <xdr:cNvPr id="2280" name="Text Box 18">
          <a:extLst>
            <a:ext uri="{FF2B5EF4-FFF2-40B4-BE49-F238E27FC236}">
              <a16:creationId xmlns:a16="http://schemas.microsoft.com/office/drawing/2014/main" id="{00000000-0008-0000-0500-0000E808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30</xdr:row>
      <xdr:rowOff>0</xdr:rowOff>
    </xdr:from>
    <xdr:ext cx="95250" cy="171450"/>
    <xdr:sp macro="" textlink="">
      <xdr:nvSpPr>
        <xdr:cNvPr id="2281" name="Text Box 19">
          <a:extLst>
            <a:ext uri="{FF2B5EF4-FFF2-40B4-BE49-F238E27FC236}">
              <a16:creationId xmlns:a16="http://schemas.microsoft.com/office/drawing/2014/main" id="{00000000-0008-0000-0500-0000E908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25</xdr:row>
      <xdr:rowOff>0</xdr:rowOff>
    </xdr:from>
    <xdr:ext cx="95250" cy="171450"/>
    <xdr:sp macro="" textlink="">
      <xdr:nvSpPr>
        <xdr:cNvPr id="2282" name="Text Box 16">
          <a:extLst>
            <a:ext uri="{FF2B5EF4-FFF2-40B4-BE49-F238E27FC236}">
              <a16:creationId xmlns:a16="http://schemas.microsoft.com/office/drawing/2014/main" id="{00000000-0008-0000-0500-0000EA08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25</xdr:row>
      <xdr:rowOff>0</xdr:rowOff>
    </xdr:from>
    <xdr:ext cx="95250" cy="171450"/>
    <xdr:sp macro="" textlink="">
      <xdr:nvSpPr>
        <xdr:cNvPr id="2283" name="Text Box 17">
          <a:extLst>
            <a:ext uri="{FF2B5EF4-FFF2-40B4-BE49-F238E27FC236}">
              <a16:creationId xmlns:a16="http://schemas.microsoft.com/office/drawing/2014/main" id="{00000000-0008-0000-0500-0000EB08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25</xdr:row>
      <xdr:rowOff>0</xdr:rowOff>
    </xdr:from>
    <xdr:ext cx="95250" cy="171450"/>
    <xdr:sp macro="" textlink="">
      <xdr:nvSpPr>
        <xdr:cNvPr id="2284" name="Text Box 18">
          <a:extLst>
            <a:ext uri="{FF2B5EF4-FFF2-40B4-BE49-F238E27FC236}">
              <a16:creationId xmlns:a16="http://schemas.microsoft.com/office/drawing/2014/main" id="{00000000-0008-0000-0500-0000EC08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25</xdr:row>
      <xdr:rowOff>0</xdr:rowOff>
    </xdr:from>
    <xdr:ext cx="95250" cy="171450"/>
    <xdr:sp macro="" textlink="">
      <xdr:nvSpPr>
        <xdr:cNvPr id="2285" name="Text Box 19">
          <a:extLst>
            <a:ext uri="{FF2B5EF4-FFF2-40B4-BE49-F238E27FC236}">
              <a16:creationId xmlns:a16="http://schemas.microsoft.com/office/drawing/2014/main" id="{00000000-0008-0000-0500-0000ED08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504825</xdr:rowOff>
    </xdr:from>
    <xdr:ext cx="95250" cy="444014"/>
    <xdr:sp macro="" textlink="">
      <xdr:nvSpPr>
        <xdr:cNvPr id="2286" name="Text Box 15">
          <a:extLst>
            <a:ext uri="{FF2B5EF4-FFF2-40B4-BE49-F238E27FC236}">
              <a16:creationId xmlns:a16="http://schemas.microsoft.com/office/drawing/2014/main" id="{00000000-0008-0000-0500-0000EE08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0</xdr:rowOff>
    </xdr:from>
    <xdr:ext cx="95250" cy="171450"/>
    <xdr:sp macro="" textlink="">
      <xdr:nvSpPr>
        <xdr:cNvPr id="2287" name="Text Box 16">
          <a:extLst>
            <a:ext uri="{FF2B5EF4-FFF2-40B4-BE49-F238E27FC236}">
              <a16:creationId xmlns:a16="http://schemas.microsoft.com/office/drawing/2014/main" id="{00000000-0008-0000-0500-0000EF08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0</xdr:rowOff>
    </xdr:from>
    <xdr:ext cx="95250" cy="171450"/>
    <xdr:sp macro="" textlink="">
      <xdr:nvSpPr>
        <xdr:cNvPr id="2288" name="Text Box 17">
          <a:extLst>
            <a:ext uri="{FF2B5EF4-FFF2-40B4-BE49-F238E27FC236}">
              <a16:creationId xmlns:a16="http://schemas.microsoft.com/office/drawing/2014/main" id="{00000000-0008-0000-0500-0000F008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0</xdr:rowOff>
    </xdr:from>
    <xdr:ext cx="95250" cy="171450"/>
    <xdr:sp macro="" textlink="">
      <xdr:nvSpPr>
        <xdr:cNvPr id="2289" name="Text Box 18">
          <a:extLst>
            <a:ext uri="{FF2B5EF4-FFF2-40B4-BE49-F238E27FC236}">
              <a16:creationId xmlns:a16="http://schemas.microsoft.com/office/drawing/2014/main" id="{00000000-0008-0000-0500-0000F108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0</xdr:rowOff>
    </xdr:from>
    <xdr:ext cx="95250" cy="171450"/>
    <xdr:sp macro="" textlink="">
      <xdr:nvSpPr>
        <xdr:cNvPr id="2290" name="Text Box 19">
          <a:extLst>
            <a:ext uri="{FF2B5EF4-FFF2-40B4-BE49-F238E27FC236}">
              <a16:creationId xmlns:a16="http://schemas.microsoft.com/office/drawing/2014/main" id="{00000000-0008-0000-0500-0000F208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30</xdr:row>
      <xdr:rowOff>0</xdr:rowOff>
    </xdr:from>
    <xdr:ext cx="95250" cy="171450"/>
    <xdr:sp macro="" textlink="">
      <xdr:nvSpPr>
        <xdr:cNvPr id="2291" name="Text Box 16">
          <a:extLst>
            <a:ext uri="{FF2B5EF4-FFF2-40B4-BE49-F238E27FC236}">
              <a16:creationId xmlns:a16="http://schemas.microsoft.com/office/drawing/2014/main" id="{00000000-0008-0000-0500-0000F308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30</xdr:row>
      <xdr:rowOff>0</xdr:rowOff>
    </xdr:from>
    <xdr:ext cx="95250" cy="171450"/>
    <xdr:sp macro="" textlink="">
      <xdr:nvSpPr>
        <xdr:cNvPr id="2292" name="Text Box 17">
          <a:extLst>
            <a:ext uri="{FF2B5EF4-FFF2-40B4-BE49-F238E27FC236}">
              <a16:creationId xmlns:a16="http://schemas.microsoft.com/office/drawing/2014/main" id="{00000000-0008-0000-0500-0000F408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30</xdr:row>
      <xdr:rowOff>15875</xdr:rowOff>
    </xdr:from>
    <xdr:ext cx="95250" cy="171450"/>
    <xdr:sp macro="" textlink="">
      <xdr:nvSpPr>
        <xdr:cNvPr id="2293" name="Text Box 18">
          <a:extLst>
            <a:ext uri="{FF2B5EF4-FFF2-40B4-BE49-F238E27FC236}">
              <a16:creationId xmlns:a16="http://schemas.microsoft.com/office/drawing/2014/main" id="{00000000-0008-0000-0500-0000F5080000}"/>
            </a:ext>
          </a:extLst>
        </xdr:cNvPr>
        <xdr:cNvSpPr txBox="1">
          <a:spLocks noChangeArrowheads="1"/>
        </xdr:cNvSpPr>
      </xdr:nvSpPr>
      <xdr:spPr bwMode="auto">
        <a:xfrm>
          <a:off x="12485398" y="711633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30</xdr:row>
      <xdr:rowOff>0</xdr:rowOff>
    </xdr:from>
    <xdr:ext cx="95250" cy="171450"/>
    <xdr:sp macro="" textlink="">
      <xdr:nvSpPr>
        <xdr:cNvPr id="2294" name="Text Box 16">
          <a:extLst>
            <a:ext uri="{FF2B5EF4-FFF2-40B4-BE49-F238E27FC236}">
              <a16:creationId xmlns:a16="http://schemas.microsoft.com/office/drawing/2014/main" id="{00000000-0008-0000-0500-0000F608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30</xdr:row>
      <xdr:rowOff>0</xdr:rowOff>
    </xdr:from>
    <xdr:ext cx="95250" cy="171450"/>
    <xdr:sp macro="" textlink="">
      <xdr:nvSpPr>
        <xdr:cNvPr id="2295" name="Text Box 17">
          <a:extLst>
            <a:ext uri="{FF2B5EF4-FFF2-40B4-BE49-F238E27FC236}">
              <a16:creationId xmlns:a16="http://schemas.microsoft.com/office/drawing/2014/main" id="{00000000-0008-0000-0500-0000F708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30</xdr:row>
      <xdr:rowOff>0</xdr:rowOff>
    </xdr:from>
    <xdr:ext cx="95250" cy="171450"/>
    <xdr:sp macro="" textlink="">
      <xdr:nvSpPr>
        <xdr:cNvPr id="2296" name="Text Box 18">
          <a:extLst>
            <a:ext uri="{FF2B5EF4-FFF2-40B4-BE49-F238E27FC236}">
              <a16:creationId xmlns:a16="http://schemas.microsoft.com/office/drawing/2014/main" id="{00000000-0008-0000-0500-0000F808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30</xdr:row>
      <xdr:rowOff>0</xdr:rowOff>
    </xdr:from>
    <xdr:ext cx="95250" cy="171450"/>
    <xdr:sp macro="" textlink="">
      <xdr:nvSpPr>
        <xdr:cNvPr id="2297" name="Text Box 19">
          <a:extLst>
            <a:ext uri="{FF2B5EF4-FFF2-40B4-BE49-F238E27FC236}">
              <a16:creationId xmlns:a16="http://schemas.microsoft.com/office/drawing/2014/main" id="{00000000-0008-0000-0500-0000F908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30</xdr:row>
      <xdr:rowOff>0</xdr:rowOff>
    </xdr:from>
    <xdr:ext cx="95250" cy="171450"/>
    <xdr:sp macro="" textlink="">
      <xdr:nvSpPr>
        <xdr:cNvPr id="2298" name="Text Box 16">
          <a:extLst>
            <a:ext uri="{FF2B5EF4-FFF2-40B4-BE49-F238E27FC236}">
              <a16:creationId xmlns:a16="http://schemas.microsoft.com/office/drawing/2014/main" id="{00000000-0008-0000-0500-0000FA08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504825</xdr:rowOff>
    </xdr:from>
    <xdr:ext cx="95250" cy="448496"/>
    <xdr:sp macro="" textlink="">
      <xdr:nvSpPr>
        <xdr:cNvPr id="2299" name="Text Box 15">
          <a:extLst>
            <a:ext uri="{FF2B5EF4-FFF2-40B4-BE49-F238E27FC236}">
              <a16:creationId xmlns:a16="http://schemas.microsoft.com/office/drawing/2014/main" id="{00000000-0008-0000-0500-0000FB080000}"/>
            </a:ext>
          </a:extLst>
        </xdr:cNvPr>
        <xdr:cNvSpPr txBox="1">
          <a:spLocks noChangeArrowheads="1"/>
        </xdr:cNvSpPr>
      </xdr:nvSpPr>
      <xdr:spPr bwMode="auto">
        <a:xfrm>
          <a:off x="4664364" y="5994111"/>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30</xdr:row>
      <xdr:rowOff>504825</xdr:rowOff>
    </xdr:from>
    <xdr:ext cx="95250" cy="442269"/>
    <xdr:sp macro="" textlink="">
      <xdr:nvSpPr>
        <xdr:cNvPr id="2300" name="Text Box 15">
          <a:extLst>
            <a:ext uri="{FF2B5EF4-FFF2-40B4-BE49-F238E27FC236}">
              <a16:creationId xmlns:a16="http://schemas.microsoft.com/office/drawing/2014/main" id="{00000000-0008-0000-0500-0000FC080000}"/>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504825</xdr:rowOff>
    </xdr:from>
    <xdr:ext cx="95250" cy="213632"/>
    <xdr:sp macro="" textlink="">
      <xdr:nvSpPr>
        <xdr:cNvPr id="2302" name="Text Box 15">
          <a:extLst>
            <a:ext uri="{FF2B5EF4-FFF2-40B4-BE49-F238E27FC236}">
              <a16:creationId xmlns:a16="http://schemas.microsoft.com/office/drawing/2014/main" id="{00000000-0008-0000-0500-0000FE080000}"/>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504825</xdr:rowOff>
    </xdr:from>
    <xdr:ext cx="95250" cy="444331"/>
    <xdr:sp macro="" textlink="">
      <xdr:nvSpPr>
        <xdr:cNvPr id="2303" name="Text Box 15">
          <a:extLst>
            <a:ext uri="{FF2B5EF4-FFF2-40B4-BE49-F238E27FC236}">
              <a16:creationId xmlns:a16="http://schemas.microsoft.com/office/drawing/2014/main" id="{00000000-0008-0000-0500-0000FF080000}"/>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30</xdr:row>
      <xdr:rowOff>170392</xdr:rowOff>
    </xdr:from>
    <xdr:ext cx="95250" cy="213632"/>
    <xdr:sp macro="" textlink="">
      <xdr:nvSpPr>
        <xdr:cNvPr id="2304" name="Text Box 15">
          <a:extLst>
            <a:ext uri="{FF2B5EF4-FFF2-40B4-BE49-F238E27FC236}">
              <a16:creationId xmlns:a16="http://schemas.microsoft.com/office/drawing/2014/main" id="{00000000-0008-0000-0500-000000090000}"/>
            </a:ext>
          </a:extLst>
        </xdr:cNvPr>
        <xdr:cNvSpPr txBox="1">
          <a:spLocks noChangeArrowheads="1"/>
        </xdr:cNvSpPr>
      </xdr:nvSpPr>
      <xdr:spPr bwMode="auto">
        <a:xfrm>
          <a:off x="12578484" y="579302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0</xdr:rowOff>
    </xdr:from>
    <xdr:ext cx="95250" cy="171450"/>
    <xdr:sp macro="" textlink="">
      <xdr:nvSpPr>
        <xdr:cNvPr id="2305" name="Text Box 16">
          <a:extLst>
            <a:ext uri="{FF2B5EF4-FFF2-40B4-BE49-F238E27FC236}">
              <a16:creationId xmlns:a16="http://schemas.microsoft.com/office/drawing/2014/main" id="{00000000-0008-0000-0500-000001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0</xdr:rowOff>
    </xdr:from>
    <xdr:ext cx="95250" cy="171450"/>
    <xdr:sp macro="" textlink="">
      <xdr:nvSpPr>
        <xdr:cNvPr id="2306" name="Text Box 17">
          <a:extLst>
            <a:ext uri="{FF2B5EF4-FFF2-40B4-BE49-F238E27FC236}">
              <a16:creationId xmlns:a16="http://schemas.microsoft.com/office/drawing/2014/main" id="{00000000-0008-0000-0500-000002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0</xdr:rowOff>
    </xdr:from>
    <xdr:ext cx="95250" cy="171450"/>
    <xdr:sp macro="" textlink="">
      <xdr:nvSpPr>
        <xdr:cNvPr id="2307" name="Text Box 18">
          <a:extLst>
            <a:ext uri="{FF2B5EF4-FFF2-40B4-BE49-F238E27FC236}">
              <a16:creationId xmlns:a16="http://schemas.microsoft.com/office/drawing/2014/main" id="{00000000-0008-0000-0500-000003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0</xdr:rowOff>
    </xdr:from>
    <xdr:ext cx="95250" cy="171450"/>
    <xdr:sp macro="" textlink="">
      <xdr:nvSpPr>
        <xdr:cNvPr id="2308" name="Text Box 19">
          <a:extLst>
            <a:ext uri="{FF2B5EF4-FFF2-40B4-BE49-F238E27FC236}">
              <a16:creationId xmlns:a16="http://schemas.microsoft.com/office/drawing/2014/main" id="{00000000-0008-0000-0500-000004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36</xdr:row>
      <xdr:rowOff>0</xdr:rowOff>
    </xdr:from>
    <xdr:ext cx="95250" cy="171450"/>
    <xdr:sp macro="" textlink="">
      <xdr:nvSpPr>
        <xdr:cNvPr id="2309" name="Text Box 16">
          <a:extLst>
            <a:ext uri="{FF2B5EF4-FFF2-40B4-BE49-F238E27FC236}">
              <a16:creationId xmlns:a16="http://schemas.microsoft.com/office/drawing/2014/main" id="{00000000-0008-0000-0500-000005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36</xdr:row>
      <xdr:rowOff>0</xdr:rowOff>
    </xdr:from>
    <xdr:ext cx="95250" cy="171450"/>
    <xdr:sp macro="" textlink="">
      <xdr:nvSpPr>
        <xdr:cNvPr id="2310" name="Text Box 17">
          <a:extLst>
            <a:ext uri="{FF2B5EF4-FFF2-40B4-BE49-F238E27FC236}">
              <a16:creationId xmlns:a16="http://schemas.microsoft.com/office/drawing/2014/main" id="{00000000-0008-0000-0500-000006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36</xdr:row>
      <xdr:rowOff>0</xdr:rowOff>
    </xdr:from>
    <xdr:ext cx="95250" cy="171450"/>
    <xdr:sp macro="" textlink="">
      <xdr:nvSpPr>
        <xdr:cNvPr id="2311" name="Text Box 18">
          <a:extLst>
            <a:ext uri="{FF2B5EF4-FFF2-40B4-BE49-F238E27FC236}">
              <a16:creationId xmlns:a16="http://schemas.microsoft.com/office/drawing/2014/main" id="{00000000-0008-0000-0500-000007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36</xdr:row>
      <xdr:rowOff>0</xdr:rowOff>
    </xdr:from>
    <xdr:ext cx="95250" cy="171450"/>
    <xdr:sp macro="" textlink="">
      <xdr:nvSpPr>
        <xdr:cNvPr id="2312" name="Text Box 19">
          <a:extLst>
            <a:ext uri="{FF2B5EF4-FFF2-40B4-BE49-F238E27FC236}">
              <a16:creationId xmlns:a16="http://schemas.microsoft.com/office/drawing/2014/main" id="{00000000-0008-0000-0500-000008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36</xdr:row>
      <xdr:rowOff>0</xdr:rowOff>
    </xdr:from>
    <xdr:ext cx="95250" cy="171450"/>
    <xdr:sp macro="" textlink="">
      <xdr:nvSpPr>
        <xdr:cNvPr id="2313" name="Text Box 16">
          <a:extLst>
            <a:ext uri="{FF2B5EF4-FFF2-40B4-BE49-F238E27FC236}">
              <a16:creationId xmlns:a16="http://schemas.microsoft.com/office/drawing/2014/main" id="{00000000-0008-0000-0500-00000909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36</xdr:row>
      <xdr:rowOff>0</xdr:rowOff>
    </xdr:from>
    <xdr:ext cx="95250" cy="171450"/>
    <xdr:sp macro="" textlink="">
      <xdr:nvSpPr>
        <xdr:cNvPr id="2314" name="Text Box 17">
          <a:extLst>
            <a:ext uri="{FF2B5EF4-FFF2-40B4-BE49-F238E27FC236}">
              <a16:creationId xmlns:a16="http://schemas.microsoft.com/office/drawing/2014/main" id="{00000000-0008-0000-0500-00000A09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36</xdr:row>
      <xdr:rowOff>0</xdr:rowOff>
    </xdr:from>
    <xdr:ext cx="95250" cy="171450"/>
    <xdr:sp macro="" textlink="">
      <xdr:nvSpPr>
        <xdr:cNvPr id="2315" name="Text Box 18">
          <a:extLst>
            <a:ext uri="{FF2B5EF4-FFF2-40B4-BE49-F238E27FC236}">
              <a16:creationId xmlns:a16="http://schemas.microsoft.com/office/drawing/2014/main" id="{00000000-0008-0000-0500-00000B09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36</xdr:row>
      <xdr:rowOff>0</xdr:rowOff>
    </xdr:from>
    <xdr:ext cx="95250" cy="171450"/>
    <xdr:sp macro="" textlink="">
      <xdr:nvSpPr>
        <xdr:cNvPr id="2316" name="Text Box 19">
          <a:extLst>
            <a:ext uri="{FF2B5EF4-FFF2-40B4-BE49-F238E27FC236}">
              <a16:creationId xmlns:a16="http://schemas.microsoft.com/office/drawing/2014/main" id="{00000000-0008-0000-0500-00000C09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504825</xdr:rowOff>
    </xdr:from>
    <xdr:ext cx="95250" cy="444014"/>
    <xdr:sp macro="" textlink="">
      <xdr:nvSpPr>
        <xdr:cNvPr id="2317" name="Text Box 15">
          <a:extLst>
            <a:ext uri="{FF2B5EF4-FFF2-40B4-BE49-F238E27FC236}">
              <a16:creationId xmlns:a16="http://schemas.microsoft.com/office/drawing/2014/main" id="{00000000-0008-0000-0500-00000D09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0</xdr:rowOff>
    </xdr:from>
    <xdr:ext cx="95250" cy="171450"/>
    <xdr:sp macro="" textlink="">
      <xdr:nvSpPr>
        <xdr:cNvPr id="2318" name="Text Box 16">
          <a:extLst>
            <a:ext uri="{FF2B5EF4-FFF2-40B4-BE49-F238E27FC236}">
              <a16:creationId xmlns:a16="http://schemas.microsoft.com/office/drawing/2014/main" id="{00000000-0008-0000-0500-00000E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0</xdr:rowOff>
    </xdr:from>
    <xdr:ext cx="95250" cy="171450"/>
    <xdr:sp macro="" textlink="">
      <xdr:nvSpPr>
        <xdr:cNvPr id="2319" name="Text Box 17">
          <a:extLst>
            <a:ext uri="{FF2B5EF4-FFF2-40B4-BE49-F238E27FC236}">
              <a16:creationId xmlns:a16="http://schemas.microsoft.com/office/drawing/2014/main" id="{00000000-0008-0000-0500-00000F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0</xdr:rowOff>
    </xdr:from>
    <xdr:ext cx="95250" cy="171450"/>
    <xdr:sp macro="" textlink="">
      <xdr:nvSpPr>
        <xdr:cNvPr id="2320" name="Text Box 18">
          <a:extLst>
            <a:ext uri="{FF2B5EF4-FFF2-40B4-BE49-F238E27FC236}">
              <a16:creationId xmlns:a16="http://schemas.microsoft.com/office/drawing/2014/main" id="{00000000-0008-0000-0500-000010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0</xdr:rowOff>
    </xdr:from>
    <xdr:ext cx="95250" cy="171450"/>
    <xdr:sp macro="" textlink="">
      <xdr:nvSpPr>
        <xdr:cNvPr id="2321" name="Text Box 19">
          <a:extLst>
            <a:ext uri="{FF2B5EF4-FFF2-40B4-BE49-F238E27FC236}">
              <a16:creationId xmlns:a16="http://schemas.microsoft.com/office/drawing/2014/main" id="{00000000-0008-0000-0500-000011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36</xdr:row>
      <xdr:rowOff>0</xdr:rowOff>
    </xdr:from>
    <xdr:ext cx="95250" cy="171450"/>
    <xdr:sp macro="" textlink="">
      <xdr:nvSpPr>
        <xdr:cNvPr id="2322" name="Text Box 16">
          <a:extLst>
            <a:ext uri="{FF2B5EF4-FFF2-40B4-BE49-F238E27FC236}">
              <a16:creationId xmlns:a16="http://schemas.microsoft.com/office/drawing/2014/main" id="{00000000-0008-0000-0500-000012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36</xdr:row>
      <xdr:rowOff>0</xdr:rowOff>
    </xdr:from>
    <xdr:ext cx="95250" cy="171450"/>
    <xdr:sp macro="" textlink="">
      <xdr:nvSpPr>
        <xdr:cNvPr id="2323" name="Text Box 17">
          <a:extLst>
            <a:ext uri="{FF2B5EF4-FFF2-40B4-BE49-F238E27FC236}">
              <a16:creationId xmlns:a16="http://schemas.microsoft.com/office/drawing/2014/main" id="{00000000-0008-0000-0500-000013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36</xdr:row>
      <xdr:rowOff>0</xdr:rowOff>
    </xdr:from>
    <xdr:ext cx="95250" cy="171450"/>
    <xdr:sp macro="" textlink="">
      <xdr:nvSpPr>
        <xdr:cNvPr id="2324" name="Text Box 18">
          <a:extLst>
            <a:ext uri="{FF2B5EF4-FFF2-40B4-BE49-F238E27FC236}">
              <a16:creationId xmlns:a16="http://schemas.microsoft.com/office/drawing/2014/main" id="{00000000-0008-0000-0500-000014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36</xdr:row>
      <xdr:rowOff>0</xdr:rowOff>
    </xdr:from>
    <xdr:ext cx="95250" cy="171450"/>
    <xdr:sp macro="" textlink="">
      <xdr:nvSpPr>
        <xdr:cNvPr id="2325" name="Text Box 16">
          <a:extLst>
            <a:ext uri="{FF2B5EF4-FFF2-40B4-BE49-F238E27FC236}">
              <a16:creationId xmlns:a16="http://schemas.microsoft.com/office/drawing/2014/main" id="{00000000-0008-0000-0500-000015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36</xdr:row>
      <xdr:rowOff>0</xdr:rowOff>
    </xdr:from>
    <xdr:ext cx="95250" cy="171450"/>
    <xdr:sp macro="" textlink="">
      <xdr:nvSpPr>
        <xdr:cNvPr id="2326" name="Text Box 17">
          <a:extLst>
            <a:ext uri="{FF2B5EF4-FFF2-40B4-BE49-F238E27FC236}">
              <a16:creationId xmlns:a16="http://schemas.microsoft.com/office/drawing/2014/main" id="{00000000-0008-0000-0500-000016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36</xdr:row>
      <xdr:rowOff>0</xdr:rowOff>
    </xdr:from>
    <xdr:ext cx="95250" cy="171450"/>
    <xdr:sp macro="" textlink="">
      <xdr:nvSpPr>
        <xdr:cNvPr id="2327" name="Text Box 18">
          <a:extLst>
            <a:ext uri="{FF2B5EF4-FFF2-40B4-BE49-F238E27FC236}">
              <a16:creationId xmlns:a16="http://schemas.microsoft.com/office/drawing/2014/main" id="{00000000-0008-0000-0500-000017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36</xdr:row>
      <xdr:rowOff>0</xdr:rowOff>
    </xdr:from>
    <xdr:ext cx="95250" cy="171450"/>
    <xdr:sp macro="" textlink="">
      <xdr:nvSpPr>
        <xdr:cNvPr id="2328" name="Text Box 19">
          <a:extLst>
            <a:ext uri="{FF2B5EF4-FFF2-40B4-BE49-F238E27FC236}">
              <a16:creationId xmlns:a16="http://schemas.microsoft.com/office/drawing/2014/main" id="{00000000-0008-0000-0500-000018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36</xdr:row>
      <xdr:rowOff>0</xdr:rowOff>
    </xdr:from>
    <xdr:ext cx="95250" cy="171450"/>
    <xdr:sp macro="" textlink="">
      <xdr:nvSpPr>
        <xdr:cNvPr id="2329" name="Text Box 16">
          <a:extLst>
            <a:ext uri="{FF2B5EF4-FFF2-40B4-BE49-F238E27FC236}">
              <a16:creationId xmlns:a16="http://schemas.microsoft.com/office/drawing/2014/main" id="{00000000-0008-0000-0500-000019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36</xdr:row>
      <xdr:rowOff>0</xdr:rowOff>
    </xdr:from>
    <xdr:ext cx="95250" cy="171450"/>
    <xdr:sp macro="" textlink="">
      <xdr:nvSpPr>
        <xdr:cNvPr id="2330" name="Text Box 17">
          <a:extLst>
            <a:ext uri="{FF2B5EF4-FFF2-40B4-BE49-F238E27FC236}">
              <a16:creationId xmlns:a16="http://schemas.microsoft.com/office/drawing/2014/main" id="{00000000-0008-0000-0500-00001A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36</xdr:row>
      <xdr:rowOff>0</xdr:rowOff>
    </xdr:from>
    <xdr:ext cx="95250" cy="171450"/>
    <xdr:sp macro="" textlink="">
      <xdr:nvSpPr>
        <xdr:cNvPr id="2331" name="Text Box 18">
          <a:extLst>
            <a:ext uri="{FF2B5EF4-FFF2-40B4-BE49-F238E27FC236}">
              <a16:creationId xmlns:a16="http://schemas.microsoft.com/office/drawing/2014/main" id="{00000000-0008-0000-0500-00001B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36</xdr:row>
      <xdr:rowOff>0</xdr:rowOff>
    </xdr:from>
    <xdr:ext cx="95250" cy="171450"/>
    <xdr:sp macro="" textlink="">
      <xdr:nvSpPr>
        <xdr:cNvPr id="2332" name="Text Box 19">
          <a:extLst>
            <a:ext uri="{FF2B5EF4-FFF2-40B4-BE49-F238E27FC236}">
              <a16:creationId xmlns:a16="http://schemas.microsoft.com/office/drawing/2014/main" id="{00000000-0008-0000-0500-00001C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504825</xdr:rowOff>
    </xdr:from>
    <xdr:ext cx="95250" cy="456743"/>
    <xdr:sp macro="" textlink="">
      <xdr:nvSpPr>
        <xdr:cNvPr id="2333" name="Text Box 15">
          <a:extLst>
            <a:ext uri="{FF2B5EF4-FFF2-40B4-BE49-F238E27FC236}">
              <a16:creationId xmlns:a16="http://schemas.microsoft.com/office/drawing/2014/main" id="{00000000-0008-0000-0500-00001D090000}"/>
            </a:ext>
          </a:extLst>
        </xdr:cNvPr>
        <xdr:cNvSpPr txBox="1">
          <a:spLocks noChangeArrowheads="1"/>
        </xdr:cNvSpPr>
      </xdr:nvSpPr>
      <xdr:spPr bwMode="auto">
        <a:xfrm>
          <a:off x="4664364" y="5994111"/>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30</xdr:row>
      <xdr:rowOff>504825</xdr:rowOff>
    </xdr:from>
    <xdr:ext cx="95250" cy="442269"/>
    <xdr:sp macro="" textlink="">
      <xdr:nvSpPr>
        <xdr:cNvPr id="2334" name="Text Box 15">
          <a:extLst>
            <a:ext uri="{FF2B5EF4-FFF2-40B4-BE49-F238E27FC236}">
              <a16:creationId xmlns:a16="http://schemas.microsoft.com/office/drawing/2014/main" id="{00000000-0008-0000-0500-00001E090000}"/>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504825</xdr:rowOff>
    </xdr:from>
    <xdr:ext cx="95250" cy="213632"/>
    <xdr:sp macro="" textlink="">
      <xdr:nvSpPr>
        <xdr:cNvPr id="2336" name="Text Box 15">
          <a:extLst>
            <a:ext uri="{FF2B5EF4-FFF2-40B4-BE49-F238E27FC236}">
              <a16:creationId xmlns:a16="http://schemas.microsoft.com/office/drawing/2014/main" id="{00000000-0008-0000-0500-000020090000}"/>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504825</xdr:rowOff>
    </xdr:from>
    <xdr:ext cx="95250" cy="444331"/>
    <xdr:sp macro="" textlink="">
      <xdr:nvSpPr>
        <xdr:cNvPr id="2337" name="Text Box 15">
          <a:extLst>
            <a:ext uri="{FF2B5EF4-FFF2-40B4-BE49-F238E27FC236}">
              <a16:creationId xmlns:a16="http://schemas.microsoft.com/office/drawing/2014/main" id="{00000000-0008-0000-0500-000021090000}"/>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30</xdr:row>
      <xdr:rowOff>504825</xdr:rowOff>
    </xdr:from>
    <xdr:ext cx="95250" cy="213632"/>
    <xdr:sp macro="" textlink="">
      <xdr:nvSpPr>
        <xdr:cNvPr id="2338" name="Text Box 15">
          <a:extLst>
            <a:ext uri="{FF2B5EF4-FFF2-40B4-BE49-F238E27FC236}">
              <a16:creationId xmlns:a16="http://schemas.microsoft.com/office/drawing/2014/main" id="{00000000-0008-0000-0500-000022090000}"/>
            </a:ext>
          </a:extLst>
        </xdr:cNvPr>
        <xdr:cNvSpPr txBox="1">
          <a:spLocks noChangeArrowheads="1"/>
        </xdr:cNvSpPr>
      </xdr:nvSpPr>
      <xdr:spPr bwMode="auto">
        <a:xfrm>
          <a:off x="12540961"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0</xdr:rowOff>
    </xdr:from>
    <xdr:ext cx="95250" cy="171450"/>
    <xdr:sp macro="" textlink="">
      <xdr:nvSpPr>
        <xdr:cNvPr id="2339" name="Text Box 16">
          <a:extLst>
            <a:ext uri="{FF2B5EF4-FFF2-40B4-BE49-F238E27FC236}">
              <a16:creationId xmlns:a16="http://schemas.microsoft.com/office/drawing/2014/main" id="{00000000-0008-0000-0500-000023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0</xdr:rowOff>
    </xdr:from>
    <xdr:ext cx="95250" cy="171450"/>
    <xdr:sp macro="" textlink="">
      <xdr:nvSpPr>
        <xdr:cNvPr id="2340" name="Text Box 17">
          <a:extLst>
            <a:ext uri="{FF2B5EF4-FFF2-40B4-BE49-F238E27FC236}">
              <a16:creationId xmlns:a16="http://schemas.microsoft.com/office/drawing/2014/main" id="{00000000-0008-0000-0500-000024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0</xdr:rowOff>
    </xdr:from>
    <xdr:ext cx="95250" cy="171450"/>
    <xdr:sp macro="" textlink="">
      <xdr:nvSpPr>
        <xdr:cNvPr id="2341" name="Text Box 18">
          <a:extLst>
            <a:ext uri="{FF2B5EF4-FFF2-40B4-BE49-F238E27FC236}">
              <a16:creationId xmlns:a16="http://schemas.microsoft.com/office/drawing/2014/main" id="{00000000-0008-0000-0500-000025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0</xdr:rowOff>
    </xdr:from>
    <xdr:ext cx="95250" cy="171450"/>
    <xdr:sp macro="" textlink="">
      <xdr:nvSpPr>
        <xdr:cNvPr id="2342" name="Text Box 19">
          <a:extLst>
            <a:ext uri="{FF2B5EF4-FFF2-40B4-BE49-F238E27FC236}">
              <a16:creationId xmlns:a16="http://schemas.microsoft.com/office/drawing/2014/main" id="{00000000-0008-0000-0500-000026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36</xdr:row>
      <xdr:rowOff>0</xdr:rowOff>
    </xdr:from>
    <xdr:ext cx="95250" cy="171450"/>
    <xdr:sp macro="" textlink="">
      <xdr:nvSpPr>
        <xdr:cNvPr id="2343" name="Text Box 16">
          <a:extLst>
            <a:ext uri="{FF2B5EF4-FFF2-40B4-BE49-F238E27FC236}">
              <a16:creationId xmlns:a16="http://schemas.microsoft.com/office/drawing/2014/main" id="{00000000-0008-0000-0500-000027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36</xdr:row>
      <xdr:rowOff>0</xdr:rowOff>
    </xdr:from>
    <xdr:ext cx="95250" cy="171450"/>
    <xdr:sp macro="" textlink="">
      <xdr:nvSpPr>
        <xdr:cNvPr id="2344" name="Text Box 17">
          <a:extLst>
            <a:ext uri="{FF2B5EF4-FFF2-40B4-BE49-F238E27FC236}">
              <a16:creationId xmlns:a16="http://schemas.microsoft.com/office/drawing/2014/main" id="{00000000-0008-0000-0500-000028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36</xdr:row>
      <xdr:rowOff>0</xdr:rowOff>
    </xdr:from>
    <xdr:ext cx="95250" cy="171450"/>
    <xdr:sp macro="" textlink="">
      <xdr:nvSpPr>
        <xdr:cNvPr id="2345" name="Text Box 18">
          <a:extLst>
            <a:ext uri="{FF2B5EF4-FFF2-40B4-BE49-F238E27FC236}">
              <a16:creationId xmlns:a16="http://schemas.microsoft.com/office/drawing/2014/main" id="{00000000-0008-0000-0500-000029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36</xdr:row>
      <xdr:rowOff>0</xdr:rowOff>
    </xdr:from>
    <xdr:ext cx="95250" cy="171450"/>
    <xdr:sp macro="" textlink="">
      <xdr:nvSpPr>
        <xdr:cNvPr id="2346" name="Text Box 19">
          <a:extLst>
            <a:ext uri="{FF2B5EF4-FFF2-40B4-BE49-F238E27FC236}">
              <a16:creationId xmlns:a16="http://schemas.microsoft.com/office/drawing/2014/main" id="{00000000-0008-0000-0500-00002A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36</xdr:row>
      <xdr:rowOff>0</xdr:rowOff>
    </xdr:from>
    <xdr:ext cx="95250" cy="171450"/>
    <xdr:sp macro="" textlink="">
      <xdr:nvSpPr>
        <xdr:cNvPr id="2347" name="Text Box 16">
          <a:extLst>
            <a:ext uri="{FF2B5EF4-FFF2-40B4-BE49-F238E27FC236}">
              <a16:creationId xmlns:a16="http://schemas.microsoft.com/office/drawing/2014/main" id="{00000000-0008-0000-0500-00002B09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36</xdr:row>
      <xdr:rowOff>0</xdr:rowOff>
    </xdr:from>
    <xdr:ext cx="95250" cy="171450"/>
    <xdr:sp macro="" textlink="">
      <xdr:nvSpPr>
        <xdr:cNvPr id="2348" name="Text Box 17">
          <a:extLst>
            <a:ext uri="{FF2B5EF4-FFF2-40B4-BE49-F238E27FC236}">
              <a16:creationId xmlns:a16="http://schemas.microsoft.com/office/drawing/2014/main" id="{00000000-0008-0000-0500-00002C09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504825</xdr:rowOff>
    </xdr:from>
    <xdr:ext cx="95250" cy="444014"/>
    <xdr:sp macro="" textlink="">
      <xdr:nvSpPr>
        <xdr:cNvPr id="2351" name="Text Box 15">
          <a:extLst>
            <a:ext uri="{FF2B5EF4-FFF2-40B4-BE49-F238E27FC236}">
              <a16:creationId xmlns:a16="http://schemas.microsoft.com/office/drawing/2014/main" id="{00000000-0008-0000-0500-00002F09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0</xdr:rowOff>
    </xdr:from>
    <xdr:ext cx="95250" cy="171450"/>
    <xdr:sp macro="" textlink="">
      <xdr:nvSpPr>
        <xdr:cNvPr id="2352" name="Text Box 16">
          <a:extLst>
            <a:ext uri="{FF2B5EF4-FFF2-40B4-BE49-F238E27FC236}">
              <a16:creationId xmlns:a16="http://schemas.microsoft.com/office/drawing/2014/main" id="{00000000-0008-0000-0500-000030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0</xdr:rowOff>
    </xdr:from>
    <xdr:ext cx="95250" cy="171450"/>
    <xdr:sp macro="" textlink="">
      <xdr:nvSpPr>
        <xdr:cNvPr id="2353" name="Text Box 17">
          <a:extLst>
            <a:ext uri="{FF2B5EF4-FFF2-40B4-BE49-F238E27FC236}">
              <a16:creationId xmlns:a16="http://schemas.microsoft.com/office/drawing/2014/main" id="{00000000-0008-0000-0500-000031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0</xdr:rowOff>
    </xdr:from>
    <xdr:ext cx="95250" cy="171450"/>
    <xdr:sp macro="" textlink="">
      <xdr:nvSpPr>
        <xdr:cNvPr id="2354" name="Text Box 18">
          <a:extLst>
            <a:ext uri="{FF2B5EF4-FFF2-40B4-BE49-F238E27FC236}">
              <a16:creationId xmlns:a16="http://schemas.microsoft.com/office/drawing/2014/main" id="{00000000-0008-0000-0500-000032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0</xdr:rowOff>
    </xdr:from>
    <xdr:ext cx="95250" cy="171450"/>
    <xdr:sp macro="" textlink="">
      <xdr:nvSpPr>
        <xdr:cNvPr id="2355" name="Text Box 19">
          <a:extLst>
            <a:ext uri="{FF2B5EF4-FFF2-40B4-BE49-F238E27FC236}">
              <a16:creationId xmlns:a16="http://schemas.microsoft.com/office/drawing/2014/main" id="{00000000-0008-0000-0500-000033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504825</xdr:rowOff>
    </xdr:from>
    <xdr:ext cx="95250" cy="442269"/>
    <xdr:sp macro="" textlink="">
      <xdr:nvSpPr>
        <xdr:cNvPr id="2356" name="Text Box 15">
          <a:extLst>
            <a:ext uri="{FF2B5EF4-FFF2-40B4-BE49-F238E27FC236}">
              <a16:creationId xmlns:a16="http://schemas.microsoft.com/office/drawing/2014/main" id="{00000000-0008-0000-0500-000034090000}"/>
            </a:ext>
          </a:extLst>
        </xdr:cNvPr>
        <xdr:cNvSpPr txBox="1">
          <a:spLocks noChangeArrowheads="1"/>
        </xdr:cNvSpPr>
      </xdr:nvSpPr>
      <xdr:spPr bwMode="auto">
        <a:xfrm>
          <a:off x="12540961" y="673302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36</xdr:row>
      <xdr:rowOff>0</xdr:rowOff>
    </xdr:from>
    <xdr:ext cx="95250" cy="171450"/>
    <xdr:sp macro="" textlink="">
      <xdr:nvSpPr>
        <xdr:cNvPr id="2357" name="Text Box 16">
          <a:extLst>
            <a:ext uri="{FF2B5EF4-FFF2-40B4-BE49-F238E27FC236}">
              <a16:creationId xmlns:a16="http://schemas.microsoft.com/office/drawing/2014/main" id="{00000000-0008-0000-0500-000035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36</xdr:row>
      <xdr:rowOff>0</xdr:rowOff>
    </xdr:from>
    <xdr:ext cx="95250" cy="171450"/>
    <xdr:sp macro="" textlink="">
      <xdr:nvSpPr>
        <xdr:cNvPr id="2358" name="Text Box 17">
          <a:extLst>
            <a:ext uri="{FF2B5EF4-FFF2-40B4-BE49-F238E27FC236}">
              <a16:creationId xmlns:a16="http://schemas.microsoft.com/office/drawing/2014/main" id="{00000000-0008-0000-0500-000036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36</xdr:row>
      <xdr:rowOff>0</xdr:rowOff>
    </xdr:from>
    <xdr:ext cx="95250" cy="171450"/>
    <xdr:sp macro="" textlink="">
      <xdr:nvSpPr>
        <xdr:cNvPr id="2359" name="Text Box 18">
          <a:extLst>
            <a:ext uri="{FF2B5EF4-FFF2-40B4-BE49-F238E27FC236}">
              <a16:creationId xmlns:a16="http://schemas.microsoft.com/office/drawing/2014/main" id="{00000000-0008-0000-0500-000037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36</xdr:row>
      <xdr:rowOff>0</xdr:rowOff>
    </xdr:from>
    <xdr:ext cx="95250" cy="171450"/>
    <xdr:sp macro="" textlink="">
      <xdr:nvSpPr>
        <xdr:cNvPr id="2360" name="Text Box 16">
          <a:extLst>
            <a:ext uri="{FF2B5EF4-FFF2-40B4-BE49-F238E27FC236}">
              <a16:creationId xmlns:a16="http://schemas.microsoft.com/office/drawing/2014/main" id="{00000000-0008-0000-0500-000038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36</xdr:row>
      <xdr:rowOff>0</xdr:rowOff>
    </xdr:from>
    <xdr:ext cx="95250" cy="171450"/>
    <xdr:sp macro="" textlink="">
      <xdr:nvSpPr>
        <xdr:cNvPr id="2361" name="Text Box 17">
          <a:extLst>
            <a:ext uri="{FF2B5EF4-FFF2-40B4-BE49-F238E27FC236}">
              <a16:creationId xmlns:a16="http://schemas.microsoft.com/office/drawing/2014/main" id="{00000000-0008-0000-0500-000039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36</xdr:row>
      <xdr:rowOff>0</xdr:rowOff>
    </xdr:from>
    <xdr:ext cx="95250" cy="171450"/>
    <xdr:sp macro="" textlink="">
      <xdr:nvSpPr>
        <xdr:cNvPr id="2362" name="Text Box 18">
          <a:extLst>
            <a:ext uri="{FF2B5EF4-FFF2-40B4-BE49-F238E27FC236}">
              <a16:creationId xmlns:a16="http://schemas.microsoft.com/office/drawing/2014/main" id="{00000000-0008-0000-0500-00003A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36</xdr:row>
      <xdr:rowOff>0</xdr:rowOff>
    </xdr:from>
    <xdr:ext cx="95250" cy="171450"/>
    <xdr:sp macro="" textlink="">
      <xdr:nvSpPr>
        <xdr:cNvPr id="2363" name="Text Box 19">
          <a:extLst>
            <a:ext uri="{FF2B5EF4-FFF2-40B4-BE49-F238E27FC236}">
              <a16:creationId xmlns:a16="http://schemas.microsoft.com/office/drawing/2014/main" id="{00000000-0008-0000-0500-00003B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36</xdr:row>
      <xdr:rowOff>0</xdr:rowOff>
    </xdr:from>
    <xdr:ext cx="95250" cy="171450"/>
    <xdr:sp macro="" textlink="">
      <xdr:nvSpPr>
        <xdr:cNvPr id="2364" name="Text Box 16">
          <a:extLst>
            <a:ext uri="{FF2B5EF4-FFF2-40B4-BE49-F238E27FC236}">
              <a16:creationId xmlns:a16="http://schemas.microsoft.com/office/drawing/2014/main" id="{00000000-0008-0000-0500-00003C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36</xdr:row>
      <xdr:rowOff>0</xdr:rowOff>
    </xdr:from>
    <xdr:ext cx="95250" cy="171450"/>
    <xdr:sp macro="" textlink="">
      <xdr:nvSpPr>
        <xdr:cNvPr id="2365" name="Text Box 17">
          <a:extLst>
            <a:ext uri="{FF2B5EF4-FFF2-40B4-BE49-F238E27FC236}">
              <a16:creationId xmlns:a16="http://schemas.microsoft.com/office/drawing/2014/main" id="{00000000-0008-0000-0500-00003D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36</xdr:row>
      <xdr:rowOff>0</xdr:rowOff>
    </xdr:from>
    <xdr:ext cx="95250" cy="171450"/>
    <xdr:sp macro="" textlink="">
      <xdr:nvSpPr>
        <xdr:cNvPr id="2366" name="Text Box 18">
          <a:extLst>
            <a:ext uri="{FF2B5EF4-FFF2-40B4-BE49-F238E27FC236}">
              <a16:creationId xmlns:a16="http://schemas.microsoft.com/office/drawing/2014/main" id="{00000000-0008-0000-0500-00003E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36</xdr:row>
      <xdr:rowOff>170392</xdr:rowOff>
    </xdr:from>
    <xdr:ext cx="95250" cy="213632"/>
    <xdr:sp macro="" textlink="">
      <xdr:nvSpPr>
        <xdr:cNvPr id="2367" name="Text Box 15">
          <a:extLst>
            <a:ext uri="{FF2B5EF4-FFF2-40B4-BE49-F238E27FC236}">
              <a16:creationId xmlns:a16="http://schemas.microsoft.com/office/drawing/2014/main" id="{00000000-0008-0000-0500-00003F090000}"/>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0</xdr:rowOff>
    </xdr:from>
    <xdr:ext cx="95250" cy="171450"/>
    <xdr:sp macro="" textlink="">
      <xdr:nvSpPr>
        <xdr:cNvPr id="2368" name="Text Box 16">
          <a:extLst>
            <a:ext uri="{FF2B5EF4-FFF2-40B4-BE49-F238E27FC236}">
              <a16:creationId xmlns:a16="http://schemas.microsoft.com/office/drawing/2014/main" id="{00000000-0008-0000-0500-000040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0</xdr:rowOff>
    </xdr:from>
    <xdr:ext cx="95250" cy="171450"/>
    <xdr:sp macro="" textlink="">
      <xdr:nvSpPr>
        <xdr:cNvPr id="2369" name="Text Box 17">
          <a:extLst>
            <a:ext uri="{FF2B5EF4-FFF2-40B4-BE49-F238E27FC236}">
              <a16:creationId xmlns:a16="http://schemas.microsoft.com/office/drawing/2014/main" id="{00000000-0008-0000-0500-000041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0</xdr:rowOff>
    </xdr:from>
    <xdr:ext cx="95250" cy="171450"/>
    <xdr:sp macro="" textlink="">
      <xdr:nvSpPr>
        <xdr:cNvPr id="2370" name="Text Box 18">
          <a:extLst>
            <a:ext uri="{FF2B5EF4-FFF2-40B4-BE49-F238E27FC236}">
              <a16:creationId xmlns:a16="http://schemas.microsoft.com/office/drawing/2014/main" id="{00000000-0008-0000-0500-000042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0</xdr:rowOff>
    </xdr:from>
    <xdr:ext cx="95250" cy="171450"/>
    <xdr:sp macro="" textlink="">
      <xdr:nvSpPr>
        <xdr:cNvPr id="2371" name="Text Box 19">
          <a:extLst>
            <a:ext uri="{FF2B5EF4-FFF2-40B4-BE49-F238E27FC236}">
              <a16:creationId xmlns:a16="http://schemas.microsoft.com/office/drawing/2014/main" id="{00000000-0008-0000-0500-000043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36</xdr:row>
      <xdr:rowOff>0</xdr:rowOff>
    </xdr:from>
    <xdr:ext cx="95250" cy="171450"/>
    <xdr:sp macro="" textlink="">
      <xdr:nvSpPr>
        <xdr:cNvPr id="2372" name="Text Box 16">
          <a:extLst>
            <a:ext uri="{FF2B5EF4-FFF2-40B4-BE49-F238E27FC236}">
              <a16:creationId xmlns:a16="http://schemas.microsoft.com/office/drawing/2014/main" id="{00000000-0008-0000-0500-000044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36</xdr:row>
      <xdr:rowOff>0</xdr:rowOff>
    </xdr:from>
    <xdr:ext cx="95250" cy="171450"/>
    <xdr:sp macro="" textlink="">
      <xdr:nvSpPr>
        <xdr:cNvPr id="2373" name="Text Box 17">
          <a:extLst>
            <a:ext uri="{FF2B5EF4-FFF2-40B4-BE49-F238E27FC236}">
              <a16:creationId xmlns:a16="http://schemas.microsoft.com/office/drawing/2014/main" id="{00000000-0008-0000-0500-000045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36</xdr:row>
      <xdr:rowOff>0</xdr:rowOff>
    </xdr:from>
    <xdr:ext cx="95250" cy="171450"/>
    <xdr:sp macro="" textlink="">
      <xdr:nvSpPr>
        <xdr:cNvPr id="2374" name="Text Box 18">
          <a:extLst>
            <a:ext uri="{FF2B5EF4-FFF2-40B4-BE49-F238E27FC236}">
              <a16:creationId xmlns:a16="http://schemas.microsoft.com/office/drawing/2014/main" id="{00000000-0008-0000-0500-000046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36</xdr:row>
      <xdr:rowOff>0</xdr:rowOff>
    </xdr:from>
    <xdr:ext cx="95250" cy="171450"/>
    <xdr:sp macro="" textlink="">
      <xdr:nvSpPr>
        <xdr:cNvPr id="2375" name="Text Box 19">
          <a:extLst>
            <a:ext uri="{FF2B5EF4-FFF2-40B4-BE49-F238E27FC236}">
              <a16:creationId xmlns:a16="http://schemas.microsoft.com/office/drawing/2014/main" id="{00000000-0008-0000-0500-000047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31</xdr:row>
      <xdr:rowOff>0</xdr:rowOff>
    </xdr:from>
    <xdr:ext cx="95250" cy="171450"/>
    <xdr:sp macro="" textlink="">
      <xdr:nvSpPr>
        <xdr:cNvPr id="2376" name="Text Box 16">
          <a:extLst>
            <a:ext uri="{FF2B5EF4-FFF2-40B4-BE49-F238E27FC236}">
              <a16:creationId xmlns:a16="http://schemas.microsoft.com/office/drawing/2014/main" id="{00000000-0008-0000-0500-00004809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31</xdr:row>
      <xdr:rowOff>0</xdr:rowOff>
    </xdr:from>
    <xdr:ext cx="95250" cy="171450"/>
    <xdr:sp macro="" textlink="">
      <xdr:nvSpPr>
        <xdr:cNvPr id="2377" name="Text Box 17">
          <a:extLst>
            <a:ext uri="{FF2B5EF4-FFF2-40B4-BE49-F238E27FC236}">
              <a16:creationId xmlns:a16="http://schemas.microsoft.com/office/drawing/2014/main" id="{00000000-0008-0000-0500-00004909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31</xdr:row>
      <xdr:rowOff>0</xdr:rowOff>
    </xdr:from>
    <xdr:ext cx="95250" cy="171450"/>
    <xdr:sp macro="" textlink="">
      <xdr:nvSpPr>
        <xdr:cNvPr id="2378" name="Text Box 18">
          <a:extLst>
            <a:ext uri="{FF2B5EF4-FFF2-40B4-BE49-F238E27FC236}">
              <a16:creationId xmlns:a16="http://schemas.microsoft.com/office/drawing/2014/main" id="{00000000-0008-0000-0500-00004A09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31</xdr:row>
      <xdr:rowOff>0</xdr:rowOff>
    </xdr:from>
    <xdr:ext cx="95250" cy="171450"/>
    <xdr:sp macro="" textlink="">
      <xdr:nvSpPr>
        <xdr:cNvPr id="2379" name="Text Box 19">
          <a:extLst>
            <a:ext uri="{FF2B5EF4-FFF2-40B4-BE49-F238E27FC236}">
              <a16:creationId xmlns:a16="http://schemas.microsoft.com/office/drawing/2014/main" id="{00000000-0008-0000-0500-00004B09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504825</xdr:rowOff>
    </xdr:from>
    <xdr:ext cx="95250" cy="444014"/>
    <xdr:sp macro="" textlink="">
      <xdr:nvSpPr>
        <xdr:cNvPr id="2380" name="Text Box 15">
          <a:extLst>
            <a:ext uri="{FF2B5EF4-FFF2-40B4-BE49-F238E27FC236}">
              <a16:creationId xmlns:a16="http://schemas.microsoft.com/office/drawing/2014/main" id="{00000000-0008-0000-0500-00004C09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0</xdr:rowOff>
    </xdr:from>
    <xdr:ext cx="95250" cy="171450"/>
    <xdr:sp macro="" textlink="">
      <xdr:nvSpPr>
        <xdr:cNvPr id="2381" name="Text Box 16">
          <a:extLst>
            <a:ext uri="{FF2B5EF4-FFF2-40B4-BE49-F238E27FC236}">
              <a16:creationId xmlns:a16="http://schemas.microsoft.com/office/drawing/2014/main" id="{00000000-0008-0000-0500-00004D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0</xdr:rowOff>
    </xdr:from>
    <xdr:ext cx="95250" cy="171450"/>
    <xdr:sp macro="" textlink="">
      <xdr:nvSpPr>
        <xdr:cNvPr id="2382" name="Text Box 17">
          <a:extLst>
            <a:ext uri="{FF2B5EF4-FFF2-40B4-BE49-F238E27FC236}">
              <a16:creationId xmlns:a16="http://schemas.microsoft.com/office/drawing/2014/main" id="{00000000-0008-0000-0500-00004E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0</xdr:rowOff>
    </xdr:from>
    <xdr:ext cx="95250" cy="171450"/>
    <xdr:sp macro="" textlink="">
      <xdr:nvSpPr>
        <xdr:cNvPr id="2383" name="Text Box 18">
          <a:extLst>
            <a:ext uri="{FF2B5EF4-FFF2-40B4-BE49-F238E27FC236}">
              <a16:creationId xmlns:a16="http://schemas.microsoft.com/office/drawing/2014/main" id="{00000000-0008-0000-0500-00004F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0</xdr:rowOff>
    </xdr:from>
    <xdr:ext cx="95250" cy="171450"/>
    <xdr:sp macro="" textlink="">
      <xdr:nvSpPr>
        <xdr:cNvPr id="2384" name="Text Box 19">
          <a:extLst>
            <a:ext uri="{FF2B5EF4-FFF2-40B4-BE49-F238E27FC236}">
              <a16:creationId xmlns:a16="http://schemas.microsoft.com/office/drawing/2014/main" id="{00000000-0008-0000-0500-000050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36</xdr:row>
      <xdr:rowOff>0</xdr:rowOff>
    </xdr:from>
    <xdr:ext cx="95250" cy="171450"/>
    <xdr:sp macro="" textlink="">
      <xdr:nvSpPr>
        <xdr:cNvPr id="2385" name="Text Box 16">
          <a:extLst>
            <a:ext uri="{FF2B5EF4-FFF2-40B4-BE49-F238E27FC236}">
              <a16:creationId xmlns:a16="http://schemas.microsoft.com/office/drawing/2014/main" id="{00000000-0008-0000-0500-000051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36</xdr:row>
      <xdr:rowOff>0</xdr:rowOff>
    </xdr:from>
    <xdr:ext cx="95250" cy="171450"/>
    <xdr:sp macro="" textlink="">
      <xdr:nvSpPr>
        <xdr:cNvPr id="2386" name="Text Box 17">
          <a:extLst>
            <a:ext uri="{FF2B5EF4-FFF2-40B4-BE49-F238E27FC236}">
              <a16:creationId xmlns:a16="http://schemas.microsoft.com/office/drawing/2014/main" id="{00000000-0008-0000-0500-000052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36</xdr:row>
      <xdr:rowOff>15875</xdr:rowOff>
    </xdr:from>
    <xdr:ext cx="95250" cy="171450"/>
    <xdr:sp macro="" textlink="">
      <xdr:nvSpPr>
        <xdr:cNvPr id="2387" name="Text Box 18">
          <a:extLst>
            <a:ext uri="{FF2B5EF4-FFF2-40B4-BE49-F238E27FC236}">
              <a16:creationId xmlns:a16="http://schemas.microsoft.com/office/drawing/2014/main" id="{00000000-0008-0000-0500-000053090000}"/>
            </a:ext>
          </a:extLst>
        </xdr:cNvPr>
        <xdr:cNvSpPr txBox="1">
          <a:spLocks noChangeArrowheads="1"/>
        </xdr:cNvSpPr>
      </xdr:nvSpPr>
      <xdr:spPr bwMode="auto">
        <a:xfrm>
          <a:off x="12485398" y="711633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36</xdr:row>
      <xdr:rowOff>0</xdr:rowOff>
    </xdr:from>
    <xdr:ext cx="95250" cy="171450"/>
    <xdr:sp macro="" textlink="">
      <xdr:nvSpPr>
        <xdr:cNvPr id="2388" name="Text Box 16">
          <a:extLst>
            <a:ext uri="{FF2B5EF4-FFF2-40B4-BE49-F238E27FC236}">
              <a16:creationId xmlns:a16="http://schemas.microsoft.com/office/drawing/2014/main" id="{00000000-0008-0000-0500-000054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36</xdr:row>
      <xdr:rowOff>0</xdr:rowOff>
    </xdr:from>
    <xdr:ext cx="95250" cy="171450"/>
    <xdr:sp macro="" textlink="">
      <xdr:nvSpPr>
        <xdr:cNvPr id="2389" name="Text Box 17">
          <a:extLst>
            <a:ext uri="{FF2B5EF4-FFF2-40B4-BE49-F238E27FC236}">
              <a16:creationId xmlns:a16="http://schemas.microsoft.com/office/drawing/2014/main" id="{00000000-0008-0000-0500-000055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36</xdr:row>
      <xdr:rowOff>0</xdr:rowOff>
    </xdr:from>
    <xdr:ext cx="95250" cy="171450"/>
    <xdr:sp macro="" textlink="">
      <xdr:nvSpPr>
        <xdr:cNvPr id="2390" name="Text Box 18">
          <a:extLst>
            <a:ext uri="{FF2B5EF4-FFF2-40B4-BE49-F238E27FC236}">
              <a16:creationId xmlns:a16="http://schemas.microsoft.com/office/drawing/2014/main" id="{00000000-0008-0000-0500-000056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36</xdr:row>
      <xdr:rowOff>0</xdr:rowOff>
    </xdr:from>
    <xdr:ext cx="95250" cy="171450"/>
    <xdr:sp macro="" textlink="">
      <xdr:nvSpPr>
        <xdr:cNvPr id="2391" name="Text Box 19">
          <a:extLst>
            <a:ext uri="{FF2B5EF4-FFF2-40B4-BE49-F238E27FC236}">
              <a16:creationId xmlns:a16="http://schemas.microsoft.com/office/drawing/2014/main" id="{00000000-0008-0000-0500-000057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36</xdr:row>
      <xdr:rowOff>0</xdr:rowOff>
    </xdr:from>
    <xdr:ext cx="95250" cy="171450"/>
    <xdr:sp macro="" textlink="">
      <xdr:nvSpPr>
        <xdr:cNvPr id="2392" name="Text Box 16">
          <a:extLst>
            <a:ext uri="{FF2B5EF4-FFF2-40B4-BE49-F238E27FC236}">
              <a16:creationId xmlns:a16="http://schemas.microsoft.com/office/drawing/2014/main" id="{00000000-0008-0000-0500-000058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36</xdr:row>
      <xdr:rowOff>170392</xdr:rowOff>
    </xdr:from>
    <xdr:ext cx="95250" cy="213632"/>
    <xdr:sp macro="" textlink="">
      <xdr:nvSpPr>
        <xdr:cNvPr id="2393" name="Text Box 15">
          <a:extLst>
            <a:ext uri="{FF2B5EF4-FFF2-40B4-BE49-F238E27FC236}">
              <a16:creationId xmlns:a16="http://schemas.microsoft.com/office/drawing/2014/main" id="{00000000-0008-0000-0500-000059090000}"/>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504825</xdr:rowOff>
    </xdr:from>
    <xdr:ext cx="95250" cy="448496"/>
    <xdr:sp macro="" textlink="">
      <xdr:nvSpPr>
        <xdr:cNvPr id="2394" name="Text Box 15">
          <a:extLst>
            <a:ext uri="{FF2B5EF4-FFF2-40B4-BE49-F238E27FC236}">
              <a16:creationId xmlns:a16="http://schemas.microsoft.com/office/drawing/2014/main" id="{00000000-0008-0000-0500-00005A090000}"/>
            </a:ext>
          </a:extLst>
        </xdr:cNvPr>
        <xdr:cNvSpPr txBox="1">
          <a:spLocks noChangeArrowheads="1"/>
        </xdr:cNvSpPr>
      </xdr:nvSpPr>
      <xdr:spPr bwMode="auto">
        <a:xfrm>
          <a:off x="4664364" y="5994111"/>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36</xdr:row>
      <xdr:rowOff>504825</xdr:rowOff>
    </xdr:from>
    <xdr:ext cx="95250" cy="442269"/>
    <xdr:sp macro="" textlink="">
      <xdr:nvSpPr>
        <xdr:cNvPr id="2395" name="Text Box 15">
          <a:extLst>
            <a:ext uri="{FF2B5EF4-FFF2-40B4-BE49-F238E27FC236}">
              <a16:creationId xmlns:a16="http://schemas.microsoft.com/office/drawing/2014/main" id="{00000000-0008-0000-0500-00005B090000}"/>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504825</xdr:rowOff>
    </xdr:from>
    <xdr:ext cx="95250" cy="213632"/>
    <xdr:sp macro="" textlink="">
      <xdr:nvSpPr>
        <xdr:cNvPr id="2397" name="Text Box 15">
          <a:extLst>
            <a:ext uri="{FF2B5EF4-FFF2-40B4-BE49-F238E27FC236}">
              <a16:creationId xmlns:a16="http://schemas.microsoft.com/office/drawing/2014/main" id="{00000000-0008-0000-0500-00005D090000}"/>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504825</xdr:rowOff>
    </xdr:from>
    <xdr:ext cx="95250" cy="444331"/>
    <xdr:sp macro="" textlink="">
      <xdr:nvSpPr>
        <xdr:cNvPr id="2398" name="Text Box 15">
          <a:extLst>
            <a:ext uri="{FF2B5EF4-FFF2-40B4-BE49-F238E27FC236}">
              <a16:creationId xmlns:a16="http://schemas.microsoft.com/office/drawing/2014/main" id="{00000000-0008-0000-0500-00005E090000}"/>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36</xdr:row>
      <xdr:rowOff>170392</xdr:rowOff>
    </xdr:from>
    <xdr:ext cx="95250" cy="213632"/>
    <xdr:sp macro="" textlink="">
      <xdr:nvSpPr>
        <xdr:cNvPr id="2399" name="Text Box 15">
          <a:extLst>
            <a:ext uri="{FF2B5EF4-FFF2-40B4-BE49-F238E27FC236}">
              <a16:creationId xmlns:a16="http://schemas.microsoft.com/office/drawing/2014/main" id="{00000000-0008-0000-0500-00005F090000}"/>
            </a:ext>
          </a:extLst>
        </xdr:cNvPr>
        <xdr:cNvSpPr txBox="1">
          <a:spLocks noChangeArrowheads="1"/>
        </xdr:cNvSpPr>
      </xdr:nvSpPr>
      <xdr:spPr bwMode="auto">
        <a:xfrm>
          <a:off x="12578484" y="579302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0</xdr:rowOff>
    </xdr:from>
    <xdr:ext cx="95250" cy="171450"/>
    <xdr:sp macro="" textlink="">
      <xdr:nvSpPr>
        <xdr:cNvPr id="2400" name="Text Box 16">
          <a:extLst>
            <a:ext uri="{FF2B5EF4-FFF2-40B4-BE49-F238E27FC236}">
              <a16:creationId xmlns:a16="http://schemas.microsoft.com/office/drawing/2014/main" id="{00000000-0008-0000-0500-000060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0</xdr:rowOff>
    </xdr:from>
    <xdr:ext cx="95250" cy="171450"/>
    <xdr:sp macro="" textlink="">
      <xdr:nvSpPr>
        <xdr:cNvPr id="2401" name="Text Box 17">
          <a:extLst>
            <a:ext uri="{FF2B5EF4-FFF2-40B4-BE49-F238E27FC236}">
              <a16:creationId xmlns:a16="http://schemas.microsoft.com/office/drawing/2014/main" id="{00000000-0008-0000-0500-000061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0</xdr:rowOff>
    </xdr:from>
    <xdr:ext cx="95250" cy="171450"/>
    <xdr:sp macro="" textlink="">
      <xdr:nvSpPr>
        <xdr:cNvPr id="2402" name="Text Box 18">
          <a:extLst>
            <a:ext uri="{FF2B5EF4-FFF2-40B4-BE49-F238E27FC236}">
              <a16:creationId xmlns:a16="http://schemas.microsoft.com/office/drawing/2014/main" id="{00000000-0008-0000-0500-000062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0</xdr:rowOff>
    </xdr:from>
    <xdr:ext cx="95250" cy="171450"/>
    <xdr:sp macro="" textlink="">
      <xdr:nvSpPr>
        <xdr:cNvPr id="2403" name="Text Box 19">
          <a:extLst>
            <a:ext uri="{FF2B5EF4-FFF2-40B4-BE49-F238E27FC236}">
              <a16:creationId xmlns:a16="http://schemas.microsoft.com/office/drawing/2014/main" id="{00000000-0008-0000-0500-000063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42</xdr:row>
      <xdr:rowOff>0</xdr:rowOff>
    </xdr:from>
    <xdr:ext cx="95250" cy="171450"/>
    <xdr:sp macro="" textlink="">
      <xdr:nvSpPr>
        <xdr:cNvPr id="2404" name="Text Box 16">
          <a:extLst>
            <a:ext uri="{FF2B5EF4-FFF2-40B4-BE49-F238E27FC236}">
              <a16:creationId xmlns:a16="http://schemas.microsoft.com/office/drawing/2014/main" id="{00000000-0008-0000-0500-000064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42</xdr:row>
      <xdr:rowOff>0</xdr:rowOff>
    </xdr:from>
    <xdr:ext cx="95250" cy="171450"/>
    <xdr:sp macro="" textlink="">
      <xdr:nvSpPr>
        <xdr:cNvPr id="2405" name="Text Box 17">
          <a:extLst>
            <a:ext uri="{FF2B5EF4-FFF2-40B4-BE49-F238E27FC236}">
              <a16:creationId xmlns:a16="http://schemas.microsoft.com/office/drawing/2014/main" id="{00000000-0008-0000-0500-000065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42</xdr:row>
      <xdr:rowOff>0</xdr:rowOff>
    </xdr:from>
    <xdr:ext cx="95250" cy="171450"/>
    <xdr:sp macro="" textlink="">
      <xdr:nvSpPr>
        <xdr:cNvPr id="2406" name="Text Box 18">
          <a:extLst>
            <a:ext uri="{FF2B5EF4-FFF2-40B4-BE49-F238E27FC236}">
              <a16:creationId xmlns:a16="http://schemas.microsoft.com/office/drawing/2014/main" id="{00000000-0008-0000-0500-000066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42</xdr:row>
      <xdr:rowOff>0</xdr:rowOff>
    </xdr:from>
    <xdr:ext cx="95250" cy="171450"/>
    <xdr:sp macro="" textlink="">
      <xdr:nvSpPr>
        <xdr:cNvPr id="2407" name="Text Box 19">
          <a:extLst>
            <a:ext uri="{FF2B5EF4-FFF2-40B4-BE49-F238E27FC236}">
              <a16:creationId xmlns:a16="http://schemas.microsoft.com/office/drawing/2014/main" id="{00000000-0008-0000-0500-000067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42</xdr:row>
      <xdr:rowOff>0</xdr:rowOff>
    </xdr:from>
    <xdr:ext cx="95250" cy="171450"/>
    <xdr:sp macro="" textlink="">
      <xdr:nvSpPr>
        <xdr:cNvPr id="2408" name="Text Box 16">
          <a:extLst>
            <a:ext uri="{FF2B5EF4-FFF2-40B4-BE49-F238E27FC236}">
              <a16:creationId xmlns:a16="http://schemas.microsoft.com/office/drawing/2014/main" id="{00000000-0008-0000-0500-00006809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42</xdr:row>
      <xdr:rowOff>0</xdr:rowOff>
    </xdr:from>
    <xdr:ext cx="95250" cy="171450"/>
    <xdr:sp macro="" textlink="">
      <xdr:nvSpPr>
        <xdr:cNvPr id="2409" name="Text Box 17">
          <a:extLst>
            <a:ext uri="{FF2B5EF4-FFF2-40B4-BE49-F238E27FC236}">
              <a16:creationId xmlns:a16="http://schemas.microsoft.com/office/drawing/2014/main" id="{00000000-0008-0000-0500-00006909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42</xdr:row>
      <xdr:rowOff>0</xdr:rowOff>
    </xdr:from>
    <xdr:ext cx="95250" cy="171450"/>
    <xdr:sp macro="" textlink="">
      <xdr:nvSpPr>
        <xdr:cNvPr id="2410" name="Text Box 18">
          <a:extLst>
            <a:ext uri="{FF2B5EF4-FFF2-40B4-BE49-F238E27FC236}">
              <a16:creationId xmlns:a16="http://schemas.microsoft.com/office/drawing/2014/main" id="{00000000-0008-0000-0500-00006A09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42</xdr:row>
      <xdr:rowOff>0</xdr:rowOff>
    </xdr:from>
    <xdr:ext cx="95250" cy="171450"/>
    <xdr:sp macro="" textlink="">
      <xdr:nvSpPr>
        <xdr:cNvPr id="2411" name="Text Box 19">
          <a:extLst>
            <a:ext uri="{FF2B5EF4-FFF2-40B4-BE49-F238E27FC236}">
              <a16:creationId xmlns:a16="http://schemas.microsoft.com/office/drawing/2014/main" id="{00000000-0008-0000-0500-00006B09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504825</xdr:rowOff>
    </xdr:from>
    <xdr:ext cx="95250" cy="444014"/>
    <xdr:sp macro="" textlink="">
      <xdr:nvSpPr>
        <xdr:cNvPr id="2412" name="Text Box 15">
          <a:extLst>
            <a:ext uri="{FF2B5EF4-FFF2-40B4-BE49-F238E27FC236}">
              <a16:creationId xmlns:a16="http://schemas.microsoft.com/office/drawing/2014/main" id="{00000000-0008-0000-0500-00006C09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0</xdr:rowOff>
    </xdr:from>
    <xdr:ext cx="95250" cy="171450"/>
    <xdr:sp macro="" textlink="">
      <xdr:nvSpPr>
        <xdr:cNvPr id="2413" name="Text Box 16">
          <a:extLst>
            <a:ext uri="{FF2B5EF4-FFF2-40B4-BE49-F238E27FC236}">
              <a16:creationId xmlns:a16="http://schemas.microsoft.com/office/drawing/2014/main" id="{00000000-0008-0000-0500-00006D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0</xdr:rowOff>
    </xdr:from>
    <xdr:ext cx="95250" cy="171450"/>
    <xdr:sp macro="" textlink="">
      <xdr:nvSpPr>
        <xdr:cNvPr id="2414" name="Text Box 17">
          <a:extLst>
            <a:ext uri="{FF2B5EF4-FFF2-40B4-BE49-F238E27FC236}">
              <a16:creationId xmlns:a16="http://schemas.microsoft.com/office/drawing/2014/main" id="{00000000-0008-0000-0500-00006E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0</xdr:rowOff>
    </xdr:from>
    <xdr:ext cx="95250" cy="171450"/>
    <xdr:sp macro="" textlink="">
      <xdr:nvSpPr>
        <xdr:cNvPr id="2415" name="Text Box 18">
          <a:extLst>
            <a:ext uri="{FF2B5EF4-FFF2-40B4-BE49-F238E27FC236}">
              <a16:creationId xmlns:a16="http://schemas.microsoft.com/office/drawing/2014/main" id="{00000000-0008-0000-0500-00006F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0</xdr:rowOff>
    </xdr:from>
    <xdr:ext cx="95250" cy="171450"/>
    <xdr:sp macro="" textlink="">
      <xdr:nvSpPr>
        <xdr:cNvPr id="2416" name="Text Box 19">
          <a:extLst>
            <a:ext uri="{FF2B5EF4-FFF2-40B4-BE49-F238E27FC236}">
              <a16:creationId xmlns:a16="http://schemas.microsoft.com/office/drawing/2014/main" id="{00000000-0008-0000-0500-000070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42</xdr:row>
      <xdr:rowOff>0</xdr:rowOff>
    </xdr:from>
    <xdr:ext cx="95250" cy="171450"/>
    <xdr:sp macro="" textlink="">
      <xdr:nvSpPr>
        <xdr:cNvPr id="2417" name="Text Box 16">
          <a:extLst>
            <a:ext uri="{FF2B5EF4-FFF2-40B4-BE49-F238E27FC236}">
              <a16:creationId xmlns:a16="http://schemas.microsoft.com/office/drawing/2014/main" id="{00000000-0008-0000-0500-000071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42</xdr:row>
      <xdr:rowOff>0</xdr:rowOff>
    </xdr:from>
    <xdr:ext cx="95250" cy="171450"/>
    <xdr:sp macro="" textlink="">
      <xdr:nvSpPr>
        <xdr:cNvPr id="2418" name="Text Box 17">
          <a:extLst>
            <a:ext uri="{FF2B5EF4-FFF2-40B4-BE49-F238E27FC236}">
              <a16:creationId xmlns:a16="http://schemas.microsoft.com/office/drawing/2014/main" id="{00000000-0008-0000-0500-000072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42</xdr:row>
      <xdr:rowOff>0</xdr:rowOff>
    </xdr:from>
    <xdr:ext cx="95250" cy="171450"/>
    <xdr:sp macro="" textlink="">
      <xdr:nvSpPr>
        <xdr:cNvPr id="2419" name="Text Box 18">
          <a:extLst>
            <a:ext uri="{FF2B5EF4-FFF2-40B4-BE49-F238E27FC236}">
              <a16:creationId xmlns:a16="http://schemas.microsoft.com/office/drawing/2014/main" id="{00000000-0008-0000-0500-000073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42</xdr:row>
      <xdr:rowOff>0</xdr:rowOff>
    </xdr:from>
    <xdr:ext cx="95250" cy="171450"/>
    <xdr:sp macro="" textlink="">
      <xdr:nvSpPr>
        <xdr:cNvPr id="2420" name="Text Box 16">
          <a:extLst>
            <a:ext uri="{FF2B5EF4-FFF2-40B4-BE49-F238E27FC236}">
              <a16:creationId xmlns:a16="http://schemas.microsoft.com/office/drawing/2014/main" id="{00000000-0008-0000-0500-000074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42</xdr:row>
      <xdr:rowOff>0</xdr:rowOff>
    </xdr:from>
    <xdr:ext cx="95250" cy="171450"/>
    <xdr:sp macro="" textlink="">
      <xdr:nvSpPr>
        <xdr:cNvPr id="2421" name="Text Box 17">
          <a:extLst>
            <a:ext uri="{FF2B5EF4-FFF2-40B4-BE49-F238E27FC236}">
              <a16:creationId xmlns:a16="http://schemas.microsoft.com/office/drawing/2014/main" id="{00000000-0008-0000-0500-000075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42</xdr:row>
      <xdr:rowOff>0</xdr:rowOff>
    </xdr:from>
    <xdr:ext cx="95250" cy="171450"/>
    <xdr:sp macro="" textlink="">
      <xdr:nvSpPr>
        <xdr:cNvPr id="2422" name="Text Box 18">
          <a:extLst>
            <a:ext uri="{FF2B5EF4-FFF2-40B4-BE49-F238E27FC236}">
              <a16:creationId xmlns:a16="http://schemas.microsoft.com/office/drawing/2014/main" id="{00000000-0008-0000-0500-000076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42</xdr:row>
      <xdr:rowOff>0</xdr:rowOff>
    </xdr:from>
    <xdr:ext cx="95250" cy="171450"/>
    <xdr:sp macro="" textlink="">
      <xdr:nvSpPr>
        <xdr:cNvPr id="2423" name="Text Box 19">
          <a:extLst>
            <a:ext uri="{FF2B5EF4-FFF2-40B4-BE49-F238E27FC236}">
              <a16:creationId xmlns:a16="http://schemas.microsoft.com/office/drawing/2014/main" id="{00000000-0008-0000-0500-000077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42</xdr:row>
      <xdr:rowOff>0</xdr:rowOff>
    </xdr:from>
    <xdr:ext cx="95250" cy="171450"/>
    <xdr:sp macro="" textlink="">
      <xdr:nvSpPr>
        <xdr:cNvPr id="2424" name="Text Box 16">
          <a:extLst>
            <a:ext uri="{FF2B5EF4-FFF2-40B4-BE49-F238E27FC236}">
              <a16:creationId xmlns:a16="http://schemas.microsoft.com/office/drawing/2014/main" id="{00000000-0008-0000-0500-000078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42</xdr:row>
      <xdr:rowOff>0</xdr:rowOff>
    </xdr:from>
    <xdr:ext cx="95250" cy="171450"/>
    <xdr:sp macro="" textlink="">
      <xdr:nvSpPr>
        <xdr:cNvPr id="2425" name="Text Box 17">
          <a:extLst>
            <a:ext uri="{FF2B5EF4-FFF2-40B4-BE49-F238E27FC236}">
              <a16:creationId xmlns:a16="http://schemas.microsoft.com/office/drawing/2014/main" id="{00000000-0008-0000-0500-000079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42</xdr:row>
      <xdr:rowOff>0</xdr:rowOff>
    </xdr:from>
    <xdr:ext cx="95250" cy="171450"/>
    <xdr:sp macro="" textlink="">
      <xdr:nvSpPr>
        <xdr:cNvPr id="2426" name="Text Box 18">
          <a:extLst>
            <a:ext uri="{FF2B5EF4-FFF2-40B4-BE49-F238E27FC236}">
              <a16:creationId xmlns:a16="http://schemas.microsoft.com/office/drawing/2014/main" id="{00000000-0008-0000-0500-00007A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42</xdr:row>
      <xdr:rowOff>0</xdr:rowOff>
    </xdr:from>
    <xdr:ext cx="95250" cy="171450"/>
    <xdr:sp macro="" textlink="">
      <xdr:nvSpPr>
        <xdr:cNvPr id="2427" name="Text Box 19">
          <a:extLst>
            <a:ext uri="{FF2B5EF4-FFF2-40B4-BE49-F238E27FC236}">
              <a16:creationId xmlns:a16="http://schemas.microsoft.com/office/drawing/2014/main" id="{00000000-0008-0000-0500-00007B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504825</xdr:rowOff>
    </xdr:from>
    <xdr:ext cx="95250" cy="456743"/>
    <xdr:sp macro="" textlink="">
      <xdr:nvSpPr>
        <xdr:cNvPr id="2428" name="Text Box 15">
          <a:extLst>
            <a:ext uri="{FF2B5EF4-FFF2-40B4-BE49-F238E27FC236}">
              <a16:creationId xmlns:a16="http://schemas.microsoft.com/office/drawing/2014/main" id="{00000000-0008-0000-0500-00007C090000}"/>
            </a:ext>
          </a:extLst>
        </xdr:cNvPr>
        <xdr:cNvSpPr txBox="1">
          <a:spLocks noChangeArrowheads="1"/>
        </xdr:cNvSpPr>
      </xdr:nvSpPr>
      <xdr:spPr bwMode="auto">
        <a:xfrm>
          <a:off x="4664364" y="5994111"/>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36</xdr:row>
      <xdr:rowOff>504825</xdr:rowOff>
    </xdr:from>
    <xdr:ext cx="95250" cy="442269"/>
    <xdr:sp macro="" textlink="">
      <xdr:nvSpPr>
        <xdr:cNvPr id="2429" name="Text Box 15">
          <a:extLst>
            <a:ext uri="{FF2B5EF4-FFF2-40B4-BE49-F238E27FC236}">
              <a16:creationId xmlns:a16="http://schemas.microsoft.com/office/drawing/2014/main" id="{00000000-0008-0000-0500-00007D090000}"/>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504825</xdr:rowOff>
    </xdr:from>
    <xdr:ext cx="95250" cy="213632"/>
    <xdr:sp macro="" textlink="">
      <xdr:nvSpPr>
        <xdr:cNvPr id="2431" name="Text Box 15">
          <a:extLst>
            <a:ext uri="{FF2B5EF4-FFF2-40B4-BE49-F238E27FC236}">
              <a16:creationId xmlns:a16="http://schemas.microsoft.com/office/drawing/2014/main" id="{00000000-0008-0000-0500-00007F090000}"/>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504825</xdr:rowOff>
    </xdr:from>
    <xdr:ext cx="95250" cy="444331"/>
    <xdr:sp macro="" textlink="">
      <xdr:nvSpPr>
        <xdr:cNvPr id="2432" name="Text Box 15">
          <a:extLst>
            <a:ext uri="{FF2B5EF4-FFF2-40B4-BE49-F238E27FC236}">
              <a16:creationId xmlns:a16="http://schemas.microsoft.com/office/drawing/2014/main" id="{00000000-0008-0000-0500-000080090000}"/>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36</xdr:row>
      <xdr:rowOff>504825</xdr:rowOff>
    </xdr:from>
    <xdr:ext cx="95250" cy="213632"/>
    <xdr:sp macro="" textlink="">
      <xdr:nvSpPr>
        <xdr:cNvPr id="2433" name="Text Box 15">
          <a:extLst>
            <a:ext uri="{FF2B5EF4-FFF2-40B4-BE49-F238E27FC236}">
              <a16:creationId xmlns:a16="http://schemas.microsoft.com/office/drawing/2014/main" id="{00000000-0008-0000-0500-000081090000}"/>
            </a:ext>
          </a:extLst>
        </xdr:cNvPr>
        <xdr:cNvSpPr txBox="1">
          <a:spLocks noChangeArrowheads="1"/>
        </xdr:cNvSpPr>
      </xdr:nvSpPr>
      <xdr:spPr bwMode="auto">
        <a:xfrm>
          <a:off x="12540961"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0</xdr:rowOff>
    </xdr:from>
    <xdr:ext cx="95250" cy="171450"/>
    <xdr:sp macro="" textlink="">
      <xdr:nvSpPr>
        <xdr:cNvPr id="2434" name="Text Box 16">
          <a:extLst>
            <a:ext uri="{FF2B5EF4-FFF2-40B4-BE49-F238E27FC236}">
              <a16:creationId xmlns:a16="http://schemas.microsoft.com/office/drawing/2014/main" id="{00000000-0008-0000-0500-000082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0</xdr:rowOff>
    </xdr:from>
    <xdr:ext cx="95250" cy="171450"/>
    <xdr:sp macro="" textlink="">
      <xdr:nvSpPr>
        <xdr:cNvPr id="2435" name="Text Box 17">
          <a:extLst>
            <a:ext uri="{FF2B5EF4-FFF2-40B4-BE49-F238E27FC236}">
              <a16:creationId xmlns:a16="http://schemas.microsoft.com/office/drawing/2014/main" id="{00000000-0008-0000-0500-000083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0</xdr:rowOff>
    </xdr:from>
    <xdr:ext cx="95250" cy="171450"/>
    <xdr:sp macro="" textlink="">
      <xdr:nvSpPr>
        <xdr:cNvPr id="2436" name="Text Box 18">
          <a:extLst>
            <a:ext uri="{FF2B5EF4-FFF2-40B4-BE49-F238E27FC236}">
              <a16:creationId xmlns:a16="http://schemas.microsoft.com/office/drawing/2014/main" id="{00000000-0008-0000-0500-000084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0</xdr:rowOff>
    </xdr:from>
    <xdr:ext cx="95250" cy="171450"/>
    <xdr:sp macro="" textlink="">
      <xdr:nvSpPr>
        <xdr:cNvPr id="2437" name="Text Box 19">
          <a:extLst>
            <a:ext uri="{FF2B5EF4-FFF2-40B4-BE49-F238E27FC236}">
              <a16:creationId xmlns:a16="http://schemas.microsoft.com/office/drawing/2014/main" id="{00000000-0008-0000-0500-000085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42</xdr:row>
      <xdr:rowOff>0</xdr:rowOff>
    </xdr:from>
    <xdr:ext cx="95250" cy="171450"/>
    <xdr:sp macro="" textlink="">
      <xdr:nvSpPr>
        <xdr:cNvPr id="2438" name="Text Box 16">
          <a:extLst>
            <a:ext uri="{FF2B5EF4-FFF2-40B4-BE49-F238E27FC236}">
              <a16:creationId xmlns:a16="http://schemas.microsoft.com/office/drawing/2014/main" id="{00000000-0008-0000-0500-000086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42</xdr:row>
      <xdr:rowOff>0</xdr:rowOff>
    </xdr:from>
    <xdr:ext cx="95250" cy="171450"/>
    <xdr:sp macro="" textlink="">
      <xdr:nvSpPr>
        <xdr:cNvPr id="2439" name="Text Box 17">
          <a:extLst>
            <a:ext uri="{FF2B5EF4-FFF2-40B4-BE49-F238E27FC236}">
              <a16:creationId xmlns:a16="http://schemas.microsoft.com/office/drawing/2014/main" id="{00000000-0008-0000-0500-000087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42</xdr:row>
      <xdr:rowOff>0</xdr:rowOff>
    </xdr:from>
    <xdr:ext cx="95250" cy="171450"/>
    <xdr:sp macro="" textlink="">
      <xdr:nvSpPr>
        <xdr:cNvPr id="2440" name="Text Box 18">
          <a:extLst>
            <a:ext uri="{FF2B5EF4-FFF2-40B4-BE49-F238E27FC236}">
              <a16:creationId xmlns:a16="http://schemas.microsoft.com/office/drawing/2014/main" id="{00000000-0008-0000-0500-000088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42</xdr:row>
      <xdr:rowOff>0</xdr:rowOff>
    </xdr:from>
    <xdr:ext cx="95250" cy="171450"/>
    <xdr:sp macro="" textlink="">
      <xdr:nvSpPr>
        <xdr:cNvPr id="2441" name="Text Box 19">
          <a:extLst>
            <a:ext uri="{FF2B5EF4-FFF2-40B4-BE49-F238E27FC236}">
              <a16:creationId xmlns:a16="http://schemas.microsoft.com/office/drawing/2014/main" id="{00000000-0008-0000-0500-000089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42</xdr:row>
      <xdr:rowOff>0</xdr:rowOff>
    </xdr:from>
    <xdr:ext cx="95250" cy="171450"/>
    <xdr:sp macro="" textlink="">
      <xdr:nvSpPr>
        <xdr:cNvPr id="2442" name="Text Box 16">
          <a:extLst>
            <a:ext uri="{FF2B5EF4-FFF2-40B4-BE49-F238E27FC236}">
              <a16:creationId xmlns:a16="http://schemas.microsoft.com/office/drawing/2014/main" id="{00000000-0008-0000-0500-00008A09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42</xdr:row>
      <xdr:rowOff>0</xdr:rowOff>
    </xdr:from>
    <xdr:ext cx="95250" cy="171450"/>
    <xdr:sp macro="" textlink="">
      <xdr:nvSpPr>
        <xdr:cNvPr id="2443" name="Text Box 17">
          <a:extLst>
            <a:ext uri="{FF2B5EF4-FFF2-40B4-BE49-F238E27FC236}">
              <a16:creationId xmlns:a16="http://schemas.microsoft.com/office/drawing/2014/main" id="{00000000-0008-0000-0500-00008B09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42</xdr:row>
      <xdr:rowOff>0</xdr:rowOff>
    </xdr:from>
    <xdr:ext cx="95250" cy="171450"/>
    <xdr:sp macro="" textlink="">
      <xdr:nvSpPr>
        <xdr:cNvPr id="2444" name="Text Box 18">
          <a:extLst>
            <a:ext uri="{FF2B5EF4-FFF2-40B4-BE49-F238E27FC236}">
              <a16:creationId xmlns:a16="http://schemas.microsoft.com/office/drawing/2014/main" id="{00000000-0008-0000-0500-00008C09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42</xdr:row>
      <xdr:rowOff>0</xdr:rowOff>
    </xdr:from>
    <xdr:ext cx="95250" cy="171450"/>
    <xdr:sp macro="" textlink="">
      <xdr:nvSpPr>
        <xdr:cNvPr id="2445" name="Text Box 19">
          <a:extLst>
            <a:ext uri="{FF2B5EF4-FFF2-40B4-BE49-F238E27FC236}">
              <a16:creationId xmlns:a16="http://schemas.microsoft.com/office/drawing/2014/main" id="{00000000-0008-0000-0500-00008D09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504825</xdr:rowOff>
    </xdr:from>
    <xdr:ext cx="95250" cy="444014"/>
    <xdr:sp macro="" textlink="">
      <xdr:nvSpPr>
        <xdr:cNvPr id="2446" name="Text Box 15">
          <a:extLst>
            <a:ext uri="{FF2B5EF4-FFF2-40B4-BE49-F238E27FC236}">
              <a16:creationId xmlns:a16="http://schemas.microsoft.com/office/drawing/2014/main" id="{00000000-0008-0000-0500-00008E09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0</xdr:rowOff>
    </xdr:from>
    <xdr:ext cx="95250" cy="171450"/>
    <xdr:sp macro="" textlink="">
      <xdr:nvSpPr>
        <xdr:cNvPr id="2447" name="Text Box 16">
          <a:extLst>
            <a:ext uri="{FF2B5EF4-FFF2-40B4-BE49-F238E27FC236}">
              <a16:creationId xmlns:a16="http://schemas.microsoft.com/office/drawing/2014/main" id="{00000000-0008-0000-0500-00008F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0</xdr:rowOff>
    </xdr:from>
    <xdr:ext cx="95250" cy="171450"/>
    <xdr:sp macro="" textlink="">
      <xdr:nvSpPr>
        <xdr:cNvPr id="2448" name="Text Box 17">
          <a:extLst>
            <a:ext uri="{FF2B5EF4-FFF2-40B4-BE49-F238E27FC236}">
              <a16:creationId xmlns:a16="http://schemas.microsoft.com/office/drawing/2014/main" id="{00000000-0008-0000-0500-000090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0</xdr:rowOff>
    </xdr:from>
    <xdr:ext cx="95250" cy="171450"/>
    <xdr:sp macro="" textlink="">
      <xdr:nvSpPr>
        <xdr:cNvPr id="2449" name="Text Box 18">
          <a:extLst>
            <a:ext uri="{FF2B5EF4-FFF2-40B4-BE49-F238E27FC236}">
              <a16:creationId xmlns:a16="http://schemas.microsoft.com/office/drawing/2014/main" id="{00000000-0008-0000-0500-000091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0</xdr:rowOff>
    </xdr:from>
    <xdr:ext cx="95250" cy="171450"/>
    <xdr:sp macro="" textlink="">
      <xdr:nvSpPr>
        <xdr:cNvPr id="2450" name="Text Box 19">
          <a:extLst>
            <a:ext uri="{FF2B5EF4-FFF2-40B4-BE49-F238E27FC236}">
              <a16:creationId xmlns:a16="http://schemas.microsoft.com/office/drawing/2014/main" id="{00000000-0008-0000-0500-000092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40</xdr:row>
      <xdr:rowOff>504825</xdr:rowOff>
    </xdr:from>
    <xdr:ext cx="95250" cy="442269"/>
    <xdr:sp macro="" textlink="">
      <xdr:nvSpPr>
        <xdr:cNvPr id="2451" name="Text Box 15">
          <a:extLst>
            <a:ext uri="{FF2B5EF4-FFF2-40B4-BE49-F238E27FC236}">
              <a16:creationId xmlns:a16="http://schemas.microsoft.com/office/drawing/2014/main" id="{00000000-0008-0000-0500-000093090000}"/>
            </a:ext>
          </a:extLst>
        </xdr:cNvPr>
        <xdr:cNvSpPr txBox="1">
          <a:spLocks noChangeArrowheads="1"/>
        </xdr:cNvSpPr>
      </xdr:nvSpPr>
      <xdr:spPr bwMode="auto">
        <a:xfrm>
          <a:off x="12540961" y="673302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42</xdr:row>
      <xdr:rowOff>0</xdr:rowOff>
    </xdr:from>
    <xdr:ext cx="95250" cy="171450"/>
    <xdr:sp macro="" textlink="">
      <xdr:nvSpPr>
        <xdr:cNvPr id="2452" name="Text Box 16">
          <a:extLst>
            <a:ext uri="{FF2B5EF4-FFF2-40B4-BE49-F238E27FC236}">
              <a16:creationId xmlns:a16="http://schemas.microsoft.com/office/drawing/2014/main" id="{00000000-0008-0000-0500-000094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42</xdr:row>
      <xdr:rowOff>0</xdr:rowOff>
    </xdr:from>
    <xdr:ext cx="95250" cy="171450"/>
    <xdr:sp macro="" textlink="">
      <xdr:nvSpPr>
        <xdr:cNvPr id="2453" name="Text Box 17">
          <a:extLst>
            <a:ext uri="{FF2B5EF4-FFF2-40B4-BE49-F238E27FC236}">
              <a16:creationId xmlns:a16="http://schemas.microsoft.com/office/drawing/2014/main" id="{00000000-0008-0000-0500-000095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42</xdr:row>
      <xdr:rowOff>0</xdr:rowOff>
    </xdr:from>
    <xdr:ext cx="95250" cy="171450"/>
    <xdr:sp macro="" textlink="">
      <xdr:nvSpPr>
        <xdr:cNvPr id="2454" name="Text Box 18">
          <a:extLst>
            <a:ext uri="{FF2B5EF4-FFF2-40B4-BE49-F238E27FC236}">
              <a16:creationId xmlns:a16="http://schemas.microsoft.com/office/drawing/2014/main" id="{00000000-0008-0000-0500-000096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42</xdr:row>
      <xdr:rowOff>0</xdr:rowOff>
    </xdr:from>
    <xdr:ext cx="95250" cy="171450"/>
    <xdr:sp macro="" textlink="">
      <xdr:nvSpPr>
        <xdr:cNvPr id="2455" name="Text Box 16">
          <a:extLst>
            <a:ext uri="{FF2B5EF4-FFF2-40B4-BE49-F238E27FC236}">
              <a16:creationId xmlns:a16="http://schemas.microsoft.com/office/drawing/2014/main" id="{00000000-0008-0000-0500-000097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42</xdr:row>
      <xdr:rowOff>0</xdr:rowOff>
    </xdr:from>
    <xdr:ext cx="95250" cy="171450"/>
    <xdr:sp macro="" textlink="">
      <xdr:nvSpPr>
        <xdr:cNvPr id="2456" name="Text Box 17">
          <a:extLst>
            <a:ext uri="{FF2B5EF4-FFF2-40B4-BE49-F238E27FC236}">
              <a16:creationId xmlns:a16="http://schemas.microsoft.com/office/drawing/2014/main" id="{00000000-0008-0000-0500-000098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42</xdr:row>
      <xdr:rowOff>0</xdr:rowOff>
    </xdr:from>
    <xdr:ext cx="95250" cy="171450"/>
    <xdr:sp macro="" textlink="">
      <xdr:nvSpPr>
        <xdr:cNvPr id="2457" name="Text Box 18">
          <a:extLst>
            <a:ext uri="{FF2B5EF4-FFF2-40B4-BE49-F238E27FC236}">
              <a16:creationId xmlns:a16="http://schemas.microsoft.com/office/drawing/2014/main" id="{00000000-0008-0000-0500-000099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42</xdr:row>
      <xdr:rowOff>0</xdr:rowOff>
    </xdr:from>
    <xdr:ext cx="95250" cy="171450"/>
    <xdr:sp macro="" textlink="">
      <xdr:nvSpPr>
        <xdr:cNvPr id="2458" name="Text Box 19">
          <a:extLst>
            <a:ext uri="{FF2B5EF4-FFF2-40B4-BE49-F238E27FC236}">
              <a16:creationId xmlns:a16="http://schemas.microsoft.com/office/drawing/2014/main" id="{00000000-0008-0000-0500-00009A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42</xdr:row>
      <xdr:rowOff>0</xdr:rowOff>
    </xdr:from>
    <xdr:ext cx="95250" cy="171450"/>
    <xdr:sp macro="" textlink="">
      <xdr:nvSpPr>
        <xdr:cNvPr id="2459" name="Text Box 16">
          <a:extLst>
            <a:ext uri="{FF2B5EF4-FFF2-40B4-BE49-F238E27FC236}">
              <a16:creationId xmlns:a16="http://schemas.microsoft.com/office/drawing/2014/main" id="{00000000-0008-0000-0500-00009B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42</xdr:row>
      <xdr:rowOff>0</xdr:rowOff>
    </xdr:from>
    <xdr:ext cx="95250" cy="171450"/>
    <xdr:sp macro="" textlink="">
      <xdr:nvSpPr>
        <xdr:cNvPr id="2460" name="Text Box 17">
          <a:extLst>
            <a:ext uri="{FF2B5EF4-FFF2-40B4-BE49-F238E27FC236}">
              <a16:creationId xmlns:a16="http://schemas.microsoft.com/office/drawing/2014/main" id="{00000000-0008-0000-0500-00009C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42</xdr:row>
      <xdr:rowOff>0</xdr:rowOff>
    </xdr:from>
    <xdr:ext cx="95250" cy="171450"/>
    <xdr:sp macro="" textlink="">
      <xdr:nvSpPr>
        <xdr:cNvPr id="2461" name="Text Box 18">
          <a:extLst>
            <a:ext uri="{FF2B5EF4-FFF2-40B4-BE49-F238E27FC236}">
              <a16:creationId xmlns:a16="http://schemas.microsoft.com/office/drawing/2014/main" id="{00000000-0008-0000-0500-00009D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42</xdr:row>
      <xdr:rowOff>170392</xdr:rowOff>
    </xdr:from>
    <xdr:ext cx="95250" cy="213632"/>
    <xdr:sp macro="" textlink="">
      <xdr:nvSpPr>
        <xdr:cNvPr id="2462" name="Text Box 15">
          <a:extLst>
            <a:ext uri="{FF2B5EF4-FFF2-40B4-BE49-F238E27FC236}">
              <a16:creationId xmlns:a16="http://schemas.microsoft.com/office/drawing/2014/main" id="{00000000-0008-0000-0500-00009E090000}"/>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0</xdr:rowOff>
    </xdr:from>
    <xdr:ext cx="95250" cy="171450"/>
    <xdr:sp macro="" textlink="">
      <xdr:nvSpPr>
        <xdr:cNvPr id="2463" name="Text Box 16">
          <a:extLst>
            <a:ext uri="{FF2B5EF4-FFF2-40B4-BE49-F238E27FC236}">
              <a16:creationId xmlns:a16="http://schemas.microsoft.com/office/drawing/2014/main" id="{00000000-0008-0000-0500-00009F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0</xdr:rowOff>
    </xdr:from>
    <xdr:ext cx="95250" cy="171450"/>
    <xdr:sp macro="" textlink="">
      <xdr:nvSpPr>
        <xdr:cNvPr id="2464" name="Text Box 17">
          <a:extLst>
            <a:ext uri="{FF2B5EF4-FFF2-40B4-BE49-F238E27FC236}">
              <a16:creationId xmlns:a16="http://schemas.microsoft.com/office/drawing/2014/main" id="{00000000-0008-0000-0500-0000A0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0</xdr:rowOff>
    </xdr:from>
    <xdr:ext cx="95250" cy="171450"/>
    <xdr:sp macro="" textlink="">
      <xdr:nvSpPr>
        <xdr:cNvPr id="2465" name="Text Box 18">
          <a:extLst>
            <a:ext uri="{FF2B5EF4-FFF2-40B4-BE49-F238E27FC236}">
              <a16:creationId xmlns:a16="http://schemas.microsoft.com/office/drawing/2014/main" id="{00000000-0008-0000-0500-0000A1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0</xdr:rowOff>
    </xdr:from>
    <xdr:ext cx="95250" cy="171450"/>
    <xdr:sp macro="" textlink="">
      <xdr:nvSpPr>
        <xdr:cNvPr id="2466" name="Text Box 19">
          <a:extLst>
            <a:ext uri="{FF2B5EF4-FFF2-40B4-BE49-F238E27FC236}">
              <a16:creationId xmlns:a16="http://schemas.microsoft.com/office/drawing/2014/main" id="{00000000-0008-0000-0500-0000A2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42</xdr:row>
      <xdr:rowOff>0</xdr:rowOff>
    </xdr:from>
    <xdr:ext cx="95250" cy="171450"/>
    <xdr:sp macro="" textlink="">
      <xdr:nvSpPr>
        <xdr:cNvPr id="2467" name="Text Box 16">
          <a:extLst>
            <a:ext uri="{FF2B5EF4-FFF2-40B4-BE49-F238E27FC236}">
              <a16:creationId xmlns:a16="http://schemas.microsoft.com/office/drawing/2014/main" id="{00000000-0008-0000-0500-0000A3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42</xdr:row>
      <xdr:rowOff>0</xdr:rowOff>
    </xdr:from>
    <xdr:ext cx="95250" cy="171450"/>
    <xdr:sp macro="" textlink="">
      <xdr:nvSpPr>
        <xdr:cNvPr id="2468" name="Text Box 17">
          <a:extLst>
            <a:ext uri="{FF2B5EF4-FFF2-40B4-BE49-F238E27FC236}">
              <a16:creationId xmlns:a16="http://schemas.microsoft.com/office/drawing/2014/main" id="{00000000-0008-0000-0500-0000A4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42</xdr:row>
      <xdr:rowOff>0</xdr:rowOff>
    </xdr:from>
    <xdr:ext cx="95250" cy="171450"/>
    <xdr:sp macro="" textlink="">
      <xdr:nvSpPr>
        <xdr:cNvPr id="2469" name="Text Box 18">
          <a:extLst>
            <a:ext uri="{FF2B5EF4-FFF2-40B4-BE49-F238E27FC236}">
              <a16:creationId xmlns:a16="http://schemas.microsoft.com/office/drawing/2014/main" id="{00000000-0008-0000-0500-0000A5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42</xdr:row>
      <xdr:rowOff>0</xdr:rowOff>
    </xdr:from>
    <xdr:ext cx="95250" cy="171450"/>
    <xdr:sp macro="" textlink="">
      <xdr:nvSpPr>
        <xdr:cNvPr id="2470" name="Text Box 19">
          <a:extLst>
            <a:ext uri="{FF2B5EF4-FFF2-40B4-BE49-F238E27FC236}">
              <a16:creationId xmlns:a16="http://schemas.microsoft.com/office/drawing/2014/main" id="{00000000-0008-0000-0500-0000A6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37</xdr:row>
      <xdr:rowOff>0</xdr:rowOff>
    </xdr:from>
    <xdr:ext cx="95250" cy="171450"/>
    <xdr:sp macro="" textlink="">
      <xdr:nvSpPr>
        <xdr:cNvPr id="2471" name="Text Box 16">
          <a:extLst>
            <a:ext uri="{FF2B5EF4-FFF2-40B4-BE49-F238E27FC236}">
              <a16:creationId xmlns:a16="http://schemas.microsoft.com/office/drawing/2014/main" id="{00000000-0008-0000-0500-0000A709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37</xdr:row>
      <xdr:rowOff>0</xdr:rowOff>
    </xdr:from>
    <xdr:ext cx="95250" cy="171450"/>
    <xdr:sp macro="" textlink="">
      <xdr:nvSpPr>
        <xdr:cNvPr id="2472" name="Text Box 17">
          <a:extLst>
            <a:ext uri="{FF2B5EF4-FFF2-40B4-BE49-F238E27FC236}">
              <a16:creationId xmlns:a16="http://schemas.microsoft.com/office/drawing/2014/main" id="{00000000-0008-0000-0500-0000A809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37</xdr:row>
      <xdr:rowOff>0</xdr:rowOff>
    </xdr:from>
    <xdr:ext cx="95250" cy="171450"/>
    <xdr:sp macro="" textlink="">
      <xdr:nvSpPr>
        <xdr:cNvPr id="2473" name="Text Box 18">
          <a:extLst>
            <a:ext uri="{FF2B5EF4-FFF2-40B4-BE49-F238E27FC236}">
              <a16:creationId xmlns:a16="http://schemas.microsoft.com/office/drawing/2014/main" id="{00000000-0008-0000-0500-0000A909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37</xdr:row>
      <xdr:rowOff>0</xdr:rowOff>
    </xdr:from>
    <xdr:ext cx="95250" cy="171450"/>
    <xdr:sp macro="" textlink="">
      <xdr:nvSpPr>
        <xdr:cNvPr id="2474" name="Text Box 19">
          <a:extLst>
            <a:ext uri="{FF2B5EF4-FFF2-40B4-BE49-F238E27FC236}">
              <a16:creationId xmlns:a16="http://schemas.microsoft.com/office/drawing/2014/main" id="{00000000-0008-0000-0500-0000AA09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504825</xdr:rowOff>
    </xdr:from>
    <xdr:ext cx="95250" cy="444014"/>
    <xdr:sp macro="" textlink="">
      <xdr:nvSpPr>
        <xdr:cNvPr id="2475" name="Text Box 15">
          <a:extLst>
            <a:ext uri="{FF2B5EF4-FFF2-40B4-BE49-F238E27FC236}">
              <a16:creationId xmlns:a16="http://schemas.microsoft.com/office/drawing/2014/main" id="{00000000-0008-0000-0500-0000AB09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0</xdr:rowOff>
    </xdr:from>
    <xdr:ext cx="95250" cy="171450"/>
    <xdr:sp macro="" textlink="">
      <xdr:nvSpPr>
        <xdr:cNvPr id="2476" name="Text Box 16">
          <a:extLst>
            <a:ext uri="{FF2B5EF4-FFF2-40B4-BE49-F238E27FC236}">
              <a16:creationId xmlns:a16="http://schemas.microsoft.com/office/drawing/2014/main" id="{00000000-0008-0000-0500-0000AC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0</xdr:rowOff>
    </xdr:from>
    <xdr:ext cx="95250" cy="171450"/>
    <xdr:sp macro="" textlink="">
      <xdr:nvSpPr>
        <xdr:cNvPr id="2477" name="Text Box 17">
          <a:extLst>
            <a:ext uri="{FF2B5EF4-FFF2-40B4-BE49-F238E27FC236}">
              <a16:creationId xmlns:a16="http://schemas.microsoft.com/office/drawing/2014/main" id="{00000000-0008-0000-0500-0000AD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0</xdr:rowOff>
    </xdr:from>
    <xdr:ext cx="95250" cy="171450"/>
    <xdr:sp macro="" textlink="">
      <xdr:nvSpPr>
        <xdr:cNvPr id="2478" name="Text Box 18">
          <a:extLst>
            <a:ext uri="{FF2B5EF4-FFF2-40B4-BE49-F238E27FC236}">
              <a16:creationId xmlns:a16="http://schemas.microsoft.com/office/drawing/2014/main" id="{00000000-0008-0000-0500-0000AE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0</xdr:rowOff>
    </xdr:from>
    <xdr:ext cx="95250" cy="171450"/>
    <xdr:sp macro="" textlink="">
      <xdr:nvSpPr>
        <xdr:cNvPr id="2479" name="Text Box 19">
          <a:extLst>
            <a:ext uri="{FF2B5EF4-FFF2-40B4-BE49-F238E27FC236}">
              <a16:creationId xmlns:a16="http://schemas.microsoft.com/office/drawing/2014/main" id="{00000000-0008-0000-0500-0000AF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42</xdr:row>
      <xdr:rowOff>0</xdr:rowOff>
    </xdr:from>
    <xdr:ext cx="95250" cy="171450"/>
    <xdr:sp macro="" textlink="">
      <xdr:nvSpPr>
        <xdr:cNvPr id="2480" name="Text Box 16">
          <a:extLst>
            <a:ext uri="{FF2B5EF4-FFF2-40B4-BE49-F238E27FC236}">
              <a16:creationId xmlns:a16="http://schemas.microsoft.com/office/drawing/2014/main" id="{00000000-0008-0000-0500-0000B0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42</xdr:row>
      <xdr:rowOff>0</xdr:rowOff>
    </xdr:from>
    <xdr:ext cx="95250" cy="171450"/>
    <xdr:sp macro="" textlink="">
      <xdr:nvSpPr>
        <xdr:cNvPr id="2481" name="Text Box 17">
          <a:extLst>
            <a:ext uri="{FF2B5EF4-FFF2-40B4-BE49-F238E27FC236}">
              <a16:creationId xmlns:a16="http://schemas.microsoft.com/office/drawing/2014/main" id="{00000000-0008-0000-0500-0000B1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42</xdr:row>
      <xdr:rowOff>15875</xdr:rowOff>
    </xdr:from>
    <xdr:ext cx="95250" cy="171450"/>
    <xdr:sp macro="" textlink="">
      <xdr:nvSpPr>
        <xdr:cNvPr id="2482" name="Text Box 18">
          <a:extLst>
            <a:ext uri="{FF2B5EF4-FFF2-40B4-BE49-F238E27FC236}">
              <a16:creationId xmlns:a16="http://schemas.microsoft.com/office/drawing/2014/main" id="{00000000-0008-0000-0500-0000B2090000}"/>
            </a:ext>
          </a:extLst>
        </xdr:cNvPr>
        <xdr:cNvSpPr txBox="1">
          <a:spLocks noChangeArrowheads="1"/>
        </xdr:cNvSpPr>
      </xdr:nvSpPr>
      <xdr:spPr bwMode="auto">
        <a:xfrm>
          <a:off x="12485398" y="711633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42</xdr:row>
      <xdr:rowOff>0</xdr:rowOff>
    </xdr:from>
    <xdr:ext cx="95250" cy="171450"/>
    <xdr:sp macro="" textlink="">
      <xdr:nvSpPr>
        <xdr:cNvPr id="2483" name="Text Box 16">
          <a:extLst>
            <a:ext uri="{FF2B5EF4-FFF2-40B4-BE49-F238E27FC236}">
              <a16:creationId xmlns:a16="http://schemas.microsoft.com/office/drawing/2014/main" id="{00000000-0008-0000-0500-0000B3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42</xdr:row>
      <xdr:rowOff>0</xdr:rowOff>
    </xdr:from>
    <xdr:ext cx="95250" cy="171450"/>
    <xdr:sp macro="" textlink="">
      <xdr:nvSpPr>
        <xdr:cNvPr id="2484" name="Text Box 17">
          <a:extLst>
            <a:ext uri="{FF2B5EF4-FFF2-40B4-BE49-F238E27FC236}">
              <a16:creationId xmlns:a16="http://schemas.microsoft.com/office/drawing/2014/main" id="{00000000-0008-0000-0500-0000B4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42</xdr:row>
      <xdr:rowOff>0</xdr:rowOff>
    </xdr:from>
    <xdr:ext cx="95250" cy="171450"/>
    <xdr:sp macro="" textlink="">
      <xdr:nvSpPr>
        <xdr:cNvPr id="2485" name="Text Box 18">
          <a:extLst>
            <a:ext uri="{FF2B5EF4-FFF2-40B4-BE49-F238E27FC236}">
              <a16:creationId xmlns:a16="http://schemas.microsoft.com/office/drawing/2014/main" id="{00000000-0008-0000-0500-0000B5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42</xdr:row>
      <xdr:rowOff>0</xdr:rowOff>
    </xdr:from>
    <xdr:ext cx="95250" cy="171450"/>
    <xdr:sp macro="" textlink="">
      <xdr:nvSpPr>
        <xdr:cNvPr id="2486" name="Text Box 19">
          <a:extLst>
            <a:ext uri="{FF2B5EF4-FFF2-40B4-BE49-F238E27FC236}">
              <a16:creationId xmlns:a16="http://schemas.microsoft.com/office/drawing/2014/main" id="{00000000-0008-0000-0500-0000B6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42</xdr:row>
      <xdr:rowOff>0</xdr:rowOff>
    </xdr:from>
    <xdr:ext cx="95250" cy="171450"/>
    <xdr:sp macro="" textlink="">
      <xdr:nvSpPr>
        <xdr:cNvPr id="2487" name="Text Box 16">
          <a:extLst>
            <a:ext uri="{FF2B5EF4-FFF2-40B4-BE49-F238E27FC236}">
              <a16:creationId xmlns:a16="http://schemas.microsoft.com/office/drawing/2014/main" id="{00000000-0008-0000-0500-0000B7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42</xdr:row>
      <xdr:rowOff>170392</xdr:rowOff>
    </xdr:from>
    <xdr:ext cx="95250" cy="213632"/>
    <xdr:sp macro="" textlink="">
      <xdr:nvSpPr>
        <xdr:cNvPr id="2488" name="Text Box 15">
          <a:extLst>
            <a:ext uri="{FF2B5EF4-FFF2-40B4-BE49-F238E27FC236}">
              <a16:creationId xmlns:a16="http://schemas.microsoft.com/office/drawing/2014/main" id="{00000000-0008-0000-0500-0000B8090000}"/>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504825</xdr:rowOff>
    </xdr:from>
    <xdr:ext cx="95250" cy="448496"/>
    <xdr:sp macro="" textlink="">
      <xdr:nvSpPr>
        <xdr:cNvPr id="2489" name="Text Box 15">
          <a:extLst>
            <a:ext uri="{FF2B5EF4-FFF2-40B4-BE49-F238E27FC236}">
              <a16:creationId xmlns:a16="http://schemas.microsoft.com/office/drawing/2014/main" id="{00000000-0008-0000-0500-0000B9090000}"/>
            </a:ext>
          </a:extLst>
        </xdr:cNvPr>
        <xdr:cNvSpPr txBox="1">
          <a:spLocks noChangeArrowheads="1"/>
        </xdr:cNvSpPr>
      </xdr:nvSpPr>
      <xdr:spPr bwMode="auto">
        <a:xfrm>
          <a:off x="4664364" y="5994111"/>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42</xdr:row>
      <xdr:rowOff>504825</xdr:rowOff>
    </xdr:from>
    <xdr:ext cx="95250" cy="442269"/>
    <xdr:sp macro="" textlink="">
      <xdr:nvSpPr>
        <xdr:cNvPr id="2490" name="Text Box 15">
          <a:extLst>
            <a:ext uri="{FF2B5EF4-FFF2-40B4-BE49-F238E27FC236}">
              <a16:creationId xmlns:a16="http://schemas.microsoft.com/office/drawing/2014/main" id="{00000000-0008-0000-0500-0000BA090000}"/>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504825</xdr:rowOff>
    </xdr:from>
    <xdr:ext cx="95250" cy="213632"/>
    <xdr:sp macro="" textlink="">
      <xdr:nvSpPr>
        <xdr:cNvPr id="2492" name="Text Box 15">
          <a:extLst>
            <a:ext uri="{FF2B5EF4-FFF2-40B4-BE49-F238E27FC236}">
              <a16:creationId xmlns:a16="http://schemas.microsoft.com/office/drawing/2014/main" id="{00000000-0008-0000-0500-0000BC090000}"/>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504825</xdr:rowOff>
    </xdr:from>
    <xdr:ext cx="95250" cy="444331"/>
    <xdr:sp macro="" textlink="">
      <xdr:nvSpPr>
        <xdr:cNvPr id="2493" name="Text Box 15">
          <a:extLst>
            <a:ext uri="{FF2B5EF4-FFF2-40B4-BE49-F238E27FC236}">
              <a16:creationId xmlns:a16="http://schemas.microsoft.com/office/drawing/2014/main" id="{00000000-0008-0000-0500-0000BD090000}"/>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42</xdr:row>
      <xdr:rowOff>170392</xdr:rowOff>
    </xdr:from>
    <xdr:ext cx="95250" cy="213632"/>
    <xdr:sp macro="" textlink="">
      <xdr:nvSpPr>
        <xdr:cNvPr id="2494" name="Text Box 15">
          <a:extLst>
            <a:ext uri="{FF2B5EF4-FFF2-40B4-BE49-F238E27FC236}">
              <a16:creationId xmlns:a16="http://schemas.microsoft.com/office/drawing/2014/main" id="{00000000-0008-0000-0500-0000BE090000}"/>
            </a:ext>
          </a:extLst>
        </xdr:cNvPr>
        <xdr:cNvSpPr txBox="1">
          <a:spLocks noChangeArrowheads="1"/>
        </xdr:cNvSpPr>
      </xdr:nvSpPr>
      <xdr:spPr bwMode="auto">
        <a:xfrm>
          <a:off x="12578484" y="579302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48</xdr:row>
      <xdr:rowOff>0</xdr:rowOff>
    </xdr:from>
    <xdr:ext cx="95250" cy="171450"/>
    <xdr:sp macro="" textlink="">
      <xdr:nvSpPr>
        <xdr:cNvPr id="2495" name="Text Box 16">
          <a:extLst>
            <a:ext uri="{FF2B5EF4-FFF2-40B4-BE49-F238E27FC236}">
              <a16:creationId xmlns:a16="http://schemas.microsoft.com/office/drawing/2014/main" id="{00000000-0008-0000-0500-0000BF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48</xdr:row>
      <xdr:rowOff>0</xdr:rowOff>
    </xdr:from>
    <xdr:ext cx="95250" cy="171450"/>
    <xdr:sp macro="" textlink="">
      <xdr:nvSpPr>
        <xdr:cNvPr id="2496" name="Text Box 17">
          <a:extLst>
            <a:ext uri="{FF2B5EF4-FFF2-40B4-BE49-F238E27FC236}">
              <a16:creationId xmlns:a16="http://schemas.microsoft.com/office/drawing/2014/main" id="{00000000-0008-0000-0500-0000C0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48</xdr:row>
      <xdr:rowOff>0</xdr:rowOff>
    </xdr:from>
    <xdr:ext cx="95250" cy="171450"/>
    <xdr:sp macro="" textlink="">
      <xdr:nvSpPr>
        <xdr:cNvPr id="2497" name="Text Box 18">
          <a:extLst>
            <a:ext uri="{FF2B5EF4-FFF2-40B4-BE49-F238E27FC236}">
              <a16:creationId xmlns:a16="http://schemas.microsoft.com/office/drawing/2014/main" id="{00000000-0008-0000-0500-0000C1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48</xdr:row>
      <xdr:rowOff>0</xdr:rowOff>
    </xdr:from>
    <xdr:ext cx="95250" cy="171450"/>
    <xdr:sp macro="" textlink="">
      <xdr:nvSpPr>
        <xdr:cNvPr id="2498" name="Text Box 19">
          <a:extLst>
            <a:ext uri="{FF2B5EF4-FFF2-40B4-BE49-F238E27FC236}">
              <a16:creationId xmlns:a16="http://schemas.microsoft.com/office/drawing/2014/main" id="{00000000-0008-0000-0500-0000C2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48</xdr:row>
      <xdr:rowOff>0</xdr:rowOff>
    </xdr:from>
    <xdr:ext cx="95250" cy="171450"/>
    <xdr:sp macro="" textlink="">
      <xdr:nvSpPr>
        <xdr:cNvPr id="2499" name="Text Box 16">
          <a:extLst>
            <a:ext uri="{FF2B5EF4-FFF2-40B4-BE49-F238E27FC236}">
              <a16:creationId xmlns:a16="http://schemas.microsoft.com/office/drawing/2014/main" id="{00000000-0008-0000-0500-0000C3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48</xdr:row>
      <xdr:rowOff>0</xdr:rowOff>
    </xdr:from>
    <xdr:ext cx="95250" cy="171450"/>
    <xdr:sp macro="" textlink="">
      <xdr:nvSpPr>
        <xdr:cNvPr id="2500" name="Text Box 17">
          <a:extLst>
            <a:ext uri="{FF2B5EF4-FFF2-40B4-BE49-F238E27FC236}">
              <a16:creationId xmlns:a16="http://schemas.microsoft.com/office/drawing/2014/main" id="{00000000-0008-0000-0500-0000C4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48</xdr:row>
      <xdr:rowOff>0</xdr:rowOff>
    </xdr:from>
    <xdr:ext cx="95250" cy="171450"/>
    <xdr:sp macro="" textlink="">
      <xdr:nvSpPr>
        <xdr:cNvPr id="2501" name="Text Box 18">
          <a:extLst>
            <a:ext uri="{FF2B5EF4-FFF2-40B4-BE49-F238E27FC236}">
              <a16:creationId xmlns:a16="http://schemas.microsoft.com/office/drawing/2014/main" id="{00000000-0008-0000-0500-0000C5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48</xdr:row>
      <xdr:rowOff>0</xdr:rowOff>
    </xdr:from>
    <xdr:ext cx="95250" cy="171450"/>
    <xdr:sp macro="" textlink="">
      <xdr:nvSpPr>
        <xdr:cNvPr id="2502" name="Text Box 19">
          <a:extLst>
            <a:ext uri="{FF2B5EF4-FFF2-40B4-BE49-F238E27FC236}">
              <a16:creationId xmlns:a16="http://schemas.microsoft.com/office/drawing/2014/main" id="{00000000-0008-0000-0500-0000C6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48</xdr:row>
      <xdr:rowOff>0</xdr:rowOff>
    </xdr:from>
    <xdr:ext cx="95250" cy="171450"/>
    <xdr:sp macro="" textlink="">
      <xdr:nvSpPr>
        <xdr:cNvPr id="2503" name="Text Box 16">
          <a:extLst>
            <a:ext uri="{FF2B5EF4-FFF2-40B4-BE49-F238E27FC236}">
              <a16:creationId xmlns:a16="http://schemas.microsoft.com/office/drawing/2014/main" id="{00000000-0008-0000-0500-0000C709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48</xdr:row>
      <xdr:rowOff>0</xdr:rowOff>
    </xdr:from>
    <xdr:ext cx="95250" cy="171450"/>
    <xdr:sp macro="" textlink="">
      <xdr:nvSpPr>
        <xdr:cNvPr id="2504" name="Text Box 17">
          <a:extLst>
            <a:ext uri="{FF2B5EF4-FFF2-40B4-BE49-F238E27FC236}">
              <a16:creationId xmlns:a16="http://schemas.microsoft.com/office/drawing/2014/main" id="{00000000-0008-0000-0500-0000C809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48</xdr:row>
      <xdr:rowOff>0</xdr:rowOff>
    </xdr:from>
    <xdr:ext cx="95250" cy="171450"/>
    <xdr:sp macro="" textlink="">
      <xdr:nvSpPr>
        <xdr:cNvPr id="2505" name="Text Box 18">
          <a:extLst>
            <a:ext uri="{FF2B5EF4-FFF2-40B4-BE49-F238E27FC236}">
              <a16:creationId xmlns:a16="http://schemas.microsoft.com/office/drawing/2014/main" id="{00000000-0008-0000-0500-0000C909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48</xdr:row>
      <xdr:rowOff>0</xdr:rowOff>
    </xdr:from>
    <xdr:ext cx="95250" cy="171450"/>
    <xdr:sp macro="" textlink="">
      <xdr:nvSpPr>
        <xdr:cNvPr id="2506" name="Text Box 19">
          <a:extLst>
            <a:ext uri="{FF2B5EF4-FFF2-40B4-BE49-F238E27FC236}">
              <a16:creationId xmlns:a16="http://schemas.microsoft.com/office/drawing/2014/main" id="{00000000-0008-0000-0500-0000CA09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44</xdr:row>
      <xdr:rowOff>504825</xdr:rowOff>
    </xdr:from>
    <xdr:ext cx="95250" cy="444014"/>
    <xdr:sp macro="" textlink="">
      <xdr:nvSpPr>
        <xdr:cNvPr id="2507" name="Text Box 15">
          <a:extLst>
            <a:ext uri="{FF2B5EF4-FFF2-40B4-BE49-F238E27FC236}">
              <a16:creationId xmlns:a16="http://schemas.microsoft.com/office/drawing/2014/main" id="{00000000-0008-0000-0500-0000CB09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48</xdr:row>
      <xdr:rowOff>0</xdr:rowOff>
    </xdr:from>
    <xdr:ext cx="95250" cy="171450"/>
    <xdr:sp macro="" textlink="">
      <xdr:nvSpPr>
        <xdr:cNvPr id="2508" name="Text Box 16">
          <a:extLst>
            <a:ext uri="{FF2B5EF4-FFF2-40B4-BE49-F238E27FC236}">
              <a16:creationId xmlns:a16="http://schemas.microsoft.com/office/drawing/2014/main" id="{00000000-0008-0000-0500-0000CC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48</xdr:row>
      <xdr:rowOff>0</xdr:rowOff>
    </xdr:from>
    <xdr:ext cx="95250" cy="171450"/>
    <xdr:sp macro="" textlink="">
      <xdr:nvSpPr>
        <xdr:cNvPr id="2509" name="Text Box 17">
          <a:extLst>
            <a:ext uri="{FF2B5EF4-FFF2-40B4-BE49-F238E27FC236}">
              <a16:creationId xmlns:a16="http://schemas.microsoft.com/office/drawing/2014/main" id="{00000000-0008-0000-0500-0000CD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48</xdr:row>
      <xdr:rowOff>0</xdr:rowOff>
    </xdr:from>
    <xdr:ext cx="95250" cy="171450"/>
    <xdr:sp macro="" textlink="">
      <xdr:nvSpPr>
        <xdr:cNvPr id="2510" name="Text Box 18">
          <a:extLst>
            <a:ext uri="{FF2B5EF4-FFF2-40B4-BE49-F238E27FC236}">
              <a16:creationId xmlns:a16="http://schemas.microsoft.com/office/drawing/2014/main" id="{00000000-0008-0000-0500-0000CE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48</xdr:row>
      <xdr:rowOff>0</xdr:rowOff>
    </xdr:from>
    <xdr:ext cx="95250" cy="171450"/>
    <xdr:sp macro="" textlink="">
      <xdr:nvSpPr>
        <xdr:cNvPr id="2511" name="Text Box 19">
          <a:extLst>
            <a:ext uri="{FF2B5EF4-FFF2-40B4-BE49-F238E27FC236}">
              <a16:creationId xmlns:a16="http://schemas.microsoft.com/office/drawing/2014/main" id="{00000000-0008-0000-0500-0000CF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48</xdr:row>
      <xdr:rowOff>0</xdr:rowOff>
    </xdr:from>
    <xdr:ext cx="95250" cy="171450"/>
    <xdr:sp macro="" textlink="">
      <xdr:nvSpPr>
        <xdr:cNvPr id="2512" name="Text Box 16">
          <a:extLst>
            <a:ext uri="{FF2B5EF4-FFF2-40B4-BE49-F238E27FC236}">
              <a16:creationId xmlns:a16="http://schemas.microsoft.com/office/drawing/2014/main" id="{00000000-0008-0000-0500-0000D0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48</xdr:row>
      <xdr:rowOff>0</xdr:rowOff>
    </xdr:from>
    <xdr:ext cx="95250" cy="171450"/>
    <xdr:sp macro="" textlink="">
      <xdr:nvSpPr>
        <xdr:cNvPr id="2513" name="Text Box 17">
          <a:extLst>
            <a:ext uri="{FF2B5EF4-FFF2-40B4-BE49-F238E27FC236}">
              <a16:creationId xmlns:a16="http://schemas.microsoft.com/office/drawing/2014/main" id="{00000000-0008-0000-0500-0000D1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48</xdr:row>
      <xdr:rowOff>0</xdr:rowOff>
    </xdr:from>
    <xdr:ext cx="95250" cy="171450"/>
    <xdr:sp macro="" textlink="">
      <xdr:nvSpPr>
        <xdr:cNvPr id="2514" name="Text Box 18">
          <a:extLst>
            <a:ext uri="{FF2B5EF4-FFF2-40B4-BE49-F238E27FC236}">
              <a16:creationId xmlns:a16="http://schemas.microsoft.com/office/drawing/2014/main" id="{00000000-0008-0000-0500-0000D2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48</xdr:row>
      <xdr:rowOff>0</xdr:rowOff>
    </xdr:from>
    <xdr:ext cx="95250" cy="171450"/>
    <xdr:sp macro="" textlink="">
      <xdr:nvSpPr>
        <xdr:cNvPr id="2515" name="Text Box 16">
          <a:extLst>
            <a:ext uri="{FF2B5EF4-FFF2-40B4-BE49-F238E27FC236}">
              <a16:creationId xmlns:a16="http://schemas.microsoft.com/office/drawing/2014/main" id="{00000000-0008-0000-0500-0000D3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48</xdr:row>
      <xdr:rowOff>0</xdr:rowOff>
    </xdr:from>
    <xdr:ext cx="95250" cy="171450"/>
    <xdr:sp macro="" textlink="">
      <xdr:nvSpPr>
        <xdr:cNvPr id="2516" name="Text Box 17">
          <a:extLst>
            <a:ext uri="{FF2B5EF4-FFF2-40B4-BE49-F238E27FC236}">
              <a16:creationId xmlns:a16="http://schemas.microsoft.com/office/drawing/2014/main" id="{00000000-0008-0000-0500-0000D4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48</xdr:row>
      <xdr:rowOff>0</xdr:rowOff>
    </xdr:from>
    <xdr:ext cx="95250" cy="171450"/>
    <xdr:sp macro="" textlink="">
      <xdr:nvSpPr>
        <xdr:cNvPr id="2517" name="Text Box 18">
          <a:extLst>
            <a:ext uri="{FF2B5EF4-FFF2-40B4-BE49-F238E27FC236}">
              <a16:creationId xmlns:a16="http://schemas.microsoft.com/office/drawing/2014/main" id="{00000000-0008-0000-0500-0000D5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48</xdr:row>
      <xdr:rowOff>0</xdr:rowOff>
    </xdr:from>
    <xdr:ext cx="95250" cy="171450"/>
    <xdr:sp macro="" textlink="">
      <xdr:nvSpPr>
        <xdr:cNvPr id="2518" name="Text Box 19">
          <a:extLst>
            <a:ext uri="{FF2B5EF4-FFF2-40B4-BE49-F238E27FC236}">
              <a16:creationId xmlns:a16="http://schemas.microsoft.com/office/drawing/2014/main" id="{00000000-0008-0000-0500-0000D6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48</xdr:row>
      <xdr:rowOff>0</xdr:rowOff>
    </xdr:from>
    <xdr:ext cx="95250" cy="171450"/>
    <xdr:sp macro="" textlink="">
      <xdr:nvSpPr>
        <xdr:cNvPr id="2519" name="Text Box 16">
          <a:extLst>
            <a:ext uri="{FF2B5EF4-FFF2-40B4-BE49-F238E27FC236}">
              <a16:creationId xmlns:a16="http://schemas.microsoft.com/office/drawing/2014/main" id="{00000000-0008-0000-0500-0000D7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48</xdr:row>
      <xdr:rowOff>0</xdr:rowOff>
    </xdr:from>
    <xdr:ext cx="95250" cy="171450"/>
    <xdr:sp macro="" textlink="">
      <xdr:nvSpPr>
        <xdr:cNvPr id="2520" name="Text Box 17">
          <a:extLst>
            <a:ext uri="{FF2B5EF4-FFF2-40B4-BE49-F238E27FC236}">
              <a16:creationId xmlns:a16="http://schemas.microsoft.com/office/drawing/2014/main" id="{00000000-0008-0000-0500-0000D8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48</xdr:row>
      <xdr:rowOff>0</xdr:rowOff>
    </xdr:from>
    <xdr:ext cx="95250" cy="171450"/>
    <xdr:sp macro="" textlink="">
      <xdr:nvSpPr>
        <xdr:cNvPr id="2521" name="Text Box 18">
          <a:extLst>
            <a:ext uri="{FF2B5EF4-FFF2-40B4-BE49-F238E27FC236}">
              <a16:creationId xmlns:a16="http://schemas.microsoft.com/office/drawing/2014/main" id="{00000000-0008-0000-0500-0000D9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48</xdr:row>
      <xdr:rowOff>0</xdr:rowOff>
    </xdr:from>
    <xdr:ext cx="95250" cy="171450"/>
    <xdr:sp macro="" textlink="">
      <xdr:nvSpPr>
        <xdr:cNvPr id="2522" name="Text Box 19">
          <a:extLst>
            <a:ext uri="{FF2B5EF4-FFF2-40B4-BE49-F238E27FC236}">
              <a16:creationId xmlns:a16="http://schemas.microsoft.com/office/drawing/2014/main" id="{00000000-0008-0000-0500-0000DA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504825</xdr:rowOff>
    </xdr:from>
    <xdr:ext cx="95250" cy="456743"/>
    <xdr:sp macro="" textlink="">
      <xdr:nvSpPr>
        <xdr:cNvPr id="2523" name="Text Box 15">
          <a:extLst>
            <a:ext uri="{FF2B5EF4-FFF2-40B4-BE49-F238E27FC236}">
              <a16:creationId xmlns:a16="http://schemas.microsoft.com/office/drawing/2014/main" id="{00000000-0008-0000-0500-0000DB090000}"/>
            </a:ext>
          </a:extLst>
        </xdr:cNvPr>
        <xdr:cNvSpPr txBox="1">
          <a:spLocks noChangeArrowheads="1"/>
        </xdr:cNvSpPr>
      </xdr:nvSpPr>
      <xdr:spPr bwMode="auto">
        <a:xfrm>
          <a:off x="4664364" y="5994111"/>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42</xdr:row>
      <xdr:rowOff>504825</xdr:rowOff>
    </xdr:from>
    <xdr:ext cx="95250" cy="442269"/>
    <xdr:sp macro="" textlink="">
      <xdr:nvSpPr>
        <xdr:cNvPr id="2524" name="Text Box 15">
          <a:extLst>
            <a:ext uri="{FF2B5EF4-FFF2-40B4-BE49-F238E27FC236}">
              <a16:creationId xmlns:a16="http://schemas.microsoft.com/office/drawing/2014/main" id="{00000000-0008-0000-0500-0000DC090000}"/>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504825</xdr:rowOff>
    </xdr:from>
    <xdr:ext cx="95250" cy="213632"/>
    <xdr:sp macro="" textlink="">
      <xdr:nvSpPr>
        <xdr:cNvPr id="2526" name="Text Box 15">
          <a:extLst>
            <a:ext uri="{FF2B5EF4-FFF2-40B4-BE49-F238E27FC236}">
              <a16:creationId xmlns:a16="http://schemas.microsoft.com/office/drawing/2014/main" id="{00000000-0008-0000-0500-0000DE090000}"/>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504825</xdr:rowOff>
    </xdr:from>
    <xdr:ext cx="95250" cy="444331"/>
    <xdr:sp macro="" textlink="">
      <xdr:nvSpPr>
        <xdr:cNvPr id="2527" name="Text Box 15">
          <a:extLst>
            <a:ext uri="{FF2B5EF4-FFF2-40B4-BE49-F238E27FC236}">
              <a16:creationId xmlns:a16="http://schemas.microsoft.com/office/drawing/2014/main" id="{00000000-0008-0000-0500-0000DF090000}"/>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42</xdr:row>
      <xdr:rowOff>504825</xdr:rowOff>
    </xdr:from>
    <xdr:ext cx="95250" cy="213632"/>
    <xdr:sp macro="" textlink="">
      <xdr:nvSpPr>
        <xdr:cNvPr id="2528" name="Text Box 15">
          <a:extLst>
            <a:ext uri="{FF2B5EF4-FFF2-40B4-BE49-F238E27FC236}">
              <a16:creationId xmlns:a16="http://schemas.microsoft.com/office/drawing/2014/main" id="{00000000-0008-0000-0500-0000E0090000}"/>
            </a:ext>
          </a:extLst>
        </xdr:cNvPr>
        <xdr:cNvSpPr txBox="1">
          <a:spLocks noChangeArrowheads="1"/>
        </xdr:cNvSpPr>
      </xdr:nvSpPr>
      <xdr:spPr bwMode="auto">
        <a:xfrm>
          <a:off x="12540961"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48</xdr:row>
      <xdr:rowOff>0</xdr:rowOff>
    </xdr:from>
    <xdr:ext cx="95250" cy="171450"/>
    <xdr:sp macro="" textlink="">
      <xdr:nvSpPr>
        <xdr:cNvPr id="2529" name="Text Box 16">
          <a:extLst>
            <a:ext uri="{FF2B5EF4-FFF2-40B4-BE49-F238E27FC236}">
              <a16:creationId xmlns:a16="http://schemas.microsoft.com/office/drawing/2014/main" id="{00000000-0008-0000-0500-0000E1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48</xdr:row>
      <xdr:rowOff>0</xdr:rowOff>
    </xdr:from>
    <xdr:ext cx="95250" cy="171450"/>
    <xdr:sp macro="" textlink="">
      <xdr:nvSpPr>
        <xdr:cNvPr id="2530" name="Text Box 17">
          <a:extLst>
            <a:ext uri="{FF2B5EF4-FFF2-40B4-BE49-F238E27FC236}">
              <a16:creationId xmlns:a16="http://schemas.microsoft.com/office/drawing/2014/main" id="{00000000-0008-0000-0500-0000E2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48</xdr:row>
      <xdr:rowOff>0</xdr:rowOff>
    </xdr:from>
    <xdr:ext cx="95250" cy="171450"/>
    <xdr:sp macro="" textlink="">
      <xdr:nvSpPr>
        <xdr:cNvPr id="2531" name="Text Box 18">
          <a:extLst>
            <a:ext uri="{FF2B5EF4-FFF2-40B4-BE49-F238E27FC236}">
              <a16:creationId xmlns:a16="http://schemas.microsoft.com/office/drawing/2014/main" id="{00000000-0008-0000-0500-0000E3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48</xdr:row>
      <xdr:rowOff>0</xdr:rowOff>
    </xdr:from>
    <xdr:ext cx="95250" cy="171450"/>
    <xdr:sp macro="" textlink="">
      <xdr:nvSpPr>
        <xdr:cNvPr id="2532" name="Text Box 19">
          <a:extLst>
            <a:ext uri="{FF2B5EF4-FFF2-40B4-BE49-F238E27FC236}">
              <a16:creationId xmlns:a16="http://schemas.microsoft.com/office/drawing/2014/main" id="{00000000-0008-0000-0500-0000E4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48</xdr:row>
      <xdr:rowOff>0</xdr:rowOff>
    </xdr:from>
    <xdr:ext cx="95250" cy="171450"/>
    <xdr:sp macro="" textlink="">
      <xdr:nvSpPr>
        <xdr:cNvPr id="2533" name="Text Box 16">
          <a:extLst>
            <a:ext uri="{FF2B5EF4-FFF2-40B4-BE49-F238E27FC236}">
              <a16:creationId xmlns:a16="http://schemas.microsoft.com/office/drawing/2014/main" id="{00000000-0008-0000-0500-0000E5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48</xdr:row>
      <xdr:rowOff>0</xdr:rowOff>
    </xdr:from>
    <xdr:ext cx="95250" cy="171450"/>
    <xdr:sp macro="" textlink="">
      <xdr:nvSpPr>
        <xdr:cNvPr id="2534" name="Text Box 17">
          <a:extLst>
            <a:ext uri="{FF2B5EF4-FFF2-40B4-BE49-F238E27FC236}">
              <a16:creationId xmlns:a16="http://schemas.microsoft.com/office/drawing/2014/main" id="{00000000-0008-0000-0500-0000E6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48</xdr:row>
      <xdr:rowOff>0</xdr:rowOff>
    </xdr:from>
    <xdr:ext cx="95250" cy="171450"/>
    <xdr:sp macro="" textlink="">
      <xdr:nvSpPr>
        <xdr:cNvPr id="2535" name="Text Box 18">
          <a:extLst>
            <a:ext uri="{FF2B5EF4-FFF2-40B4-BE49-F238E27FC236}">
              <a16:creationId xmlns:a16="http://schemas.microsoft.com/office/drawing/2014/main" id="{00000000-0008-0000-0500-0000E7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48</xdr:row>
      <xdr:rowOff>0</xdr:rowOff>
    </xdr:from>
    <xdr:ext cx="95250" cy="171450"/>
    <xdr:sp macro="" textlink="">
      <xdr:nvSpPr>
        <xdr:cNvPr id="2536" name="Text Box 19">
          <a:extLst>
            <a:ext uri="{FF2B5EF4-FFF2-40B4-BE49-F238E27FC236}">
              <a16:creationId xmlns:a16="http://schemas.microsoft.com/office/drawing/2014/main" id="{00000000-0008-0000-0500-0000E8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48</xdr:row>
      <xdr:rowOff>0</xdr:rowOff>
    </xdr:from>
    <xdr:ext cx="95250" cy="171450"/>
    <xdr:sp macro="" textlink="">
      <xdr:nvSpPr>
        <xdr:cNvPr id="2537" name="Text Box 16">
          <a:extLst>
            <a:ext uri="{FF2B5EF4-FFF2-40B4-BE49-F238E27FC236}">
              <a16:creationId xmlns:a16="http://schemas.microsoft.com/office/drawing/2014/main" id="{00000000-0008-0000-0500-0000E909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48</xdr:row>
      <xdr:rowOff>0</xdr:rowOff>
    </xdr:from>
    <xdr:ext cx="95250" cy="171450"/>
    <xdr:sp macro="" textlink="">
      <xdr:nvSpPr>
        <xdr:cNvPr id="2538" name="Text Box 17">
          <a:extLst>
            <a:ext uri="{FF2B5EF4-FFF2-40B4-BE49-F238E27FC236}">
              <a16:creationId xmlns:a16="http://schemas.microsoft.com/office/drawing/2014/main" id="{00000000-0008-0000-0500-0000EA09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48</xdr:row>
      <xdr:rowOff>0</xdr:rowOff>
    </xdr:from>
    <xdr:ext cx="95250" cy="171450"/>
    <xdr:sp macro="" textlink="">
      <xdr:nvSpPr>
        <xdr:cNvPr id="2539" name="Text Box 18">
          <a:extLst>
            <a:ext uri="{FF2B5EF4-FFF2-40B4-BE49-F238E27FC236}">
              <a16:creationId xmlns:a16="http://schemas.microsoft.com/office/drawing/2014/main" id="{00000000-0008-0000-0500-0000EB09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48</xdr:row>
      <xdr:rowOff>0</xdr:rowOff>
    </xdr:from>
    <xdr:ext cx="95250" cy="171450"/>
    <xdr:sp macro="" textlink="">
      <xdr:nvSpPr>
        <xdr:cNvPr id="2540" name="Text Box 19">
          <a:extLst>
            <a:ext uri="{FF2B5EF4-FFF2-40B4-BE49-F238E27FC236}">
              <a16:creationId xmlns:a16="http://schemas.microsoft.com/office/drawing/2014/main" id="{00000000-0008-0000-0500-0000EC09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44</xdr:row>
      <xdr:rowOff>504825</xdr:rowOff>
    </xdr:from>
    <xdr:ext cx="95250" cy="444014"/>
    <xdr:sp macro="" textlink="">
      <xdr:nvSpPr>
        <xdr:cNvPr id="2541" name="Text Box 15">
          <a:extLst>
            <a:ext uri="{FF2B5EF4-FFF2-40B4-BE49-F238E27FC236}">
              <a16:creationId xmlns:a16="http://schemas.microsoft.com/office/drawing/2014/main" id="{00000000-0008-0000-0500-0000ED09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48</xdr:row>
      <xdr:rowOff>0</xdr:rowOff>
    </xdr:from>
    <xdr:ext cx="95250" cy="171450"/>
    <xdr:sp macro="" textlink="">
      <xdr:nvSpPr>
        <xdr:cNvPr id="2542" name="Text Box 16">
          <a:extLst>
            <a:ext uri="{FF2B5EF4-FFF2-40B4-BE49-F238E27FC236}">
              <a16:creationId xmlns:a16="http://schemas.microsoft.com/office/drawing/2014/main" id="{00000000-0008-0000-0500-0000EE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48</xdr:row>
      <xdr:rowOff>0</xdr:rowOff>
    </xdr:from>
    <xdr:ext cx="95250" cy="171450"/>
    <xdr:sp macro="" textlink="">
      <xdr:nvSpPr>
        <xdr:cNvPr id="2543" name="Text Box 17">
          <a:extLst>
            <a:ext uri="{FF2B5EF4-FFF2-40B4-BE49-F238E27FC236}">
              <a16:creationId xmlns:a16="http://schemas.microsoft.com/office/drawing/2014/main" id="{00000000-0008-0000-0500-0000EF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48</xdr:row>
      <xdr:rowOff>0</xdr:rowOff>
    </xdr:from>
    <xdr:ext cx="95250" cy="171450"/>
    <xdr:sp macro="" textlink="">
      <xdr:nvSpPr>
        <xdr:cNvPr id="2544" name="Text Box 18">
          <a:extLst>
            <a:ext uri="{FF2B5EF4-FFF2-40B4-BE49-F238E27FC236}">
              <a16:creationId xmlns:a16="http://schemas.microsoft.com/office/drawing/2014/main" id="{00000000-0008-0000-0500-0000F0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48</xdr:row>
      <xdr:rowOff>0</xdr:rowOff>
    </xdr:from>
    <xdr:ext cx="95250" cy="171450"/>
    <xdr:sp macro="" textlink="">
      <xdr:nvSpPr>
        <xdr:cNvPr id="2545" name="Text Box 19">
          <a:extLst>
            <a:ext uri="{FF2B5EF4-FFF2-40B4-BE49-F238E27FC236}">
              <a16:creationId xmlns:a16="http://schemas.microsoft.com/office/drawing/2014/main" id="{00000000-0008-0000-0500-0000F1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44</xdr:row>
      <xdr:rowOff>504825</xdr:rowOff>
    </xdr:from>
    <xdr:ext cx="95250" cy="442269"/>
    <xdr:sp macro="" textlink="">
      <xdr:nvSpPr>
        <xdr:cNvPr id="2546" name="Text Box 15">
          <a:extLst>
            <a:ext uri="{FF2B5EF4-FFF2-40B4-BE49-F238E27FC236}">
              <a16:creationId xmlns:a16="http://schemas.microsoft.com/office/drawing/2014/main" id="{00000000-0008-0000-0500-0000F2090000}"/>
            </a:ext>
          </a:extLst>
        </xdr:cNvPr>
        <xdr:cNvSpPr txBox="1">
          <a:spLocks noChangeArrowheads="1"/>
        </xdr:cNvSpPr>
      </xdr:nvSpPr>
      <xdr:spPr bwMode="auto">
        <a:xfrm>
          <a:off x="12540961" y="673302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48</xdr:row>
      <xdr:rowOff>0</xdr:rowOff>
    </xdr:from>
    <xdr:ext cx="95250" cy="171450"/>
    <xdr:sp macro="" textlink="">
      <xdr:nvSpPr>
        <xdr:cNvPr id="2547" name="Text Box 16">
          <a:extLst>
            <a:ext uri="{FF2B5EF4-FFF2-40B4-BE49-F238E27FC236}">
              <a16:creationId xmlns:a16="http://schemas.microsoft.com/office/drawing/2014/main" id="{00000000-0008-0000-0500-0000F3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48</xdr:row>
      <xdr:rowOff>0</xdr:rowOff>
    </xdr:from>
    <xdr:ext cx="95250" cy="171450"/>
    <xdr:sp macro="" textlink="">
      <xdr:nvSpPr>
        <xdr:cNvPr id="2548" name="Text Box 17">
          <a:extLst>
            <a:ext uri="{FF2B5EF4-FFF2-40B4-BE49-F238E27FC236}">
              <a16:creationId xmlns:a16="http://schemas.microsoft.com/office/drawing/2014/main" id="{00000000-0008-0000-0500-0000F4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48</xdr:row>
      <xdr:rowOff>0</xdr:rowOff>
    </xdr:from>
    <xdr:ext cx="95250" cy="171450"/>
    <xdr:sp macro="" textlink="">
      <xdr:nvSpPr>
        <xdr:cNvPr id="2549" name="Text Box 18">
          <a:extLst>
            <a:ext uri="{FF2B5EF4-FFF2-40B4-BE49-F238E27FC236}">
              <a16:creationId xmlns:a16="http://schemas.microsoft.com/office/drawing/2014/main" id="{00000000-0008-0000-0500-0000F5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48</xdr:row>
      <xdr:rowOff>0</xdr:rowOff>
    </xdr:from>
    <xdr:ext cx="95250" cy="171450"/>
    <xdr:sp macro="" textlink="">
      <xdr:nvSpPr>
        <xdr:cNvPr id="2550" name="Text Box 16">
          <a:extLst>
            <a:ext uri="{FF2B5EF4-FFF2-40B4-BE49-F238E27FC236}">
              <a16:creationId xmlns:a16="http://schemas.microsoft.com/office/drawing/2014/main" id="{00000000-0008-0000-0500-0000F6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48</xdr:row>
      <xdr:rowOff>0</xdr:rowOff>
    </xdr:from>
    <xdr:ext cx="95250" cy="171450"/>
    <xdr:sp macro="" textlink="">
      <xdr:nvSpPr>
        <xdr:cNvPr id="2551" name="Text Box 17">
          <a:extLst>
            <a:ext uri="{FF2B5EF4-FFF2-40B4-BE49-F238E27FC236}">
              <a16:creationId xmlns:a16="http://schemas.microsoft.com/office/drawing/2014/main" id="{00000000-0008-0000-0500-0000F7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48</xdr:row>
      <xdr:rowOff>0</xdr:rowOff>
    </xdr:from>
    <xdr:ext cx="95250" cy="171450"/>
    <xdr:sp macro="" textlink="">
      <xdr:nvSpPr>
        <xdr:cNvPr id="2552" name="Text Box 18">
          <a:extLst>
            <a:ext uri="{FF2B5EF4-FFF2-40B4-BE49-F238E27FC236}">
              <a16:creationId xmlns:a16="http://schemas.microsoft.com/office/drawing/2014/main" id="{00000000-0008-0000-0500-0000F8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48</xdr:row>
      <xdr:rowOff>0</xdr:rowOff>
    </xdr:from>
    <xdr:ext cx="95250" cy="171450"/>
    <xdr:sp macro="" textlink="">
      <xdr:nvSpPr>
        <xdr:cNvPr id="2553" name="Text Box 19">
          <a:extLst>
            <a:ext uri="{FF2B5EF4-FFF2-40B4-BE49-F238E27FC236}">
              <a16:creationId xmlns:a16="http://schemas.microsoft.com/office/drawing/2014/main" id="{00000000-0008-0000-0500-0000F9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48</xdr:row>
      <xdr:rowOff>0</xdr:rowOff>
    </xdr:from>
    <xdr:ext cx="95250" cy="171450"/>
    <xdr:sp macro="" textlink="">
      <xdr:nvSpPr>
        <xdr:cNvPr id="2554" name="Text Box 16">
          <a:extLst>
            <a:ext uri="{FF2B5EF4-FFF2-40B4-BE49-F238E27FC236}">
              <a16:creationId xmlns:a16="http://schemas.microsoft.com/office/drawing/2014/main" id="{00000000-0008-0000-0500-0000FA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48</xdr:row>
      <xdr:rowOff>0</xdr:rowOff>
    </xdr:from>
    <xdr:ext cx="95250" cy="171450"/>
    <xdr:sp macro="" textlink="">
      <xdr:nvSpPr>
        <xdr:cNvPr id="2555" name="Text Box 17">
          <a:extLst>
            <a:ext uri="{FF2B5EF4-FFF2-40B4-BE49-F238E27FC236}">
              <a16:creationId xmlns:a16="http://schemas.microsoft.com/office/drawing/2014/main" id="{00000000-0008-0000-0500-0000FB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48</xdr:row>
      <xdr:rowOff>0</xdr:rowOff>
    </xdr:from>
    <xdr:ext cx="95250" cy="171450"/>
    <xdr:sp macro="" textlink="">
      <xdr:nvSpPr>
        <xdr:cNvPr id="2556" name="Text Box 18">
          <a:extLst>
            <a:ext uri="{FF2B5EF4-FFF2-40B4-BE49-F238E27FC236}">
              <a16:creationId xmlns:a16="http://schemas.microsoft.com/office/drawing/2014/main" id="{00000000-0008-0000-0500-0000FC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48</xdr:row>
      <xdr:rowOff>170392</xdr:rowOff>
    </xdr:from>
    <xdr:ext cx="95250" cy="213632"/>
    <xdr:sp macro="" textlink="">
      <xdr:nvSpPr>
        <xdr:cNvPr id="2557" name="Text Box 15">
          <a:extLst>
            <a:ext uri="{FF2B5EF4-FFF2-40B4-BE49-F238E27FC236}">
              <a16:creationId xmlns:a16="http://schemas.microsoft.com/office/drawing/2014/main" id="{00000000-0008-0000-0500-0000FD090000}"/>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48</xdr:row>
      <xdr:rowOff>0</xdr:rowOff>
    </xdr:from>
    <xdr:ext cx="95250" cy="171450"/>
    <xdr:sp macro="" textlink="">
      <xdr:nvSpPr>
        <xdr:cNvPr id="2558" name="Text Box 16">
          <a:extLst>
            <a:ext uri="{FF2B5EF4-FFF2-40B4-BE49-F238E27FC236}">
              <a16:creationId xmlns:a16="http://schemas.microsoft.com/office/drawing/2014/main" id="{00000000-0008-0000-0500-0000FE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48</xdr:row>
      <xdr:rowOff>0</xdr:rowOff>
    </xdr:from>
    <xdr:ext cx="95250" cy="171450"/>
    <xdr:sp macro="" textlink="">
      <xdr:nvSpPr>
        <xdr:cNvPr id="2559" name="Text Box 17">
          <a:extLst>
            <a:ext uri="{FF2B5EF4-FFF2-40B4-BE49-F238E27FC236}">
              <a16:creationId xmlns:a16="http://schemas.microsoft.com/office/drawing/2014/main" id="{00000000-0008-0000-0500-0000FF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48</xdr:row>
      <xdr:rowOff>0</xdr:rowOff>
    </xdr:from>
    <xdr:ext cx="95250" cy="171450"/>
    <xdr:sp macro="" textlink="">
      <xdr:nvSpPr>
        <xdr:cNvPr id="2560" name="Text Box 18">
          <a:extLst>
            <a:ext uri="{FF2B5EF4-FFF2-40B4-BE49-F238E27FC236}">
              <a16:creationId xmlns:a16="http://schemas.microsoft.com/office/drawing/2014/main" id="{00000000-0008-0000-0500-000000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48</xdr:row>
      <xdr:rowOff>0</xdr:rowOff>
    </xdr:from>
    <xdr:ext cx="95250" cy="171450"/>
    <xdr:sp macro="" textlink="">
      <xdr:nvSpPr>
        <xdr:cNvPr id="2561" name="Text Box 19">
          <a:extLst>
            <a:ext uri="{FF2B5EF4-FFF2-40B4-BE49-F238E27FC236}">
              <a16:creationId xmlns:a16="http://schemas.microsoft.com/office/drawing/2014/main" id="{00000000-0008-0000-0500-000001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48</xdr:row>
      <xdr:rowOff>0</xdr:rowOff>
    </xdr:from>
    <xdr:ext cx="95250" cy="171450"/>
    <xdr:sp macro="" textlink="">
      <xdr:nvSpPr>
        <xdr:cNvPr id="2562" name="Text Box 16">
          <a:extLst>
            <a:ext uri="{FF2B5EF4-FFF2-40B4-BE49-F238E27FC236}">
              <a16:creationId xmlns:a16="http://schemas.microsoft.com/office/drawing/2014/main" id="{00000000-0008-0000-0500-000002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48</xdr:row>
      <xdr:rowOff>0</xdr:rowOff>
    </xdr:from>
    <xdr:ext cx="95250" cy="171450"/>
    <xdr:sp macro="" textlink="">
      <xdr:nvSpPr>
        <xdr:cNvPr id="2563" name="Text Box 17">
          <a:extLst>
            <a:ext uri="{FF2B5EF4-FFF2-40B4-BE49-F238E27FC236}">
              <a16:creationId xmlns:a16="http://schemas.microsoft.com/office/drawing/2014/main" id="{00000000-0008-0000-0500-000003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48</xdr:row>
      <xdr:rowOff>0</xdr:rowOff>
    </xdr:from>
    <xdr:ext cx="95250" cy="171450"/>
    <xdr:sp macro="" textlink="">
      <xdr:nvSpPr>
        <xdr:cNvPr id="2564" name="Text Box 18">
          <a:extLst>
            <a:ext uri="{FF2B5EF4-FFF2-40B4-BE49-F238E27FC236}">
              <a16:creationId xmlns:a16="http://schemas.microsoft.com/office/drawing/2014/main" id="{00000000-0008-0000-0500-000004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48</xdr:row>
      <xdr:rowOff>0</xdr:rowOff>
    </xdr:from>
    <xdr:ext cx="95250" cy="171450"/>
    <xdr:sp macro="" textlink="">
      <xdr:nvSpPr>
        <xdr:cNvPr id="2565" name="Text Box 19">
          <a:extLst>
            <a:ext uri="{FF2B5EF4-FFF2-40B4-BE49-F238E27FC236}">
              <a16:creationId xmlns:a16="http://schemas.microsoft.com/office/drawing/2014/main" id="{00000000-0008-0000-0500-000005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43</xdr:row>
      <xdr:rowOff>0</xdr:rowOff>
    </xdr:from>
    <xdr:ext cx="95250" cy="171450"/>
    <xdr:sp macro="" textlink="">
      <xdr:nvSpPr>
        <xdr:cNvPr id="2566" name="Text Box 16">
          <a:extLst>
            <a:ext uri="{FF2B5EF4-FFF2-40B4-BE49-F238E27FC236}">
              <a16:creationId xmlns:a16="http://schemas.microsoft.com/office/drawing/2014/main" id="{00000000-0008-0000-0500-0000060A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43</xdr:row>
      <xdr:rowOff>0</xdr:rowOff>
    </xdr:from>
    <xdr:ext cx="95250" cy="171450"/>
    <xdr:sp macro="" textlink="">
      <xdr:nvSpPr>
        <xdr:cNvPr id="2567" name="Text Box 17">
          <a:extLst>
            <a:ext uri="{FF2B5EF4-FFF2-40B4-BE49-F238E27FC236}">
              <a16:creationId xmlns:a16="http://schemas.microsoft.com/office/drawing/2014/main" id="{00000000-0008-0000-0500-0000070A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43</xdr:row>
      <xdr:rowOff>0</xdr:rowOff>
    </xdr:from>
    <xdr:ext cx="95250" cy="171450"/>
    <xdr:sp macro="" textlink="">
      <xdr:nvSpPr>
        <xdr:cNvPr id="2568" name="Text Box 18">
          <a:extLst>
            <a:ext uri="{FF2B5EF4-FFF2-40B4-BE49-F238E27FC236}">
              <a16:creationId xmlns:a16="http://schemas.microsoft.com/office/drawing/2014/main" id="{00000000-0008-0000-0500-0000080A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43</xdr:row>
      <xdr:rowOff>0</xdr:rowOff>
    </xdr:from>
    <xdr:ext cx="95250" cy="171450"/>
    <xdr:sp macro="" textlink="">
      <xdr:nvSpPr>
        <xdr:cNvPr id="2569" name="Text Box 19">
          <a:extLst>
            <a:ext uri="{FF2B5EF4-FFF2-40B4-BE49-F238E27FC236}">
              <a16:creationId xmlns:a16="http://schemas.microsoft.com/office/drawing/2014/main" id="{00000000-0008-0000-0500-0000090A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44</xdr:row>
      <xdr:rowOff>504825</xdr:rowOff>
    </xdr:from>
    <xdr:ext cx="95250" cy="444014"/>
    <xdr:sp macro="" textlink="">
      <xdr:nvSpPr>
        <xdr:cNvPr id="2570" name="Text Box 15">
          <a:extLst>
            <a:ext uri="{FF2B5EF4-FFF2-40B4-BE49-F238E27FC236}">
              <a16:creationId xmlns:a16="http://schemas.microsoft.com/office/drawing/2014/main" id="{00000000-0008-0000-0500-00000A0A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48</xdr:row>
      <xdr:rowOff>0</xdr:rowOff>
    </xdr:from>
    <xdr:ext cx="95250" cy="171450"/>
    <xdr:sp macro="" textlink="">
      <xdr:nvSpPr>
        <xdr:cNvPr id="2571" name="Text Box 16">
          <a:extLst>
            <a:ext uri="{FF2B5EF4-FFF2-40B4-BE49-F238E27FC236}">
              <a16:creationId xmlns:a16="http://schemas.microsoft.com/office/drawing/2014/main" id="{00000000-0008-0000-0500-00000B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48</xdr:row>
      <xdr:rowOff>0</xdr:rowOff>
    </xdr:from>
    <xdr:ext cx="95250" cy="171450"/>
    <xdr:sp macro="" textlink="">
      <xdr:nvSpPr>
        <xdr:cNvPr id="2572" name="Text Box 17">
          <a:extLst>
            <a:ext uri="{FF2B5EF4-FFF2-40B4-BE49-F238E27FC236}">
              <a16:creationId xmlns:a16="http://schemas.microsoft.com/office/drawing/2014/main" id="{00000000-0008-0000-0500-00000C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48</xdr:row>
      <xdr:rowOff>0</xdr:rowOff>
    </xdr:from>
    <xdr:ext cx="95250" cy="171450"/>
    <xdr:sp macro="" textlink="">
      <xdr:nvSpPr>
        <xdr:cNvPr id="2573" name="Text Box 18">
          <a:extLst>
            <a:ext uri="{FF2B5EF4-FFF2-40B4-BE49-F238E27FC236}">
              <a16:creationId xmlns:a16="http://schemas.microsoft.com/office/drawing/2014/main" id="{00000000-0008-0000-0500-00000D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48</xdr:row>
      <xdr:rowOff>0</xdr:rowOff>
    </xdr:from>
    <xdr:ext cx="95250" cy="171450"/>
    <xdr:sp macro="" textlink="">
      <xdr:nvSpPr>
        <xdr:cNvPr id="2574" name="Text Box 19">
          <a:extLst>
            <a:ext uri="{FF2B5EF4-FFF2-40B4-BE49-F238E27FC236}">
              <a16:creationId xmlns:a16="http://schemas.microsoft.com/office/drawing/2014/main" id="{00000000-0008-0000-0500-00000E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48</xdr:row>
      <xdr:rowOff>0</xdr:rowOff>
    </xdr:from>
    <xdr:ext cx="95250" cy="171450"/>
    <xdr:sp macro="" textlink="">
      <xdr:nvSpPr>
        <xdr:cNvPr id="2575" name="Text Box 16">
          <a:extLst>
            <a:ext uri="{FF2B5EF4-FFF2-40B4-BE49-F238E27FC236}">
              <a16:creationId xmlns:a16="http://schemas.microsoft.com/office/drawing/2014/main" id="{00000000-0008-0000-0500-00000F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48</xdr:row>
      <xdr:rowOff>0</xdr:rowOff>
    </xdr:from>
    <xdr:ext cx="95250" cy="171450"/>
    <xdr:sp macro="" textlink="">
      <xdr:nvSpPr>
        <xdr:cNvPr id="2576" name="Text Box 17">
          <a:extLst>
            <a:ext uri="{FF2B5EF4-FFF2-40B4-BE49-F238E27FC236}">
              <a16:creationId xmlns:a16="http://schemas.microsoft.com/office/drawing/2014/main" id="{00000000-0008-0000-0500-000010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48</xdr:row>
      <xdr:rowOff>15875</xdr:rowOff>
    </xdr:from>
    <xdr:ext cx="95250" cy="171450"/>
    <xdr:sp macro="" textlink="">
      <xdr:nvSpPr>
        <xdr:cNvPr id="2577" name="Text Box 18">
          <a:extLst>
            <a:ext uri="{FF2B5EF4-FFF2-40B4-BE49-F238E27FC236}">
              <a16:creationId xmlns:a16="http://schemas.microsoft.com/office/drawing/2014/main" id="{00000000-0008-0000-0500-0000110A0000}"/>
            </a:ext>
          </a:extLst>
        </xdr:cNvPr>
        <xdr:cNvSpPr txBox="1">
          <a:spLocks noChangeArrowheads="1"/>
        </xdr:cNvSpPr>
      </xdr:nvSpPr>
      <xdr:spPr bwMode="auto">
        <a:xfrm>
          <a:off x="12485398" y="711633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48</xdr:row>
      <xdr:rowOff>0</xdr:rowOff>
    </xdr:from>
    <xdr:ext cx="95250" cy="171450"/>
    <xdr:sp macro="" textlink="">
      <xdr:nvSpPr>
        <xdr:cNvPr id="2578" name="Text Box 16">
          <a:extLst>
            <a:ext uri="{FF2B5EF4-FFF2-40B4-BE49-F238E27FC236}">
              <a16:creationId xmlns:a16="http://schemas.microsoft.com/office/drawing/2014/main" id="{00000000-0008-0000-0500-000012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48</xdr:row>
      <xdr:rowOff>0</xdr:rowOff>
    </xdr:from>
    <xdr:ext cx="95250" cy="171450"/>
    <xdr:sp macro="" textlink="">
      <xdr:nvSpPr>
        <xdr:cNvPr id="2579" name="Text Box 17">
          <a:extLst>
            <a:ext uri="{FF2B5EF4-FFF2-40B4-BE49-F238E27FC236}">
              <a16:creationId xmlns:a16="http://schemas.microsoft.com/office/drawing/2014/main" id="{00000000-0008-0000-0500-000013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48</xdr:row>
      <xdr:rowOff>0</xdr:rowOff>
    </xdr:from>
    <xdr:ext cx="95250" cy="171450"/>
    <xdr:sp macro="" textlink="">
      <xdr:nvSpPr>
        <xdr:cNvPr id="2580" name="Text Box 18">
          <a:extLst>
            <a:ext uri="{FF2B5EF4-FFF2-40B4-BE49-F238E27FC236}">
              <a16:creationId xmlns:a16="http://schemas.microsoft.com/office/drawing/2014/main" id="{00000000-0008-0000-0500-000014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48</xdr:row>
      <xdr:rowOff>0</xdr:rowOff>
    </xdr:from>
    <xdr:ext cx="95250" cy="171450"/>
    <xdr:sp macro="" textlink="">
      <xdr:nvSpPr>
        <xdr:cNvPr id="2581" name="Text Box 19">
          <a:extLst>
            <a:ext uri="{FF2B5EF4-FFF2-40B4-BE49-F238E27FC236}">
              <a16:creationId xmlns:a16="http://schemas.microsoft.com/office/drawing/2014/main" id="{00000000-0008-0000-0500-000015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48</xdr:row>
      <xdr:rowOff>0</xdr:rowOff>
    </xdr:from>
    <xdr:ext cx="95250" cy="171450"/>
    <xdr:sp macro="" textlink="">
      <xdr:nvSpPr>
        <xdr:cNvPr id="2582" name="Text Box 16">
          <a:extLst>
            <a:ext uri="{FF2B5EF4-FFF2-40B4-BE49-F238E27FC236}">
              <a16:creationId xmlns:a16="http://schemas.microsoft.com/office/drawing/2014/main" id="{00000000-0008-0000-0500-000016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48</xdr:row>
      <xdr:rowOff>170392</xdr:rowOff>
    </xdr:from>
    <xdr:ext cx="95250" cy="213632"/>
    <xdr:sp macro="" textlink="">
      <xdr:nvSpPr>
        <xdr:cNvPr id="2583" name="Text Box 15">
          <a:extLst>
            <a:ext uri="{FF2B5EF4-FFF2-40B4-BE49-F238E27FC236}">
              <a16:creationId xmlns:a16="http://schemas.microsoft.com/office/drawing/2014/main" id="{00000000-0008-0000-0500-0000170A0000}"/>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48</xdr:row>
      <xdr:rowOff>504825</xdr:rowOff>
    </xdr:from>
    <xdr:ext cx="95250" cy="448496"/>
    <xdr:sp macro="" textlink="">
      <xdr:nvSpPr>
        <xdr:cNvPr id="2584" name="Text Box 15">
          <a:extLst>
            <a:ext uri="{FF2B5EF4-FFF2-40B4-BE49-F238E27FC236}">
              <a16:creationId xmlns:a16="http://schemas.microsoft.com/office/drawing/2014/main" id="{00000000-0008-0000-0500-0000180A0000}"/>
            </a:ext>
          </a:extLst>
        </xdr:cNvPr>
        <xdr:cNvSpPr txBox="1">
          <a:spLocks noChangeArrowheads="1"/>
        </xdr:cNvSpPr>
      </xdr:nvSpPr>
      <xdr:spPr bwMode="auto">
        <a:xfrm>
          <a:off x="4664364" y="5994111"/>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48</xdr:row>
      <xdr:rowOff>504825</xdr:rowOff>
    </xdr:from>
    <xdr:ext cx="95250" cy="442269"/>
    <xdr:sp macro="" textlink="">
      <xdr:nvSpPr>
        <xdr:cNvPr id="2585" name="Text Box 15">
          <a:extLst>
            <a:ext uri="{FF2B5EF4-FFF2-40B4-BE49-F238E27FC236}">
              <a16:creationId xmlns:a16="http://schemas.microsoft.com/office/drawing/2014/main" id="{00000000-0008-0000-0500-0000190A0000}"/>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48</xdr:row>
      <xdr:rowOff>504825</xdr:rowOff>
    </xdr:from>
    <xdr:ext cx="95250" cy="213632"/>
    <xdr:sp macro="" textlink="">
      <xdr:nvSpPr>
        <xdr:cNvPr id="2587" name="Text Box 15">
          <a:extLst>
            <a:ext uri="{FF2B5EF4-FFF2-40B4-BE49-F238E27FC236}">
              <a16:creationId xmlns:a16="http://schemas.microsoft.com/office/drawing/2014/main" id="{00000000-0008-0000-0500-00001B0A0000}"/>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48</xdr:row>
      <xdr:rowOff>504825</xdr:rowOff>
    </xdr:from>
    <xdr:ext cx="95250" cy="444331"/>
    <xdr:sp macro="" textlink="">
      <xdr:nvSpPr>
        <xdr:cNvPr id="2588" name="Text Box 15">
          <a:extLst>
            <a:ext uri="{FF2B5EF4-FFF2-40B4-BE49-F238E27FC236}">
              <a16:creationId xmlns:a16="http://schemas.microsoft.com/office/drawing/2014/main" id="{00000000-0008-0000-0500-00001C0A0000}"/>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48</xdr:row>
      <xdr:rowOff>170392</xdr:rowOff>
    </xdr:from>
    <xdr:ext cx="95250" cy="213632"/>
    <xdr:sp macro="" textlink="">
      <xdr:nvSpPr>
        <xdr:cNvPr id="2589" name="Text Box 15">
          <a:extLst>
            <a:ext uri="{FF2B5EF4-FFF2-40B4-BE49-F238E27FC236}">
              <a16:creationId xmlns:a16="http://schemas.microsoft.com/office/drawing/2014/main" id="{00000000-0008-0000-0500-00001D0A0000}"/>
            </a:ext>
          </a:extLst>
        </xdr:cNvPr>
        <xdr:cNvSpPr txBox="1">
          <a:spLocks noChangeArrowheads="1"/>
        </xdr:cNvSpPr>
      </xdr:nvSpPr>
      <xdr:spPr bwMode="auto">
        <a:xfrm>
          <a:off x="12578484" y="579302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0</xdr:rowOff>
    </xdr:from>
    <xdr:ext cx="95250" cy="171450"/>
    <xdr:sp macro="" textlink="">
      <xdr:nvSpPr>
        <xdr:cNvPr id="2590" name="Text Box 16">
          <a:extLst>
            <a:ext uri="{FF2B5EF4-FFF2-40B4-BE49-F238E27FC236}">
              <a16:creationId xmlns:a16="http://schemas.microsoft.com/office/drawing/2014/main" id="{00000000-0008-0000-0500-00001E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0</xdr:rowOff>
    </xdr:from>
    <xdr:ext cx="95250" cy="171450"/>
    <xdr:sp macro="" textlink="">
      <xdr:nvSpPr>
        <xdr:cNvPr id="2591" name="Text Box 17">
          <a:extLst>
            <a:ext uri="{FF2B5EF4-FFF2-40B4-BE49-F238E27FC236}">
              <a16:creationId xmlns:a16="http://schemas.microsoft.com/office/drawing/2014/main" id="{00000000-0008-0000-0500-00001F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0</xdr:rowOff>
    </xdr:from>
    <xdr:ext cx="95250" cy="171450"/>
    <xdr:sp macro="" textlink="">
      <xdr:nvSpPr>
        <xdr:cNvPr id="2592" name="Text Box 18">
          <a:extLst>
            <a:ext uri="{FF2B5EF4-FFF2-40B4-BE49-F238E27FC236}">
              <a16:creationId xmlns:a16="http://schemas.microsoft.com/office/drawing/2014/main" id="{00000000-0008-0000-0500-000020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0</xdr:rowOff>
    </xdr:from>
    <xdr:ext cx="95250" cy="171450"/>
    <xdr:sp macro="" textlink="">
      <xdr:nvSpPr>
        <xdr:cNvPr id="2593" name="Text Box 19">
          <a:extLst>
            <a:ext uri="{FF2B5EF4-FFF2-40B4-BE49-F238E27FC236}">
              <a16:creationId xmlns:a16="http://schemas.microsoft.com/office/drawing/2014/main" id="{00000000-0008-0000-0500-000021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54</xdr:row>
      <xdr:rowOff>0</xdr:rowOff>
    </xdr:from>
    <xdr:ext cx="95250" cy="171450"/>
    <xdr:sp macro="" textlink="">
      <xdr:nvSpPr>
        <xdr:cNvPr id="2594" name="Text Box 16">
          <a:extLst>
            <a:ext uri="{FF2B5EF4-FFF2-40B4-BE49-F238E27FC236}">
              <a16:creationId xmlns:a16="http://schemas.microsoft.com/office/drawing/2014/main" id="{00000000-0008-0000-0500-000022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54</xdr:row>
      <xdr:rowOff>0</xdr:rowOff>
    </xdr:from>
    <xdr:ext cx="95250" cy="171450"/>
    <xdr:sp macro="" textlink="">
      <xdr:nvSpPr>
        <xdr:cNvPr id="2595" name="Text Box 17">
          <a:extLst>
            <a:ext uri="{FF2B5EF4-FFF2-40B4-BE49-F238E27FC236}">
              <a16:creationId xmlns:a16="http://schemas.microsoft.com/office/drawing/2014/main" id="{00000000-0008-0000-0500-000023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54</xdr:row>
      <xdr:rowOff>0</xdr:rowOff>
    </xdr:from>
    <xdr:ext cx="95250" cy="171450"/>
    <xdr:sp macro="" textlink="">
      <xdr:nvSpPr>
        <xdr:cNvPr id="2596" name="Text Box 18">
          <a:extLst>
            <a:ext uri="{FF2B5EF4-FFF2-40B4-BE49-F238E27FC236}">
              <a16:creationId xmlns:a16="http://schemas.microsoft.com/office/drawing/2014/main" id="{00000000-0008-0000-0500-000024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54</xdr:row>
      <xdr:rowOff>0</xdr:rowOff>
    </xdr:from>
    <xdr:ext cx="95250" cy="171450"/>
    <xdr:sp macro="" textlink="">
      <xdr:nvSpPr>
        <xdr:cNvPr id="2597" name="Text Box 19">
          <a:extLst>
            <a:ext uri="{FF2B5EF4-FFF2-40B4-BE49-F238E27FC236}">
              <a16:creationId xmlns:a16="http://schemas.microsoft.com/office/drawing/2014/main" id="{00000000-0008-0000-0500-000025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54</xdr:row>
      <xdr:rowOff>0</xdr:rowOff>
    </xdr:from>
    <xdr:ext cx="95250" cy="171450"/>
    <xdr:sp macro="" textlink="">
      <xdr:nvSpPr>
        <xdr:cNvPr id="2598" name="Text Box 16">
          <a:extLst>
            <a:ext uri="{FF2B5EF4-FFF2-40B4-BE49-F238E27FC236}">
              <a16:creationId xmlns:a16="http://schemas.microsoft.com/office/drawing/2014/main" id="{00000000-0008-0000-0500-0000260A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54</xdr:row>
      <xdr:rowOff>0</xdr:rowOff>
    </xdr:from>
    <xdr:ext cx="95250" cy="171450"/>
    <xdr:sp macro="" textlink="">
      <xdr:nvSpPr>
        <xdr:cNvPr id="2599" name="Text Box 17">
          <a:extLst>
            <a:ext uri="{FF2B5EF4-FFF2-40B4-BE49-F238E27FC236}">
              <a16:creationId xmlns:a16="http://schemas.microsoft.com/office/drawing/2014/main" id="{00000000-0008-0000-0500-0000270A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54</xdr:row>
      <xdr:rowOff>0</xdr:rowOff>
    </xdr:from>
    <xdr:ext cx="95250" cy="171450"/>
    <xdr:sp macro="" textlink="">
      <xdr:nvSpPr>
        <xdr:cNvPr id="2600" name="Text Box 18">
          <a:extLst>
            <a:ext uri="{FF2B5EF4-FFF2-40B4-BE49-F238E27FC236}">
              <a16:creationId xmlns:a16="http://schemas.microsoft.com/office/drawing/2014/main" id="{00000000-0008-0000-0500-0000280A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54</xdr:row>
      <xdr:rowOff>0</xdr:rowOff>
    </xdr:from>
    <xdr:ext cx="95250" cy="171450"/>
    <xdr:sp macro="" textlink="">
      <xdr:nvSpPr>
        <xdr:cNvPr id="2601" name="Text Box 19">
          <a:extLst>
            <a:ext uri="{FF2B5EF4-FFF2-40B4-BE49-F238E27FC236}">
              <a16:creationId xmlns:a16="http://schemas.microsoft.com/office/drawing/2014/main" id="{00000000-0008-0000-0500-0000290A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504825</xdr:rowOff>
    </xdr:from>
    <xdr:ext cx="95250" cy="444014"/>
    <xdr:sp macro="" textlink="">
      <xdr:nvSpPr>
        <xdr:cNvPr id="2602" name="Text Box 15">
          <a:extLst>
            <a:ext uri="{FF2B5EF4-FFF2-40B4-BE49-F238E27FC236}">
              <a16:creationId xmlns:a16="http://schemas.microsoft.com/office/drawing/2014/main" id="{00000000-0008-0000-0500-00002A0A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0</xdr:rowOff>
    </xdr:from>
    <xdr:ext cx="95250" cy="171450"/>
    <xdr:sp macro="" textlink="">
      <xdr:nvSpPr>
        <xdr:cNvPr id="2603" name="Text Box 16">
          <a:extLst>
            <a:ext uri="{FF2B5EF4-FFF2-40B4-BE49-F238E27FC236}">
              <a16:creationId xmlns:a16="http://schemas.microsoft.com/office/drawing/2014/main" id="{00000000-0008-0000-0500-00002B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0</xdr:rowOff>
    </xdr:from>
    <xdr:ext cx="95250" cy="171450"/>
    <xdr:sp macro="" textlink="">
      <xdr:nvSpPr>
        <xdr:cNvPr id="2604" name="Text Box 17">
          <a:extLst>
            <a:ext uri="{FF2B5EF4-FFF2-40B4-BE49-F238E27FC236}">
              <a16:creationId xmlns:a16="http://schemas.microsoft.com/office/drawing/2014/main" id="{00000000-0008-0000-0500-00002C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0</xdr:rowOff>
    </xdr:from>
    <xdr:ext cx="95250" cy="171450"/>
    <xdr:sp macro="" textlink="">
      <xdr:nvSpPr>
        <xdr:cNvPr id="2605" name="Text Box 18">
          <a:extLst>
            <a:ext uri="{FF2B5EF4-FFF2-40B4-BE49-F238E27FC236}">
              <a16:creationId xmlns:a16="http://schemas.microsoft.com/office/drawing/2014/main" id="{00000000-0008-0000-0500-00002D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0</xdr:rowOff>
    </xdr:from>
    <xdr:ext cx="95250" cy="171450"/>
    <xdr:sp macro="" textlink="">
      <xdr:nvSpPr>
        <xdr:cNvPr id="2606" name="Text Box 19">
          <a:extLst>
            <a:ext uri="{FF2B5EF4-FFF2-40B4-BE49-F238E27FC236}">
              <a16:creationId xmlns:a16="http://schemas.microsoft.com/office/drawing/2014/main" id="{00000000-0008-0000-0500-00002E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54</xdr:row>
      <xdr:rowOff>0</xdr:rowOff>
    </xdr:from>
    <xdr:ext cx="95250" cy="171450"/>
    <xdr:sp macro="" textlink="">
      <xdr:nvSpPr>
        <xdr:cNvPr id="2607" name="Text Box 16">
          <a:extLst>
            <a:ext uri="{FF2B5EF4-FFF2-40B4-BE49-F238E27FC236}">
              <a16:creationId xmlns:a16="http://schemas.microsoft.com/office/drawing/2014/main" id="{00000000-0008-0000-0500-00002F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54</xdr:row>
      <xdr:rowOff>0</xdr:rowOff>
    </xdr:from>
    <xdr:ext cx="95250" cy="171450"/>
    <xdr:sp macro="" textlink="">
      <xdr:nvSpPr>
        <xdr:cNvPr id="2608" name="Text Box 17">
          <a:extLst>
            <a:ext uri="{FF2B5EF4-FFF2-40B4-BE49-F238E27FC236}">
              <a16:creationId xmlns:a16="http://schemas.microsoft.com/office/drawing/2014/main" id="{00000000-0008-0000-0500-000030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54</xdr:row>
      <xdr:rowOff>0</xdr:rowOff>
    </xdr:from>
    <xdr:ext cx="95250" cy="171450"/>
    <xdr:sp macro="" textlink="">
      <xdr:nvSpPr>
        <xdr:cNvPr id="2609" name="Text Box 18">
          <a:extLst>
            <a:ext uri="{FF2B5EF4-FFF2-40B4-BE49-F238E27FC236}">
              <a16:creationId xmlns:a16="http://schemas.microsoft.com/office/drawing/2014/main" id="{00000000-0008-0000-0500-000031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54</xdr:row>
      <xdr:rowOff>0</xdr:rowOff>
    </xdr:from>
    <xdr:ext cx="95250" cy="171450"/>
    <xdr:sp macro="" textlink="">
      <xdr:nvSpPr>
        <xdr:cNvPr id="2610" name="Text Box 16">
          <a:extLst>
            <a:ext uri="{FF2B5EF4-FFF2-40B4-BE49-F238E27FC236}">
              <a16:creationId xmlns:a16="http://schemas.microsoft.com/office/drawing/2014/main" id="{00000000-0008-0000-0500-000032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54</xdr:row>
      <xdr:rowOff>0</xdr:rowOff>
    </xdr:from>
    <xdr:ext cx="95250" cy="171450"/>
    <xdr:sp macro="" textlink="">
      <xdr:nvSpPr>
        <xdr:cNvPr id="2611" name="Text Box 17">
          <a:extLst>
            <a:ext uri="{FF2B5EF4-FFF2-40B4-BE49-F238E27FC236}">
              <a16:creationId xmlns:a16="http://schemas.microsoft.com/office/drawing/2014/main" id="{00000000-0008-0000-0500-000033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54</xdr:row>
      <xdr:rowOff>0</xdr:rowOff>
    </xdr:from>
    <xdr:ext cx="95250" cy="171450"/>
    <xdr:sp macro="" textlink="">
      <xdr:nvSpPr>
        <xdr:cNvPr id="2612" name="Text Box 18">
          <a:extLst>
            <a:ext uri="{FF2B5EF4-FFF2-40B4-BE49-F238E27FC236}">
              <a16:creationId xmlns:a16="http://schemas.microsoft.com/office/drawing/2014/main" id="{00000000-0008-0000-0500-000034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54</xdr:row>
      <xdr:rowOff>0</xdr:rowOff>
    </xdr:from>
    <xdr:ext cx="95250" cy="171450"/>
    <xdr:sp macro="" textlink="">
      <xdr:nvSpPr>
        <xdr:cNvPr id="2613" name="Text Box 19">
          <a:extLst>
            <a:ext uri="{FF2B5EF4-FFF2-40B4-BE49-F238E27FC236}">
              <a16:creationId xmlns:a16="http://schemas.microsoft.com/office/drawing/2014/main" id="{00000000-0008-0000-0500-000035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54</xdr:row>
      <xdr:rowOff>0</xdr:rowOff>
    </xdr:from>
    <xdr:ext cx="95250" cy="171450"/>
    <xdr:sp macro="" textlink="">
      <xdr:nvSpPr>
        <xdr:cNvPr id="2614" name="Text Box 16">
          <a:extLst>
            <a:ext uri="{FF2B5EF4-FFF2-40B4-BE49-F238E27FC236}">
              <a16:creationId xmlns:a16="http://schemas.microsoft.com/office/drawing/2014/main" id="{00000000-0008-0000-0500-000036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54</xdr:row>
      <xdr:rowOff>0</xdr:rowOff>
    </xdr:from>
    <xdr:ext cx="95250" cy="171450"/>
    <xdr:sp macro="" textlink="">
      <xdr:nvSpPr>
        <xdr:cNvPr id="2615" name="Text Box 17">
          <a:extLst>
            <a:ext uri="{FF2B5EF4-FFF2-40B4-BE49-F238E27FC236}">
              <a16:creationId xmlns:a16="http://schemas.microsoft.com/office/drawing/2014/main" id="{00000000-0008-0000-0500-000037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54</xdr:row>
      <xdr:rowOff>0</xdr:rowOff>
    </xdr:from>
    <xdr:ext cx="95250" cy="171450"/>
    <xdr:sp macro="" textlink="">
      <xdr:nvSpPr>
        <xdr:cNvPr id="2616" name="Text Box 18">
          <a:extLst>
            <a:ext uri="{FF2B5EF4-FFF2-40B4-BE49-F238E27FC236}">
              <a16:creationId xmlns:a16="http://schemas.microsoft.com/office/drawing/2014/main" id="{00000000-0008-0000-0500-000038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54</xdr:row>
      <xdr:rowOff>0</xdr:rowOff>
    </xdr:from>
    <xdr:ext cx="95250" cy="171450"/>
    <xdr:sp macro="" textlink="">
      <xdr:nvSpPr>
        <xdr:cNvPr id="2617" name="Text Box 19">
          <a:extLst>
            <a:ext uri="{FF2B5EF4-FFF2-40B4-BE49-F238E27FC236}">
              <a16:creationId xmlns:a16="http://schemas.microsoft.com/office/drawing/2014/main" id="{00000000-0008-0000-0500-000039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48</xdr:row>
      <xdr:rowOff>504825</xdr:rowOff>
    </xdr:from>
    <xdr:ext cx="95250" cy="456743"/>
    <xdr:sp macro="" textlink="">
      <xdr:nvSpPr>
        <xdr:cNvPr id="2618" name="Text Box 15">
          <a:extLst>
            <a:ext uri="{FF2B5EF4-FFF2-40B4-BE49-F238E27FC236}">
              <a16:creationId xmlns:a16="http://schemas.microsoft.com/office/drawing/2014/main" id="{00000000-0008-0000-0500-00003A0A0000}"/>
            </a:ext>
          </a:extLst>
        </xdr:cNvPr>
        <xdr:cNvSpPr txBox="1">
          <a:spLocks noChangeArrowheads="1"/>
        </xdr:cNvSpPr>
      </xdr:nvSpPr>
      <xdr:spPr bwMode="auto">
        <a:xfrm>
          <a:off x="4664364" y="5994111"/>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48</xdr:row>
      <xdr:rowOff>504825</xdr:rowOff>
    </xdr:from>
    <xdr:ext cx="95250" cy="442269"/>
    <xdr:sp macro="" textlink="">
      <xdr:nvSpPr>
        <xdr:cNvPr id="2619" name="Text Box 15">
          <a:extLst>
            <a:ext uri="{FF2B5EF4-FFF2-40B4-BE49-F238E27FC236}">
              <a16:creationId xmlns:a16="http://schemas.microsoft.com/office/drawing/2014/main" id="{00000000-0008-0000-0500-00003B0A0000}"/>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48</xdr:row>
      <xdr:rowOff>504825</xdr:rowOff>
    </xdr:from>
    <xdr:ext cx="95250" cy="213632"/>
    <xdr:sp macro="" textlink="">
      <xdr:nvSpPr>
        <xdr:cNvPr id="2621" name="Text Box 15">
          <a:extLst>
            <a:ext uri="{FF2B5EF4-FFF2-40B4-BE49-F238E27FC236}">
              <a16:creationId xmlns:a16="http://schemas.microsoft.com/office/drawing/2014/main" id="{00000000-0008-0000-0500-00003D0A0000}"/>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48</xdr:row>
      <xdr:rowOff>504825</xdr:rowOff>
    </xdr:from>
    <xdr:ext cx="95250" cy="444331"/>
    <xdr:sp macro="" textlink="">
      <xdr:nvSpPr>
        <xdr:cNvPr id="2622" name="Text Box 15">
          <a:extLst>
            <a:ext uri="{FF2B5EF4-FFF2-40B4-BE49-F238E27FC236}">
              <a16:creationId xmlns:a16="http://schemas.microsoft.com/office/drawing/2014/main" id="{00000000-0008-0000-0500-00003E0A0000}"/>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48</xdr:row>
      <xdr:rowOff>504825</xdr:rowOff>
    </xdr:from>
    <xdr:ext cx="95250" cy="213632"/>
    <xdr:sp macro="" textlink="">
      <xdr:nvSpPr>
        <xdr:cNvPr id="2623" name="Text Box 15">
          <a:extLst>
            <a:ext uri="{FF2B5EF4-FFF2-40B4-BE49-F238E27FC236}">
              <a16:creationId xmlns:a16="http://schemas.microsoft.com/office/drawing/2014/main" id="{00000000-0008-0000-0500-00003F0A0000}"/>
            </a:ext>
          </a:extLst>
        </xdr:cNvPr>
        <xdr:cNvSpPr txBox="1">
          <a:spLocks noChangeArrowheads="1"/>
        </xdr:cNvSpPr>
      </xdr:nvSpPr>
      <xdr:spPr bwMode="auto">
        <a:xfrm>
          <a:off x="12540961"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0</xdr:rowOff>
    </xdr:from>
    <xdr:ext cx="95250" cy="171450"/>
    <xdr:sp macro="" textlink="">
      <xdr:nvSpPr>
        <xdr:cNvPr id="2624" name="Text Box 16">
          <a:extLst>
            <a:ext uri="{FF2B5EF4-FFF2-40B4-BE49-F238E27FC236}">
              <a16:creationId xmlns:a16="http://schemas.microsoft.com/office/drawing/2014/main" id="{00000000-0008-0000-0500-000040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0</xdr:rowOff>
    </xdr:from>
    <xdr:ext cx="95250" cy="171450"/>
    <xdr:sp macro="" textlink="">
      <xdr:nvSpPr>
        <xdr:cNvPr id="2625" name="Text Box 17">
          <a:extLst>
            <a:ext uri="{FF2B5EF4-FFF2-40B4-BE49-F238E27FC236}">
              <a16:creationId xmlns:a16="http://schemas.microsoft.com/office/drawing/2014/main" id="{00000000-0008-0000-0500-000041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0</xdr:rowOff>
    </xdr:from>
    <xdr:ext cx="95250" cy="171450"/>
    <xdr:sp macro="" textlink="">
      <xdr:nvSpPr>
        <xdr:cNvPr id="2626" name="Text Box 18">
          <a:extLst>
            <a:ext uri="{FF2B5EF4-FFF2-40B4-BE49-F238E27FC236}">
              <a16:creationId xmlns:a16="http://schemas.microsoft.com/office/drawing/2014/main" id="{00000000-0008-0000-0500-000042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0</xdr:rowOff>
    </xdr:from>
    <xdr:ext cx="95250" cy="171450"/>
    <xdr:sp macro="" textlink="">
      <xdr:nvSpPr>
        <xdr:cNvPr id="2627" name="Text Box 19">
          <a:extLst>
            <a:ext uri="{FF2B5EF4-FFF2-40B4-BE49-F238E27FC236}">
              <a16:creationId xmlns:a16="http://schemas.microsoft.com/office/drawing/2014/main" id="{00000000-0008-0000-0500-000043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54</xdr:row>
      <xdr:rowOff>0</xdr:rowOff>
    </xdr:from>
    <xdr:ext cx="95250" cy="171450"/>
    <xdr:sp macro="" textlink="">
      <xdr:nvSpPr>
        <xdr:cNvPr id="2628" name="Text Box 16">
          <a:extLst>
            <a:ext uri="{FF2B5EF4-FFF2-40B4-BE49-F238E27FC236}">
              <a16:creationId xmlns:a16="http://schemas.microsoft.com/office/drawing/2014/main" id="{00000000-0008-0000-0500-000044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54</xdr:row>
      <xdr:rowOff>0</xdr:rowOff>
    </xdr:from>
    <xdr:ext cx="95250" cy="171450"/>
    <xdr:sp macro="" textlink="">
      <xdr:nvSpPr>
        <xdr:cNvPr id="2629" name="Text Box 17">
          <a:extLst>
            <a:ext uri="{FF2B5EF4-FFF2-40B4-BE49-F238E27FC236}">
              <a16:creationId xmlns:a16="http://schemas.microsoft.com/office/drawing/2014/main" id="{00000000-0008-0000-0500-000045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54</xdr:row>
      <xdr:rowOff>0</xdr:rowOff>
    </xdr:from>
    <xdr:ext cx="95250" cy="171450"/>
    <xdr:sp macro="" textlink="">
      <xdr:nvSpPr>
        <xdr:cNvPr id="2630" name="Text Box 18">
          <a:extLst>
            <a:ext uri="{FF2B5EF4-FFF2-40B4-BE49-F238E27FC236}">
              <a16:creationId xmlns:a16="http://schemas.microsoft.com/office/drawing/2014/main" id="{00000000-0008-0000-0500-000046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54</xdr:row>
      <xdr:rowOff>0</xdr:rowOff>
    </xdr:from>
    <xdr:ext cx="95250" cy="171450"/>
    <xdr:sp macro="" textlink="">
      <xdr:nvSpPr>
        <xdr:cNvPr id="2631" name="Text Box 19">
          <a:extLst>
            <a:ext uri="{FF2B5EF4-FFF2-40B4-BE49-F238E27FC236}">
              <a16:creationId xmlns:a16="http://schemas.microsoft.com/office/drawing/2014/main" id="{00000000-0008-0000-0500-000047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54</xdr:row>
      <xdr:rowOff>0</xdr:rowOff>
    </xdr:from>
    <xdr:ext cx="95250" cy="171450"/>
    <xdr:sp macro="" textlink="">
      <xdr:nvSpPr>
        <xdr:cNvPr id="2632" name="Text Box 16">
          <a:extLst>
            <a:ext uri="{FF2B5EF4-FFF2-40B4-BE49-F238E27FC236}">
              <a16:creationId xmlns:a16="http://schemas.microsoft.com/office/drawing/2014/main" id="{00000000-0008-0000-0500-0000480A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54</xdr:row>
      <xdr:rowOff>0</xdr:rowOff>
    </xdr:from>
    <xdr:ext cx="95250" cy="171450"/>
    <xdr:sp macro="" textlink="">
      <xdr:nvSpPr>
        <xdr:cNvPr id="2633" name="Text Box 17">
          <a:extLst>
            <a:ext uri="{FF2B5EF4-FFF2-40B4-BE49-F238E27FC236}">
              <a16:creationId xmlns:a16="http://schemas.microsoft.com/office/drawing/2014/main" id="{00000000-0008-0000-0500-0000490A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54</xdr:row>
      <xdr:rowOff>0</xdr:rowOff>
    </xdr:from>
    <xdr:ext cx="95250" cy="171450"/>
    <xdr:sp macro="" textlink="">
      <xdr:nvSpPr>
        <xdr:cNvPr id="2634" name="Text Box 18">
          <a:extLst>
            <a:ext uri="{FF2B5EF4-FFF2-40B4-BE49-F238E27FC236}">
              <a16:creationId xmlns:a16="http://schemas.microsoft.com/office/drawing/2014/main" id="{00000000-0008-0000-0500-00004A0A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54</xdr:row>
      <xdr:rowOff>0</xdr:rowOff>
    </xdr:from>
    <xdr:ext cx="95250" cy="171450"/>
    <xdr:sp macro="" textlink="">
      <xdr:nvSpPr>
        <xdr:cNvPr id="2635" name="Text Box 19">
          <a:extLst>
            <a:ext uri="{FF2B5EF4-FFF2-40B4-BE49-F238E27FC236}">
              <a16:creationId xmlns:a16="http://schemas.microsoft.com/office/drawing/2014/main" id="{00000000-0008-0000-0500-00004B0A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504825</xdr:rowOff>
    </xdr:from>
    <xdr:ext cx="95250" cy="444014"/>
    <xdr:sp macro="" textlink="">
      <xdr:nvSpPr>
        <xdr:cNvPr id="2636" name="Text Box 15">
          <a:extLst>
            <a:ext uri="{FF2B5EF4-FFF2-40B4-BE49-F238E27FC236}">
              <a16:creationId xmlns:a16="http://schemas.microsoft.com/office/drawing/2014/main" id="{00000000-0008-0000-0500-00004C0A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0</xdr:rowOff>
    </xdr:from>
    <xdr:ext cx="95250" cy="171450"/>
    <xdr:sp macro="" textlink="">
      <xdr:nvSpPr>
        <xdr:cNvPr id="2637" name="Text Box 16">
          <a:extLst>
            <a:ext uri="{FF2B5EF4-FFF2-40B4-BE49-F238E27FC236}">
              <a16:creationId xmlns:a16="http://schemas.microsoft.com/office/drawing/2014/main" id="{00000000-0008-0000-0500-00004D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0</xdr:rowOff>
    </xdr:from>
    <xdr:ext cx="95250" cy="171450"/>
    <xdr:sp macro="" textlink="">
      <xdr:nvSpPr>
        <xdr:cNvPr id="2638" name="Text Box 17">
          <a:extLst>
            <a:ext uri="{FF2B5EF4-FFF2-40B4-BE49-F238E27FC236}">
              <a16:creationId xmlns:a16="http://schemas.microsoft.com/office/drawing/2014/main" id="{00000000-0008-0000-0500-00004E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0</xdr:rowOff>
    </xdr:from>
    <xdr:ext cx="95250" cy="171450"/>
    <xdr:sp macro="" textlink="">
      <xdr:nvSpPr>
        <xdr:cNvPr id="2639" name="Text Box 18">
          <a:extLst>
            <a:ext uri="{FF2B5EF4-FFF2-40B4-BE49-F238E27FC236}">
              <a16:creationId xmlns:a16="http://schemas.microsoft.com/office/drawing/2014/main" id="{00000000-0008-0000-0500-00004F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0</xdr:rowOff>
    </xdr:from>
    <xdr:ext cx="95250" cy="171450"/>
    <xdr:sp macro="" textlink="">
      <xdr:nvSpPr>
        <xdr:cNvPr id="2640" name="Text Box 19">
          <a:extLst>
            <a:ext uri="{FF2B5EF4-FFF2-40B4-BE49-F238E27FC236}">
              <a16:creationId xmlns:a16="http://schemas.microsoft.com/office/drawing/2014/main" id="{00000000-0008-0000-0500-000050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50</xdr:row>
      <xdr:rowOff>504825</xdr:rowOff>
    </xdr:from>
    <xdr:ext cx="95250" cy="442269"/>
    <xdr:sp macro="" textlink="">
      <xdr:nvSpPr>
        <xdr:cNvPr id="2641" name="Text Box 15">
          <a:extLst>
            <a:ext uri="{FF2B5EF4-FFF2-40B4-BE49-F238E27FC236}">
              <a16:creationId xmlns:a16="http://schemas.microsoft.com/office/drawing/2014/main" id="{00000000-0008-0000-0500-0000510A0000}"/>
            </a:ext>
          </a:extLst>
        </xdr:cNvPr>
        <xdr:cNvSpPr txBox="1">
          <a:spLocks noChangeArrowheads="1"/>
        </xdr:cNvSpPr>
      </xdr:nvSpPr>
      <xdr:spPr bwMode="auto">
        <a:xfrm>
          <a:off x="12540961" y="673302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54</xdr:row>
      <xdr:rowOff>0</xdr:rowOff>
    </xdr:from>
    <xdr:ext cx="95250" cy="171450"/>
    <xdr:sp macro="" textlink="">
      <xdr:nvSpPr>
        <xdr:cNvPr id="2642" name="Text Box 16">
          <a:extLst>
            <a:ext uri="{FF2B5EF4-FFF2-40B4-BE49-F238E27FC236}">
              <a16:creationId xmlns:a16="http://schemas.microsoft.com/office/drawing/2014/main" id="{00000000-0008-0000-0500-000052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54</xdr:row>
      <xdr:rowOff>0</xdr:rowOff>
    </xdr:from>
    <xdr:ext cx="95250" cy="171450"/>
    <xdr:sp macro="" textlink="">
      <xdr:nvSpPr>
        <xdr:cNvPr id="2643" name="Text Box 17">
          <a:extLst>
            <a:ext uri="{FF2B5EF4-FFF2-40B4-BE49-F238E27FC236}">
              <a16:creationId xmlns:a16="http://schemas.microsoft.com/office/drawing/2014/main" id="{00000000-0008-0000-0500-000053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54</xdr:row>
      <xdr:rowOff>0</xdr:rowOff>
    </xdr:from>
    <xdr:ext cx="95250" cy="171450"/>
    <xdr:sp macro="" textlink="">
      <xdr:nvSpPr>
        <xdr:cNvPr id="2644" name="Text Box 18">
          <a:extLst>
            <a:ext uri="{FF2B5EF4-FFF2-40B4-BE49-F238E27FC236}">
              <a16:creationId xmlns:a16="http://schemas.microsoft.com/office/drawing/2014/main" id="{00000000-0008-0000-0500-000054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54</xdr:row>
      <xdr:rowOff>0</xdr:rowOff>
    </xdr:from>
    <xdr:ext cx="95250" cy="171450"/>
    <xdr:sp macro="" textlink="">
      <xdr:nvSpPr>
        <xdr:cNvPr id="2645" name="Text Box 16">
          <a:extLst>
            <a:ext uri="{FF2B5EF4-FFF2-40B4-BE49-F238E27FC236}">
              <a16:creationId xmlns:a16="http://schemas.microsoft.com/office/drawing/2014/main" id="{00000000-0008-0000-0500-000055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54</xdr:row>
      <xdr:rowOff>0</xdr:rowOff>
    </xdr:from>
    <xdr:ext cx="95250" cy="171450"/>
    <xdr:sp macro="" textlink="">
      <xdr:nvSpPr>
        <xdr:cNvPr id="2646" name="Text Box 17">
          <a:extLst>
            <a:ext uri="{FF2B5EF4-FFF2-40B4-BE49-F238E27FC236}">
              <a16:creationId xmlns:a16="http://schemas.microsoft.com/office/drawing/2014/main" id="{00000000-0008-0000-0500-000056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54</xdr:row>
      <xdr:rowOff>0</xdr:rowOff>
    </xdr:from>
    <xdr:ext cx="95250" cy="171450"/>
    <xdr:sp macro="" textlink="">
      <xdr:nvSpPr>
        <xdr:cNvPr id="2647" name="Text Box 18">
          <a:extLst>
            <a:ext uri="{FF2B5EF4-FFF2-40B4-BE49-F238E27FC236}">
              <a16:creationId xmlns:a16="http://schemas.microsoft.com/office/drawing/2014/main" id="{00000000-0008-0000-0500-000057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54</xdr:row>
      <xdr:rowOff>0</xdr:rowOff>
    </xdr:from>
    <xdr:ext cx="95250" cy="171450"/>
    <xdr:sp macro="" textlink="">
      <xdr:nvSpPr>
        <xdr:cNvPr id="2648" name="Text Box 19">
          <a:extLst>
            <a:ext uri="{FF2B5EF4-FFF2-40B4-BE49-F238E27FC236}">
              <a16:creationId xmlns:a16="http://schemas.microsoft.com/office/drawing/2014/main" id="{00000000-0008-0000-0500-000058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54</xdr:row>
      <xdr:rowOff>0</xdr:rowOff>
    </xdr:from>
    <xdr:ext cx="95250" cy="171450"/>
    <xdr:sp macro="" textlink="">
      <xdr:nvSpPr>
        <xdr:cNvPr id="2649" name="Text Box 16">
          <a:extLst>
            <a:ext uri="{FF2B5EF4-FFF2-40B4-BE49-F238E27FC236}">
              <a16:creationId xmlns:a16="http://schemas.microsoft.com/office/drawing/2014/main" id="{00000000-0008-0000-0500-000059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54</xdr:row>
      <xdr:rowOff>0</xdr:rowOff>
    </xdr:from>
    <xdr:ext cx="95250" cy="171450"/>
    <xdr:sp macro="" textlink="">
      <xdr:nvSpPr>
        <xdr:cNvPr id="2650" name="Text Box 17">
          <a:extLst>
            <a:ext uri="{FF2B5EF4-FFF2-40B4-BE49-F238E27FC236}">
              <a16:creationId xmlns:a16="http://schemas.microsoft.com/office/drawing/2014/main" id="{00000000-0008-0000-0500-00005A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54</xdr:row>
      <xdr:rowOff>0</xdr:rowOff>
    </xdr:from>
    <xdr:ext cx="95250" cy="171450"/>
    <xdr:sp macro="" textlink="">
      <xdr:nvSpPr>
        <xdr:cNvPr id="2651" name="Text Box 18">
          <a:extLst>
            <a:ext uri="{FF2B5EF4-FFF2-40B4-BE49-F238E27FC236}">
              <a16:creationId xmlns:a16="http://schemas.microsoft.com/office/drawing/2014/main" id="{00000000-0008-0000-0500-00005B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54</xdr:row>
      <xdr:rowOff>170392</xdr:rowOff>
    </xdr:from>
    <xdr:ext cx="95250" cy="213632"/>
    <xdr:sp macro="" textlink="">
      <xdr:nvSpPr>
        <xdr:cNvPr id="2652" name="Text Box 15">
          <a:extLst>
            <a:ext uri="{FF2B5EF4-FFF2-40B4-BE49-F238E27FC236}">
              <a16:creationId xmlns:a16="http://schemas.microsoft.com/office/drawing/2014/main" id="{00000000-0008-0000-0500-00005C0A0000}"/>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0</xdr:rowOff>
    </xdr:from>
    <xdr:ext cx="95250" cy="171450"/>
    <xdr:sp macro="" textlink="">
      <xdr:nvSpPr>
        <xdr:cNvPr id="2653" name="Text Box 16">
          <a:extLst>
            <a:ext uri="{FF2B5EF4-FFF2-40B4-BE49-F238E27FC236}">
              <a16:creationId xmlns:a16="http://schemas.microsoft.com/office/drawing/2014/main" id="{00000000-0008-0000-0500-00005D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0</xdr:rowOff>
    </xdr:from>
    <xdr:ext cx="95250" cy="171450"/>
    <xdr:sp macro="" textlink="">
      <xdr:nvSpPr>
        <xdr:cNvPr id="2654" name="Text Box 17">
          <a:extLst>
            <a:ext uri="{FF2B5EF4-FFF2-40B4-BE49-F238E27FC236}">
              <a16:creationId xmlns:a16="http://schemas.microsoft.com/office/drawing/2014/main" id="{00000000-0008-0000-0500-00005E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0</xdr:rowOff>
    </xdr:from>
    <xdr:ext cx="95250" cy="171450"/>
    <xdr:sp macro="" textlink="">
      <xdr:nvSpPr>
        <xdr:cNvPr id="2655" name="Text Box 18">
          <a:extLst>
            <a:ext uri="{FF2B5EF4-FFF2-40B4-BE49-F238E27FC236}">
              <a16:creationId xmlns:a16="http://schemas.microsoft.com/office/drawing/2014/main" id="{00000000-0008-0000-0500-00005F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0</xdr:rowOff>
    </xdr:from>
    <xdr:ext cx="95250" cy="171450"/>
    <xdr:sp macro="" textlink="">
      <xdr:nvSpPr>
        <xdr:cNvPr id="2656" name="Text Box 19">
          <a:extLst>
            <a:ext uri="{FF2B5EF4-FFF2-40B4-BE49-F238E27FC236}">
              <a16:creationId xmlns:a16="http://schemas.microsoft.com/office/drawing/2014/main" id="{00000000-0008-0000-0500-000060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54</xdr:row>
      <xdr:rowOff>0</xdr:rowOff>
    </xdr:from>
    <xdr:ext cx="95250" cy="171450"/>
    <xdr:sp macro="" textlink="">
      <xdr:nvSpPr>
        <xdr:cNvPr id="2657" name="Text Box 16">
          <a:extLst>
            <a:ext uri="{FF2B5EF4-FFF2-40B4-BE49-F238E27FC236}">
              <a16:creationId xmlns:a16="http://schemas.microsoft.com/office/drawing/2014/main" id="{00000000-0008-0000-0500-000061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54</xdr:row>
      <xdr:rowOff>0</xdr:rowOff>
    </xdr:from>
    <xdr:ext cx="95250" cy="171450"/>
    <xdr:sp macro="" textlink="">
      <xdr:nvSpPr>
        <xdr:cNvPr id="2658" name="Text Box 17">
          <a:extLst>
            <a:ext uri="{FF2B5EF4-FFF2-40B4-BE49-F238E27FC236}">
              <a16:creationId xmlns:a16="http://schemas.microsoft.com/office/drawing/2014/main" id="{00000000-0008-0000-0500-000062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54</xdr:row>
      <xdr:rowOff>0</xdr:rowOff>
    </xdr:from>
    <xdr:ext cx="95250" cy="171450"/>
    <xdr:sp macro="" textlink="">
      <xdr:nvSpPr>
        <xdr:cNvPr id="2659" name="Text Box 18">
          <a:extLst>
            <a:ext uri="{FF2B5EF4-FFF2-40B4-BE49-F238E27FC236}">
              <a16:creationId xmlns:a16="http://schemas.microsoft.com/office/drawing/2014/main" id="{00000000-0008-0000-0500-000063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54</xdr:row>
      <xdr:rowOff>0</xdr:rowOff>
    </xdr:from>
    <xdr:ext cx="95250" cy="171450"/>
    <xdr:sp macro="" textlink="">
      <xdr:nvSpPr>
        <xdr:cNvPr id="2660" name="Text Box 19">
          <a:extLst>
            <a:ext uri="{FF2B5EF4-FFF2-40B4-BE49-F238E27FC236}">
              <a16:creationId xmlns:a16="http://schemas.microsoft.com/office/drawing/2014/main" id="{00000000-0008-0000-0500-000064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49</xdr:row>
      <xdr:rowOff>0</xdr:rowOff>
    </xdr:from>
    <xdr:ext cx="95250" cy="171450"/>
    <xdr:sp macro="" textlink="">
      <xdr:nvSpPr>
        <xdr:cNvPr id="2661" name="Text Box 16">
          <a:extLst>
            <a:ext uri="{FF2B5EF4-FFF2-40B4-BE49-F238E27FC236}">
              <a16:creationId xmlns:a16="http://schemas.microsoft.com/office/drawing/2014/main" id="{00000000-0008-0000-0500-0000650A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49</xdr:row>
      <xdr:rowOff>0</xdr:rowOff>
    </xdr:from>
    <xdr:ext cx="95250" cy="171450"/>
    <xdr:sp macro="" textlink="">
      <xdr:nvSpPr>
        <xdr:cNvPr id="2662" name="Text Box 17">
          <a:extLst>
            <a:ext uri="{FF2B5EF4-FFF2-40B4-BE49-F238E27FC236}">
              <a16:creationId xmlns:a16="http://schemas.microsoft.com/office/drawing/2014/main" id="{00000000-0008-0000-0500-0000660A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49</xdr:row>
      <xdr:rowOff>0</xdr:rowOff>
    </xdr:from>
    <xdr:ext cx="95250" cy="171450"/>
    <xdr:sp macro="" textlink="">
      <xdr:nvSpPr>
        <xdr:cNvPr id="2663" name="Text Box 18">
          <a:extLst>
            <a:ext uri="{FF2B5EF4-FFF2-40B4-BE49-F238E27FC236}">
              <a16:creationId xmlns:a16="http://schemas.microsoft.com/office/drawing/2014/main" id="{00000000-0008-0000-0500-0000670A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49</xdr:row>
      <xdr:rowOff>0</xdr:rowOff>
    </xdr:from>
    <xdr:ext cx="95250" cy="171450"/>
    <xdr:sp macro="" textlink="">
      <xdr:nvSpPr>
        <xdr:cNvPr id="2664" name="Text Box 19">
          <a:extLst>
            <a:ext uri="{FF2B5EF4-FFF2-40B4-BE49-F238E27FC236}">
              <a16:creationId xmlns:a16="http://schemas.microsoft.com/office/drawing/2014/main" id="{00000000-0008-0000-0500-0000680A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504825</xdr:rowOff>
    </xdr:from>
    <xdr:ext cx="95250" cy="444014"/>
    <xdr:sp macro="" textlink="">
      <xdr:nvSpPr>
        <xdr:cNvPr id="2665" name="Text Box 15">
          <a:extLst>
            <a:ext uri="{FF2B5EF4-FFF2-40B4-BE49-F238E27FC236}">
              <a16:creationId xmlns:a16="http://schemas.microsoft.com/office/drawing/2014/main" id="{00000000-0008-0000-0500-0000690A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0</xdr:rowOff>
    </xdr:from>
    <xdr:ext cx="95250" cy="171450"/>
    <xdr:sp macro="" textlink="">
      <xdr:nvSpPr>
        <xdr:cNvPr id="2666" name="Text Box 16">
          <a:extLst>
            <a:ext uri="{FF2B5EF4-FFF2-40B4-BE49-F238E27FC236}">
              <a16:creationId xmlns:a16="http://schemas.microsoft.com/office/drawing/2014/main" id="{00000000-0008-0000-0500-00006A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0</xdr:rowOff>
    </xdr:from>
    <xdr:ext cx="95250" cy="171450"/>
    <xdr:sp macro="" textlink="">
      <xdr:nvSpPr>
        <xdr:cNvPr id="2667" name="Text Box 17">
          <a:extLst>
            <a:ext uri="{FF2B5EF4-FFF2-40B4-BE49-F238E27FC236}">
              <a16:creationId xmlns:a16="http://schemas.microsoft.com/office/drawing/2014/main" id="{00000000-0008-0000-0500-00006B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0</xdr:rowOff>
    </xdr:from>
    <xdr:ext cx="95250" cy="171450"/>
    <xdr:sp macro="" textlink="">
      <xdr:nvSpPr>
        <xdr:cNvPr id="2668" name="Text Box 18">
          <a:extLst>
            <a:ext uri="{FF2B5EF4-FFF2-40B4-BE49-F238E27FC236}">
              <a16:creationId xmlns:a16="http://schemas.microsoft.com/office/drawing/2014/main" id="{00000000-0008-0000-0500-00006C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0</xdr:rowOff>
    </xdr:from>
    <xdr:ext cx="95250" cy="171450"/>
    <xdr:sp macro="" textlink="">
      <xdr:nvSpPr>
        <xdr:cNvPr id="2669" name="Text Box 19">
          <a:extLst>
            <a:ext uri="{FF2B5EF4-FFF2-40B4-BE49-F238E27FC236}">
              <a16:creationId xmlns:a16="http://schemas.microsoft.com/office/drawing/2014/main" id="{00000000-0008-0000-0500-00006D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54</xdr:row>
      <xdr:rowOff>0</xdr:rowOff>
    </xdr:from>
    <xdr:ext cx="95250" cy="171450"/>
    <xdr:sp macro="" textlink="">
      <xdr:nvSpPr>
        <xdr:cNvPr id="2670" name="Text Box 16">
          <a:extLst>
            <a:ext uri="{FF2B5EF4-FFF2-40B4-BE49-F238E27FC236}">
              <a16:creationId xmlns:a16="http://schemas.microsoft.com/office/drawing/2014/main" id="{00000000-0008-0000-0500-00006E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54</xdr:row>
      <xdr:rowOff>0</xdr:rowOff>
    </xdr:from>
    <xdr:ext cx="95250" cy="171450"/>
    <xdr:sp macro="" textlink="">
      <xdr:nvSpPr>
        <xdr:cNvPr id="2671" name="Text Box 17">
          <a:extLst>
            <a:ext uri="{FF2B5EF4-FFF2-40B4-BE49-F238E27FC236}">
              <a16:creationId xmlns:a16="http://schemas.microsoft.com/office/drawing/2014/main" id="{00000000-0008-0000-0500-00006F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54</xdr:row>
      <xdr:rowOff>15875</xdr:rowOff>
    </xdr:from>
    <xdr:ext cx="95250" cy="171450"/>
    <xdr:sp macro="" textlink="">
      <xdr:nvSpPr>
        <xdr:cNvPr id="2672" name="Text Box 18">
          <a:extLst>
            <a:ext uri="{FF2B5EF4-FFF2-40B4-BE49-F238E27FC236}">
              <a16:creationId xmlns:a16="http://schemas.microsoft.com/office/drawing/2014/main" id="{00000000-0008-0000-0500-0000700A0000}"/>
            </a:ext>
          </a:extLst>
        </xdr:cNvPr>
        <xdr:cNvSpPr txBox="1">
          <a:spLocks noChangeArrowheads="1"/>
        </xdr:cNvSpPr>
      </xdr:nvSpPr>
      <xdr:spPr bwMode="auto">
        <a:xfrm>
          <a:off x="12485398" y="711633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54</xdr:row>
      <xdr:rowOff>0</xdr:rowOff>
    </xdr:from>
    <xdr:ext cx="95250" cy="171450"/>
    <xdr:sp macro="" textlink="">
      <xdr:nvSpPr>
        <xdr:cNvPr id="2673" name="Text Box 16">
          <a:extLst>
            <a:ext uri="{FF2B5EF4-FFF2-40B4-BE49-F238E27FC236}">
              <a16:creationId xmlns:a16="http://schemas.microsoft.com/office/drawing/2014/main" id="{00000000-0008-0000-0500-000071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54</xdr:row>
      <xdr:rowOff>0</xdr:rowOff>
    </xdr:from>
    <xdr:ext cx="95250" cy="171450"/>
    <xdr:sp macro="" textlink="">
      <xdr:nvSpPr>
        <xdr:cNvPr id="2674" name="Text Box 17">
          <a:extLst>
            <a:ext uri="{FF2B5EF4-FFF2-40B4-BE49-F238E27FC236}">
              <a16:creationId xmlns:a16="http://schemas.microsoft.com/office/drawing/2014/main" id="{00000000-0008-0000-0500-000072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54</xdr:row>
      <xdr:rowOff>0</xdr:rowOff>
    </xdr:from>
    <xdr:ext cx="95250" cy="171450"/>
    <xdr:sp macro="" textlink="">
      <xdr:nvSpPr>
        <xdr:cNvPr id="2675" name="Text Box 18">
          <a:extLst>
            <a:ext uri="{FF2B5EF4-FFF2-40B4-BE49-F238E27FC236}">
              <a16:creationId xmlns:a16="http://schemas.microsoft.com/office/drawing/2014/main" id="{00000000-0008-0000-0500-000073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54</xdr:row>
      <xdr:rowOff>0</xdr:rowOff>
    </xdr:from>
    <xdr:ext cx="95250" cy="171450"/>
    <xdr:sp macro="" textlink="">
      <xdr:nvSpPr>
        <xdr:cNvPr id="2676" name="Text Box 19">
          <a:extLst>
            <a:ext uri="{FF2B5EF4-FFF2-40B4-BE49-F238E27FC236}">
              <a16:creationId xmlns:a16="http://schemas.microsoft.com/office/drawing/2014/main" id="{00000000-0008-0000-0500-000074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54</xdr:row>
      <xdr:rowOff>0</xdr:rowOff>
    </xdr:from>
    <xdr:ext cx="95250" cy="171450"/>
    <xdr:sp macro="" textlink="">
      <xdr:nvSpPr>
        <xdr:cNvPr id="2677" name="Text Box 16">
          <a:extLst>
            <a:ext uri="{FF2B5EF4-FFF2-40B4-BE49-F238E27FC236}">
              <a16:creationId xmlns:a16="http://schemas.microsoft.com/office/drawing/2014/main" id="{00000000-0008-0000-0500-000075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54</xdr:row>
      <xdr:rowOff>170392</xdr:rowOff>
    </xdr:from>
    <xdr:ext cx="95250" cy="213632"/>
    <xdr:sp macro="" textlink="">
      <xdr:nvSpPr>
        <xdr:cNvPr id="2678" name="Text Box 15">
          <a:extLst>
            <a:ext uri="{FF2B5EF4-FFF2-40B4-BE49-F238E27FC236}">
              <a16:creationId xmlns:a16="http://schemas.microsoft.com/office/drawing/2014/main" id="{00000000-0008-0000-0500-0000760A0000}"/>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504825</xdr:rowOff>
    </xdr:from>
    <xdr:ext cx="95250" cy="448496"/>
    <xdr:sp macro="" textlink="">
      <xdr:nvSpPr>
        <xdr:cNvPr id="2679" name="Text Box 15">
          <a:extLst>
            <a:ext uri="{FF2B5EF4-FFF2-40B4-BE49-F238E27FC236}">
              <a16:creationId xmlns:a16="http://schemas.microsoft.com/office/drawing/2014/main" id="{00000000-0008-0000-0500-0000770A0000}"/>
            </a:ext>
          </a:extLst>
        </xdr:cNvPr>
        <xdr:cNvSpPr txBox="1">
          <a:spLocks noChangeArrowheads="1"/>
        </xdr:cNvSpPr>
      </xdr:nvSpPr>
      <xdr:spPr bwMode="auto">
        <a:xfrm>
          <a:off x="4664364" y="5994111"/>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54</xdr:row>
      <xdr:rowOff>504825</xdr:rowOff>
    </xdr:from>
    <xdr:ext cx="95250" cy="442269"/>
    <xdr:sp macro="" textlink="">
      <xdr:nvSpPr>
        <xdr:cNvPr id="2680" name="Text Box 15">
          <a:extLst>
            <a:ext uri="{FF2B5EF4-FFF2-40B4-BE49-F238E27FC236}">
              <a16:creationId xmlns:a16="http://schemas.microsoft.com/office/drawing/2014/main" id="{00000000-0008-0000-0500-0000780A0000}"/>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504825</xdr:rowOff>
    </xdr:from>
    <xdr:ext cx="95250" cy="213632"/>
    <xdr:sp macro="" textlink="">
      <xdr:nvSpPr>
        <xdr:cNvPr id="2682" name="Text Box 15">
          <a:extLst>
            <a:ext uri="{FF2B5EF4-FFF2-40B4-BE49-F238E27FC236}">
              <a16:creationId xmlns:a16="http://schemas.microsoft.com/office/drawing/2014/main" id="{00000000-0008-0000-0500-00007A0A0000}"/>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504825</xdr:rowOff>
    </xdr:from>
    <xdr:ext cx="95250" cy="444331"/>
    <xdr:sp macro="" textlink="">
      <xdr:nvSpPr>
        <xdr:cNvPr id="2683" name="Text Box 15">
          <a:extLst>
            <a:ext uri="{FF2B5EF4-FFF2-40B4-BE49-F238E27FC236}">
              <a16:creationId xmlns:a16="http://schemas.microsoft.com/office/drawing/2014/main" id="{00000000-0008-0000-0500-00007B0A0000}"/>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54</xdr:row>
      <xdr:rowOff>170392</xdr:rowOff>
    </xdr:from>
    <xdr:ext cx="95250" cy="213632"/>
    <xdr:sp macro="" textlink="">
      <xdr:nvSpPr>
        <xdr:cNvPr id="2684" name="Text Box 15">
          <a:extLst>
            <a:ext uri="{FF2B5EF4-FFF2-40B4-BE49-F238E27FC236}">
              <a16:creationId xmlns:a16="http://schemas.microsoft.com/office/drawing/2014/main" id="{00000000-0008-0000-0500-00007C0A0000}"/>
            </a:ext>
          </a:extLst>
        </xdr:cNvPr>
        <xdr:cNvSpPr txBox="1">
          <a:spLocks noChangeArrowheads="1"/>
        </xdr:cNvSpPr>
      </xdr:nvSpPr>
      <xdr:spPr bwMode="auto">
        <a:xfrm>
          <a:off x="12578484" y="579302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60</xdr:row>
      <xdr:rowOff>0</xdr:rowOff>
    </xdr:from>
    <xdr:ext cx="95250" cy="171450"/>
    <xdr:sp macro="" textlink="">
      <xdr:nvSpPr>
        <xdr:cNvPr id="2685" name="Text Box 16">
          <a:extLst>
            <a:ext uri="{FF2B5EF4-FFF2-40B4-BE49-F238E27FC236}">
              <a16:creationId xmlns:a16="http://schemas.microsoft.com/office/drawing/2014/main" id="{00000000-0008-0000-0500-00007D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60</xdr:row>
      <xdr:rowOff>0</xdr:rowOff>
    </xdr:from>
    <xdr:ext cx="95250" cy="171450"/>
    <xdr:sp macro="" textlink="">
      <xdr:nvSpPr>
        <xdr:cNvPr id="2686" name="Text Box 17">
          <a:extLst>
            <a:ext uri="{FF2B5EF4-FFF2-40B4-BE49-F238E27FC236}">
              <a16:creationId xmlns:a16="http://schemas.microsoft.com/office/drawing/2014/main" id="{00000000-0008-0000-0500-00007E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60</xdr:row>
      <xdr:rowOff>0</xdr:rowOff>
    </xdr:from>
    <xdr:ext cx="95250" cy="171450"/>
    <xdr:sp macro="" textlink="">
      <xdr:nvSpPr>
        <xdr:cNvPr id="2687" name="Text Box 18">
          <a:extLst>
            <a:ext uri="{FF2B5EF4-FFF2-40B4-BE49-F238E27FC236}">
              <a16:creationId xmlns:a16="http://schemas.microsoft.com/office/drawing/2014/main" id="{00000000-0008-0000-0500-00007F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60</xdr:row>
      <xdr:rowOff>0</xdr:rowOff>
    </xdr:from>
    <xdr:ext cx="95250" cy="171450"/>
    <xdr:sp macro="" textlink="">
      <xdr:nvSpPr>
        <xdr:cNvPr id="2688" name="Text Box 19">
          <a:extLst>
            <a:ext uri="{FF2B5EF4-FFF2-40B4-BE49-F238E27FC236}">
              <a16:creationId xmlns:a16="http://schemas.microsoft.com/office/drawing/2014/main" id="{00000000-0008-0000-0500-000080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60</xdr:row>
      <xdr:rowOff>0</xdr:rowOff>
    </xdr:from>
    <xdr:ext cx="95250" cy="171450"/>
    <xdr:sp macro="" textlink="">
      <xdr:nvSpPr>
        <xdr:cNvPr id="2689" name="Text Box 16">
          <a:extLst>
            <a:ext uri="{FF2B5EF4-FFF2-40B4-BE49-F238E27FC236}">
              <a16:creationId xmlns:a16="http://schemas.microsoft.com/office/drawing/2014/main" id="{00000000-0008-0000-0500-000081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60</xdr:row>
      <xdr:rowOff>0</xdr:rowOff>
    </xdr:from>
    <xdr:ext cx="95250" cy="171450"/>
    <xdr:sp macro="" textlink="">
      <xdr:nvSpPr>
        <xdr:cNvPr id="2690" name="Text Box 17">
          <a:extLst>
            <a:ext uri="{FF2B5EF4-FFF2-40B4-BE49-F238E27FC236}">
              <a16:creationId xmlns:a16="http://schemas.microsoft.com/office/drawing/2014/main" id="{00000000-0008-0000-0500-000082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60</xdr:row>
      <xdr:rowOff>0</xdr:rowOff>
    </xdr:from>
    <xdr:ext cx="95250" cy="171450"/>
    <xdr:sp macro="" textlink="">
      <xdr:nvSpPr>
        <xdr:cNvPr id="2691" name="Text Box 18">
          <a:extLst>
            <a:ext uri="{FF2B5EF4-FFF2-40B4-BE49-F238E27FC236}">
              <a16:creationId xmlns:a16="http://schemas.microsoft.com/office/drawing/2014/main" id="{00000000-0008-0000-0500-000083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60</xdr:row>
      <xdr:rowOff>0</xdr:rowOff>
    </xdr:from>
    <xdr:ext cx="95250" cy="171450"/>
    <xdr:sp macro="" textlink="">
      <xdr:nvSpPr>
        <xdr:cNvPr id="2692" name="Text Box 19">
          <a:extLst>
            <a:ext uri="{FF2B5EF4-FFF2-40B4-BE49-F238E27FC236}">
              <a16:creationId xmlns:a16="http://schemas.microsoft.com/office/drawing/2014/main" id="{00000000-0008-0000-0500-000084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60</xdr:row>
      <xdr:rowOff>0</xdr:rowOff>
    </xdr:from>
    <xdr:ext cx="95250" cy="171450"/>
    <xdr:sp macro="" textlink="">
      <xdr:nvSpPr>
        <xdr:cNvPr id="2693" name="Text Box 16">
          <a:extLst>
            <a:ext uri="{FF2B5EF4-FFF2-40B4-BE49-F238E27FC236}">
              <a16:creationId xmlns:a16="http://schemas.microsoft.com/office/drawing/2014/main" id="{00000000-0008-0000-0500-0000850A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60</xdr:row>
      <xdr:rowOff>0</xdr:rowOff>
    </xdr:from>
    <xdr:ext cx="95250" cy="171450"/>
    <xdr:sp macro="" textlink="">
      <xdr:nvSpPr>
        <xdr:cNvPr id="2694" name="Text Box 17">
          <a:extLst>
            <a:ext uri="{FF2B5EF4-FFF2-40B4-BE49-F238E27FC236}">
              <a16:creationId xmlns:a16="http://schemas.microsoft.com/office/drawing/2014/main" id="{00000000-0008-0000-0500-0000860A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60</xdr:row>
      <xdr:rowOff>0</xdr:rowOff>
    </xdr:from>
    <xdr:ext cx="95250" cy="171450"/>
    <xdr:sp macro="" textlink="">
      <xdr:nvSpPr>
        <xdr:cNvPr id="2695" name="Text Box 18">
          <a:extLst>
            <a:ext uri="{FF2B5EF4-FFF2-40B4-BE49-F238E27FC236}">
              <a16:creationId xmlns:a16="http://schemas.microsoft.com/office/drawing/2014/main" id="{00000000-0008-0000-0500-0000870A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60</xdr:row>
      <xdr:rowOff>0</xdr:rowOff>
    </xdr:from>
    <xdr:ext cx="95250" cy="171450"/>
    <xdr:sp macro="" textlink="">
      <xdr:nvSpPr>
        <xdr:cNvPr id="2696" name="Text Box 19">
          <a:extLst>
            <a:ext uri="{FF2B5EF4-FFF2-40B4-BE49-F238E27FC236}">
              <a16:creationId xmlns:a16="http://schemas.microsoft.com/office/drawing/2014/main" id="{00000000-0008-0000-0500-0000880A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56</xdr:row>
      <xdr:rowOff>504825</xdr:rowOff>
    </xdr:from>
    <xdr:ext cx="95250" cy="444014"/>
    <xdr:sp macro="" textlink="">
      <xdr:nvSpPr>
        <xdr:cNvPr id="2697" name="Text Box 15">
          <a:extLst>
            <a:ext uri="{FF2B5EF4-FFF2-40B4-BE49-F238E27FC236}">
              <a16:creationId xmlns:a16="http://schemas.microsoft.com/office/drawing/2014/main" id="{00000000-0008-0000-0500-0000890A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60</xdr:row>
      <xdr:rowOff>0</xdr:rowOff>
    </xdr:from>
    <xdr:ext cx="95250" cy="171450"/>
    <xdr:sp macro="" textlink="">
      <xdr:nvSpPr>
        <xdr:cNvPr id="2698" name="Text Box 16">
          <a:extLst>
            <a:ext uri="{FF2B5EF4-FFF2-40B4-BE49-F238E27FC236}">
              <a16:creationId xmlns:a16="http://schemas.microsoft.com/office/drawing/2014/main" id="{00000000-0008-0000-0500-00008A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60</xdr:row>
      <xdr:rowOff>0</xdr:rowOff>
    </xdr:from>
    <xdr:ext cx="95250" cy="171450"/>
    <xdr:sp macro="" textlink="">
      <xdr:nvSpPr>
        <xdr:cNvPr id="2699" name="Text Box 17">
          <a:extLst>
            <a:ext uri="{FF2B5EF4-FFF2-40B4-BE49-F238E27FC236}">
              <a16:creationId xmlns:a16="http://schemas.microsoft.com/office/drawing/2014/main" id="{00000000-0008-0000-0500-00008B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60</xdr:row>
      <xdr:rowOff>0</xdr:rowOff>
    </xdr:from>
    <xdr:ext cx="95250" cy="171450"/>
    <xdr:sp macro="" textlink="">
      <xdr:nvSpPr>
        <xdr:cNvPr id="2700" name="Text Box 18">
          <a:extLst>
            <a:ext uri="{FF2B5EF4-FFF2-40B4-BE49-F238E27FC236}">
              <a16:creationId xmlns:a16="http://schemas.microsoft.com/office/drawing/2014/main" id="{00000000-0008-0000-0500-00008C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60</xdr:row>
      <xdr:rowOff>0</xdr:rowOff>
    </xdr:from>
    <xdr:ext cx="95250" cy="171450"/>
    <xdr:sp macro="" textlink="">
      <xdr:nvSpPr>
        <xdr:cNvPr id="2701" name="Text Box 19">
          <a:extLst>
            <a:ext uri="{FF2B5EF4-FFF2-40B4-BE49-F238E27FC236}">
              <a16:creationId xmlns:a16="http://schemas.microsoft.com/office/drawing/2014/main" id="{00000000-0008-0000-0500-00008D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60</xdr:row>
      <xdr:rowOff>0</xdr:rowOff>
    </xdr:from>
    <xdr:ext cx="95250" cy="171450"/>
    <xdr:sp macro="" textlink="">
      <xdr:nvSpPr>
        <xdr:cNvPr id="2702" name="Text Box 16">
          <a:extLst>
            <a:ext uri="{FF2B5EF4-FFF2-40B4-BE49-F238E27FC236}">
              <a16:creationId xmlns:a16="http://schemas.microsoft.com/office/drawing/2014/main" id="{00000000-0008-0000-0500-00008E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60</xdr:row>
      <xdr:rowOff>0</xdr:rowOff>
    </xdr:from>
    <xdr:ext cx="95250" cy="171450"/>
    <xdr:sp macro="" textlink="">
      <xdr:nvSpPr>
        <xdr:cNvPr id="2703" name="Text Box 17">
          <a:extLst>
            <a:ext uri="{FF2B5EF4-FFF2-40B4-BE49-F238E27FC236}">
              <a16:creationId xmlns:a16="http://schemas.microsoft.com/office/drawing/2014/main" id="{00000000-0008-0000-0500-00008F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60</xdr:row>
      <xdr:rowOff>0</xdr:rowOff>
    </xdr:from>
    <xdr:ext cx="95250" cy="171450"/>
    <xdr:sp macro="" textlink="">
      <xdr:nvSpPr>
        <xdr:cNvPr id="2704" name="Text Box 18">
          <a:extLst>
            <a:ext uri="{FF2B5EF4-FFF2-40B4-BE49-F238E27FC236}">
              <a16:creationId xmlns:a16="http://schemas.microsoft.com/office/drawing/2014/main" id="{00000000-0008-0000-0500-000090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60</xdr:row>
      <xdr:rowOff>0</xdr:rowOff>
    </xdr:from>
    <xdr:ext cx="95250" cy="171450"/>
    <xdr:sp macro="" textlink="">
      <xdr:nvSpPr>
        <xdr:cNvPr id="2705" name="Text Box 16">
          <a:extLst>
            <a:ext uri="{FF2B5EF4-FFF2-40B4-BE49-F238E27FC236}">
              <a16:creationId xmlns:a16="http://schemas.microsoft.com/office/drawing/2014/main" id="{00000000-0008-0000-0500-000091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60</xdr:row>
      <xdr:rowOff>0</xdr:rowOff>
    </xdr:from>
    <xdr:ext cx="95250" cy="171450"/>
    <xdr:sp macro="" textlink="">
      <xdr:nvSpPr>
        <xdr:cNvPr id="2706" name="Text Box 17">
          <a:extLst>
            <a:ext uri="{FF2B5EF4-FFF2-40B4-BE49-F238E27FC236}">
              <a16:creationId xmlns:a16="http://schemas.microsoft.com/office/drawing/2014/main" id="{00000000-0008-0000-0500-000092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60</xdr:row>
      <xdr:rowOff>0</xdr:rowOff>
    </xdr:from>
    <xdr:ext cx="95250" cy="171450"/>
    <xdr:sp macro="" textlink="">
      <xdr:nvSpPr>
        <xdr:cNvPr id="2707" name="Text Box 18">
          <a:extLst>
            <a:ext uri="{FF2B5EF4-FFF2-40B4-BE49-F238E27FC236}">
              <a16:creationId xmlns:a16="http://schemas.microsoft.com/office/drawing/2014/main" id="{00000000-0008-0000-0500-000093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60</xdr:row>
      <xdr:rowOff>0</xdr:rowOff>
    </xdr:from>
    <xdr:ext cx="95250" cy="171450"/>
    <xdr:sp macro="" textlink="">
      <xdr:nvSpPr>
        <xdr:cNvPr id="2708" name="Text Box 19">
          <a:extLst>
            <a:ext uri="{FF2B5EF4-FFF2-40B4-BE49-F238E27FC236}">
              <a16:creationId xmlns:a16="http://schemas.microsoft.com/office/drawing/2014/main" id="{00000000-0008-0000-0500-000094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60</xdr:row>
      <xdr:rowOff>0</xdr:rowOff>
    </xdr:from>
    <xdr:ext cx="95250" cy="171450"/>
    <xdr:sp macro="" textlink="">
      <xdr:nvSpPr>
        <xdr:cNvPr id="2709" name="Text Box 16">
          <a:extLst>
            <a:ext uri="{FF2B5EF4-FFF2-40B4-BE49-F238E27FC236}">
              <a16:creationId xmlns:a16="http://schemas.microsoft.com/office/drawing/2014/main" id="{00000000-0008-0000-0500-000095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60</xdr:row>
      <xdr:rowOff>0</xdr:rowOff>
    </xdr:from>
    <xdr:ext cx="95250" cy="171450"/>
    <xdr:sp macro="" textlink="">
      <xdr:nvSpPr>
        <xdr:cNvPr id="2710" name="Text Box 17">
          <a:extLst>
            <a:ext uri="{FF2B5EF4-FFF2-40B4-BE49-F238E27FC236}">
              <a16:creationId xmlns:a16="http://schemas.microsoft.com/office/drawing/2014/main" id="{00000000-0008-0000-0500-000096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60</xdr:row>
      <xdr:rowOff>0</xdr:rowOff>
    </xdr:from>
    <xdr:ext cx="95250" cy="171450"/>
    <xdr:sp macro="" textlink="">
      <xdr:nvSpPr>
        <xdr:cNvPr id="2711" name="Text Box 18">
          <a:extLst>
            <a:ext uri="{FF2B5EF4-FFF2-40B4-BE49-F238E27FC236}">
              <a16:creationId xmlns:a16="http://schemas.microsoft.com/office/drawing/2014/main" id="{00000000-0008-0000-0500-000097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60</xdr:row>
      <xdr:rowOff>0</xdr:rowOff>
    </xdr:from>
    <xdr:ext cx="95250" cy="171450"/>
    <xdr:sp macro="" textlink="">
      <xdr:nvSpPr>
        <xdr:cNvPr id="2712" name="Text Box 19">
          <a:extLst>
            <a:ext uri="{FF2B5EF4-FFF2-40B4-BE49-F238E27FC236}">
              <a16:creationId xmlns:a16="http://schemas.microsoft.com/office/drawing/2014/main" id="{00000000-0008-0000-0500-000098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504825</xdr:rowOff>
    </xdr:from>
    <xdr:ext cx="95250" cy="456743"/>
    <xdr:sp macro="" textlink="">
      <xdr:nvSpPr>
        <xdr:cNvPr id="2713" name="Text Box 15">
          <a:extLst>
            <a:ext uri="{FF2B5EF4-FFF2-40B4-BE49-F238E27FC236}">
              <a16:creationId xmlns:a16="http://schemas.microsoft.com/office/drawing/2014/main" id="{00000000-0008-0000-0500-0000990A0000}"/>
            </a:ext>
          </a:extLst>
        </xdr:cNvPr>
        <xdr:cNvSpPr txBox="1">
          <a:spLocks noChangeArrowheads="1"/>
        </xdr:cNvSpPr>
      </xdr:nvSpPr>
      <xdr:spPr bwMode="auto">
        <a:xfrm>
          <a:off x="4664364" y="5994111"/>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54</xdr:row>
      <xdr:rowOff>504825</xdr:rowOff>
    </xdr:from>
    <xdr:ext cx="95250" cy="442269"/>
    <xdr:sp macro="" textlink="">
      <xdr:nvSpPr>
        <xdr:cNvPr id="2714" name="Text Box 15">
          <a:extLst>
            <a:ext uri="{FF2B5EF4-FFF2-40B4-BE49-F238E27FC236}">
              <a16:creationId xmlns:a16="http://schemas.microsoft.com/office/drawing/2014/main" id="{00000000-0008-0000-0500-00009A0A0000}"/>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504825</xdr:rowOff>
    </xdr:from>
    <xdr:ext cx="95250" cy="213632"/>
    <xdr:sp macro="" textlink="">
      <xdr:nvSpPr>
        <xdr:cNvPr id="2716" name="Text Box 15">
          <a:extLst>
            <a:ext uri="{FF2B5EF4-FFF2-40B4-BE49-F238E27FC236}">
              <a16:creationId xmlns:a16="http://schemas.microsoft.com/office/drawing/2014/main" id="{00000000-0008-0000-0500-00009C0A0000}"/>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504825</xdr:rowOff>
    </xdr:from>
    <xdr:ext cx="95250" cy="444331"/>
    <xdr:sp macro="" textlink="">
      <xdr:nvSpPr>
        <xdr:cNvPr id="2717" name="Text Box 15">
          <a:extLst>
            <a:ext uri="{FF2B5EF4-FFF2-40B4-BE49-F238E27FC236}">
              <a16:creationId xmlns:a16="http://schemas.microsoft.com/office/drawing/2014/main" id="{00000000-0008-0000-0500-00009D0A0000}"/>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54</xdr:row>
      <xdr:rowOff>504825</xdr:rowOff>
    </xdr:from>
    <xdr:ext cx="95250" cy="213632"/>
    <xdr:sp macro="" textlink="">
      <xdr:nvSpPr>
        <xdr:cNvPr id="2718" name="Text Box 15">
          <a:extLst>
            <a:ext uri="{FF2B5EF4-FFF2-40B4-BE49-F238E27FC236}">
              <a16:creationId xmlns:a16="http://schemas.microsoft.com/office/drawing/2014/main" id="{00000000-0008-0000-0500-00009E0A0000}"/>
            </a:ext>
          </a:extLst>
        </xdr:cNvPr>
        <xdr:cNvSpPr txBox="1">
          <a:spLocks noChangeArrowheads="1"/>
        </xdr:cNvSpPr>
      </xdr:nvSpPr>
      <xdr:spPr bwMode="auto">
        <a:xfrm>
          <a:off x="12540961"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60</xdr:row>
      <xdr:rowOff>0</xdr:rowOff>
    </xdr:from>
    <xdr:ext cx="95250" cy="171450"/>
    <xdr:sp macro="" textlink="">
      <xdr:nvSpPr>
        <xdr:cNvPr id="2719" name="Text Box 16">
          <a:extLst>
            <a:ext uri="{FF2B5EF4-FFF2-40B4-BE49-F238E27FC236}">
              <a16:creationId xmlns:a16="http://schemas.microsoft.com/office/drawing/2014/main" id="{00000000-0008-0000-0500-00009F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60</xdr:row>
      <xdr:rowOff>0</xdr:rowOff>
    </xdr:from>
    <xdr:ext cx="95250" cy="171450"/>
    <xdr:sp macro="" textlink="">
      <xdr:nvSpPr>
        <xdr:cNvPr id="2720" name="Text Box 17">
          <a:extLst>
            <a:ext uri="{FF2B5EF4-FFF2-40B4-BE49-F238E27FC236}">
              <a16:creationId xmlns:a16="http://schemas.microsoft.com/office/drawing/2014/main" id="{00000000-0008-0000-0500-0000A0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60</xdr:row>
      <xdr:rowOff>0</xdr:rowOff>
    </xdr:from>
    <xdr:ext cx="95250" cy="171450"/>
    <xdr:sp macro="" textlink="">
      <xdr:nvSpPr>
        <xdr:cNvPr id="2721" name="Text Box 18">
          <a:extLst>
            <a:ext uri="{FF2B5EF4-FFF2-40B4-BE49-F238E27FC236}">
              <a16:creationId xmlns:a16="http://schemas.microsoft.com/office/drawing/2014/main" id="{00000000-0008-0000-0500-0000A1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60</xdr:row>
      <xdr:rowOff>0</xdr:rowOff>
    </xdr:from>
    <xdr:ext cx="95250" cy="171450"/>
    <xdr:sp macro="" textlink="">
      <xdr:nvSpPr>
        <xdr:cNvPr id="2722" name="Text Box 19">
          <a:extLst>
            <a:ext uri="{FF2B5EF4-FFF2-40B4-BE49-F238E27FC236}">
              <a16:creationId xmlns:a16="http://schemas.microsoft.com/office/drawing/2014/main" id="{00000000-0008-0000-0500-0000A2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60</xdr:row>
      <xdr:rowOff>0</xdr:rowOff>
    </xdr:from>
    <xdr:ext cx="95250" cy="171450"/>
    <xdr:sp macro="" textlink="">
      <xdr:nvSpPr>
        <xdr:cNvPr id="2723" name="Text Box 16">
          <a:extLst>
            <a:ext uri="{FF2B5EF4-FFF2-40B4-BE49-F238E27FC236}">
              <a16:creationId xmlns:a16="http://schemas.microsoft.com/office/drawing/2014/main" id="{00000000-0008-0000-0500-0000A3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60</xdr:row>
      <xdr:rowOff>0</xdr:rowOff>
    </xdr:from>
    <xdr:ext cx="95250" cy="171450"/>
    <xdr:sp macro="" textlink="">
      <xdr:nvSpPr>
        <xdr:cNvPr id="2724" name="Text Box 17">
          <a:extLst>
            <a:ext uri="{FF2B5EF4-FFF2-40B4-BE49-F238E27FC236}">
              <a16:creationId xmlns:a16="http://schemas.microsoft.com/office/drawing/2014/main" id="{00000000-0008-0000-0500-0000A4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60</xdr:row>
      <xdr:rowOff>0</xdr:rowOff>
    </xdr:from>
    <xdr:ext cx="95250" cy="171450"/>
    <xdr:sp macro="" textlink="">
      <xdr:nvSpPr>
        <xdr:cNvPr id="2725" name="Text Box 18">
          <a:extLst>
            <a:ext uri="{FF2B5EF4-FFF2-40B4-BE49-F238E27FC236}">
              <a16:creationId xmlns:a16="http://schemas.microsoft.com/office/drawing/2014/main" id="{00000000-0008-0000-0500-0000A5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60</xdr:row>
      <xdr:rowOff>0</xdr:rowOff>
    </xdr:from>
    <xdr:ext cx="95250" cy="171450"/>
    <xdr:sp macro="" textlink="">
      <xdr:nvSpPr>
        <xdr:cNvPr id="2726" name="Text Box 19">
          <a:extLst>
            <a:ext uri="{FF2B5EF4-FFF2-40B4-BE49-F238E27FC236}">
              <a16:creationId xmlns:a16="http://schemas.microsoft.com/office/drawing/2014/main" id="{00000000-0008-0000-0500-0000A6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60</xdr:row>
      <xdr:rowOff>0</xdr:rowOff>
    </xdr:from>
    <xdr:ext cx="95250" cy="171450"/>
    <xdr:sp macro="" textlink="">
      <xdr:nvSpPr>
        <xdr:cNvPr id="2727" name="Text Box 16">
          <a:extLst>
            <a:ext uri="{FF2B5EF4-FFF2-40B4-BE49-F238E27FC236}">
              <a16:creationId xmlns:a16="http://schemas.microsoft.com/office/drawing/2014/main" id="{00000000-0008-0000-0500-0000A70A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60</xdr:row>
      <xdr:rowOff>0</xdr:rowOff>
    </xdr:from>
    <xdr:ext cx="95250" cy="171450"/>
    <xdr:sp macro="" textlink="">
      <xdr:nvSpPr>
        <xdr:cNvPr id="2728" name="Text Box 17">
          <a:extLst>
            <a:ext uri="{FF2B5EF4-FFF2-40B4-BE49-F238E27FC236}">
              <a16:creationId xmlns:a16="http://schemas.microsoft.com/office/drawing/2014/main" id="{00000000-0008-0000-0500-0000A80A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60</xdr:row>
      <xdr:rowOff>0</xdr:rowOff>
    </xdr:from>
    <xdr:ext cx="95250" cy="171450"/>
    <xdr:sp macro="" textlink="">
      <xdr:nvSpPr>
        <xdr:cNvPr id="2729" name="Text Box 18">
          <a:extLst>
            <a:ext uri="{FF2B5EF4-FFF2-40B4-BE49-F238E27FC236}">
              <a16:creationId xmlns:a16="http://schemas.microsoft.com/office/drawing/2014/main" id="{00000000-0008-0000-0500-0000A90A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60</xdr:row>
      <xdr:rowOff>0</xdr:rowOff>
    </xdr:from>
    <xdr:ext cx="95250" cy="171450"/>
    <xdr:sp macro="" textlink="">
      <xdr:nvSpPr>
        <xdr:cNvPr id="2730" name="Text Box 19">
          <a:extLst>
            <a:ext uri="{FF2B5EF4-FFF2-40B4-BE49-F238E27FC236}">
              <a16:creationId xmlns:a16="http://schemas.microsoft.com/office/drawing/2014/main" id="{00000000-0008-0000-0500-0000AA0A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56</xdr:row>
      <xdr:rowOff>504825</xdr:rowOff>
    </xdr:from>
    <xdr:ext cx="95250" cy="444014"/>
    <xdr:sp macro="" textlink="">
      <xdr:nvSpPr>
        <xdr:cNvPr id="2731" name="Text Box 15">
          <a:extLst>
            <a:ext uri="{FF2B5EF4-FFF2-40B4-BE49-F238E27FC236}">
              <a16:creationId xmlns:a16="http://schemas.microsoft.com/office/drawing/2014/main" id="{00000000-0008-0000-0500-0000AB0A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60</xdr:row>
      <xdr:rowOff>0</xdr:rowOff>
    </xdr:from>
    <xdr:ext cx="95250" cy="171450"/>
    <xdr:sp macro="" textlink="">
      <xdr:nvSpPr>
        <xdr:cNvPr id="2732" name="Text Box 16">
          <a:extLst>
            <a:ext uri="{FF2B5EF4-FFF2-40B4-BE49-F238E27FC236}">
              <a16:creationId xmlns:a16="http://schemas.microsoft.com/office/drawing/2014/main" id="{00000000-0008-0000-0500-0000AC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60</xdr:row>
      <xdr:rowOff>0</xdr:rowOff>
    </xdr:from>
    <xdr:ext cx="95250" cy="171450"/>
    <xdr:sp macro="" textlink="">
      <xdr:nvSpPr>
        <xdr:cNvPr id="2733" name="Text Box 17">
          <a:extLst>
            <a:ext uri="{FF2B5EF4-FFF2-40B4-BE49-F238E27FC236}">
              <a16:creationId xmlns:a16="http://schemas.microsoft.com/office/drawing/2014/main" id="{00000000-0008-0000-0500-0000AD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60</xdr:row>
      <xdr:rowOff>0</xdr:rowOff>
    </xdr:from>
    <xdr:ext cx="95250" cy="171450"/>
    <xdr:sp macro="" textlink="">
      <xdr:nvSpPr>
        <xdr:cNvPr id="2734" name="Text Box 18">
          <a:extLst>
            <a:ext uri="{FF2B5EF4-FFF2-40B4-BE49-F238E27FC236}">
              <a16:creationId xmlns:a16="http://schemas.microsoft.com/office/drawing/2014/main" id="{00000000-0008-0000-0500-0000AE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60</xdr:row>
      <xdr:rowOff>0</xdr:rowOff>
    </xdr:from>
    <xdr:ext cx="95250" cy="171450"/>
    <xdr:sp macro="" textlink="">
      <xdr:nvSpPr>
        <xdr:cNvPr id="2735" name="Text Box 19">
          <a:extLst>
            <a:ext uri="{FF2B5EF4-FFF2-40B4-BE49-F238E27FC236}">
              <a16:creationId xmlns:a16="http://schemas.microsoft.com/office/drawing/2014/main" id="{00000000-0008-0000-0500-0000AF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56</xdr:row>
      <xdr:rowOff>504825</xdr:rowOff>
    </xdr:from>
    <xdr:ext cx="95250" cy="442269"/>
    <xdr:sp macro="" textlink="">
      <xdr:nvSpPr>
        <xdr:cNvPr id="2736" name="Text Box 15">
          <a:extLst>
            <a:ext uri="{FF2B5EF4-FFF2-40B4-BE49-F238E27FC236}">
              <a16:creationId xmlns:a16="http://schemas.microsoft.com/office/drawing/2014/main" id="{00000000-0008-0000-0500-0000B00A0000}"/>
            </a:ext>
          </a:extLst>
        </xdr:cNvPr>
        <xdr:cNvSpPr txBox="1">
          <a:spLocks noChangeArrowheads="1"/>
        </xdr:cNvSpPr>
      </xdr:nvSpPr>
      <xdr:spPr bwMode="auto">
        <a:xfrm>
          <a:off x="12540961" y="673302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60</xdr:row>
      <xdr:rowOff>0</xdr:rowOff>
    </xdr:from>
    <xdr:ext cx="95250" cy="171450"/>
    <xdr:sp macro="" textlink="">
      <xdr:nvSpPr>
        <xdr:cNvPr id="2737" name="Text Box 16">
          <a:extLst>
            <a:ext uri="{FF2B5EF4-FFF2-40B4-BE49-F238E27FC236}">
              <a16:creationId xmlns:a16="http://schemas.microsoft.com/office/drawing/2014/main" id="{00000000-0008-0000-0500-0000B1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60</xdr:row>
      <xdr:rowOff>0</xdr:rowOff>
    </xdr:from>
    <xdr:ext cx="95250" cy="171450"/>
    <xdr:sp macro="" textlink="">
      <xdr:nvSpPr>
        <xdr:cNvPr id="2738" name="Text Box 17">
          <a:extLst>
            <a:ext uri="{FF2B5EF4-FFF2-40B4-BE49-F238E27FC236}">
              <a16:creationId xmlns:a16="http://schemas.microsoft.com/office/drawing/2014/main" id="{00000000-0008-0000-0500-0000B2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60</xdr:row>
      <xdr:rowOff>0</xdr:rowOff>
    </xdr:from>
    <xdr:ext cx="95250" cy="171450"/>
    <xdr:sp macro="" textlink="">
      <xdr:nvSpPr>
        <xdr:cNvPr id="2739" name="Text Box 18">
          <a:extLst>
            <a:ext uri="{FF2B5EF4-FFF2-40B4-BE49-F238E27FC236}">
              <a16:creationId xmlns:a16="http://schemas.microsoft.com/office/drawing/2014/main" id="{00000000-0008-0000-0500-0000B3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60</xdr:row>
      <xdr:rowOff>0</xdr:rowOff>
    </xdr:from>
    <xdr:ext cx="95250" cy="171450"/>
    <xdr:sp macro="" textlink="">
      <xdr:nvSpPr>
        <xdr:cNvPr id="2740" name="Text Box 16">
          <a:extLst>
            <a:ext uri="{FF2B5EF4-FFF2-40B4-BE49-F238E27FC236}">
              <a16:creationId xmlns:a16="http://schemas.microsoft.com/office/drawing/2014/main" id="{00000000-0008-0000-0500-0000B4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60</xdr:row>
      <xdr:rowOff>0</xdr:rowOff>
    </xdr:from>
    <xdr:ext cx="95250" cy="171450"/>
    <xdr:sp macro="" textlink="">
      <xdr:nvSpPr>
        <xdr:cNvPr id="2741" name="Text Box 17">
          <a:extLst>
            <a:ext uri="{FF2B5EF4-FFF2-40B4-BE49-F238E27FC236}">
              <a16:creationId xmlns:a16="http://schemas.microsoft.com/office/drawing/2014/main" id="{00000000-0008-0000-0500-0000B5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60</xdr:row>
      <xdr:rowOff>0</xdr:rowOff>
    </xdr:from>
    <xdr:ext cx="95250" cy="171450"/>
    <xdr:sp macro="" textlink="">
      <xdr:nvSpPr>
        <xdr:cNvPr id="2742" name="Text Box 18">
          <a:extLst>
            <a:ext uri="{FF2B5EF4-FFF2-40B4-BE49-F238E27FC236}">
              <a16:creationId xmlns:a16="http://schemas.microsoft.com/office/drawing/2014/main" id="{00000000-0008-0000-0500-0000B6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60</xdr:row>
      <xdr:rowOff>0</xdr:rowOff>
    </xdr:from>
    <xdr:ext cx="95250" cy="171450"/>
    <xdr:sp macro="" textlink="">
      <xdr:nvSpPr>
        <xdr:cNvPr id="2743" name="Text Box 19">
          <a:extLst>
            <a:ext uri="{FF2B5EF4-FFF2-40B4-BE49-F238E27FC236}">
              <a16:creationId xmlns:a16="http://schemas.microsoft.com/office/drawing/2014/main" id="{00000000-0008-0000-0500-0000B7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60</xdr:row>
      <xdr:rowOff>0</xdr:rowOff>
    </xdr:from>
    <xdr:ext cx="95250" cy="171450"/>
    <xdr:sp macro="" textlink="">
      <xdr:nvSpPr>
        <xdr:cNvPr id="2744" name="Text Box 16">
          <a:extLst>
            <a:ext uri="{FF2B5EF4-FFF2-40B4-BE49-F238E27FC236}">
              <a16:creationId xmlns:a16="http://schemas.microsoft.com/office/drawing/2014/main" id="{00000000-0008-0000-0500-0000B8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60</xdr:row>
      <xdr:rowOff>0</xdr:rowOff>
    </xdr:from>
    <xdr:ext cx="95250" cy="171450"/>
    <xdr:sp macro="" textlink="">
      <xdr:nvSpPr>
        <xdr:cNvPr id="2745" name="Text Box 17">
          <a:extLst>
            <a:ext uri="{FF2B5EF4-FFF2-40B4-BE49-F238E27FC236}">
              <a16:creationId xmlns:a16="http://schemas.microsoft.com/office/drawing/2014/main" id="{00000000-0008-0000-0500-0000B9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60</xdr:row>
      <xdr:rowOff>0</xdr:rowOff>
    </xdr:from>
    <xdr:ext cx="95250" cy="171450"/>
    <xdr:sp macro="" textlink="">
      <xdr:nvSpPr>
        <xdr:cNvPr id="2746" name="Text Box 18">
          <a:extLst>
            <a:ext uri="{FF2B5EF4-FFF2-40B4-BE49-F238E27FC236}">
              <a16:creationId xmlns:a16="http://schemas.microsoft.com/office/drawing/2014/main" id="{00000000-0008-0000-0500-0000BA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60</xdr:row>
      <xdr:rowOff>170392</xdr:rowOff>
    </xdr:from>
    <xdr:ext cx="95250" cy="213632"/>
    <xdr:sp macro="" textlink="">
      <xdr:nvSpPr>
        <xdr:cNvPr id="2747" name="Text Box 15">
          <a:extLst>
            <a:ext uri="{FF2B5EF4-FFF2-40B4-BE49-F238E27FC236}">
              <a16:creationId xmlns:a16="http://schemas.microsoft.com/office/drawing/2014/main" id="{00000000-0008-0000-0500-0000BB0A0000}"/>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60</xdr:row>
      <xdr:rowOff>0</xdr:rowOff>
    </xdr:from>
    <xdr:ext cx="95250" cy="171450"/>
    <xdr:sp macro="" textlink="">
      <xdr:nvSpPr>
        <xdr:cNvPr id="2748" name="Text Box 16">
          <a:extLst>
            <a:ext uri="{FF2B5EF4-FFF2-40B4-BE49-F238E27FC236}">
              <a16:creationId xmlns:a16="http://schemas.microsoft.com/office/drawing/2014/main" id="{00000000-0008-0000-0500-0000BC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60</xdr:row>
      <xdr:rowOff>0</xdr:rowOff>
    </xdr:from>
    <xdr:ext cx="95250" cy="171450"/>
    <xdr:sp macro="" textlink="">
      <xdr:nvSpPr>
        <xdr:cNvPr id="2749" name="Text Box 17">
          <a:extLst>
            <a:ext uri="{FF2B5EF4-FFF2-40B4-BE49-F238E27FC236}">
              <a16:creationId xmlns:a16="http://schemas.microsoft.com/office/drawing/2014/main" id="{00000000-0008-0000-0500-0000BD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60</xdr:row>
      <xdr:rowOff>0</xdr:rowOff>
    </xdr:from>
    <xdr:ext cx="95250" cy="171450"/>
    <xdr:sp macro="" textlink="">
      <xdr:nvSpPr>
        <xdr:cNvPr id="2750" name="Text Box 18">
          <a:extLst>
            <a:ext uri="{FF2B5EF4-FFF2-40B4-BE49-F238E27FC236}">
              <a16:creationId xmlns:a16="http://schemas.microsoft.com/office/drawing/2014/main" id="{00000000-0008-0000-0500-0000BE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60</xdr:row>
      <xdr:rowOff>0</xdr:rowOff>
    </xdr:from>
    <xdr:ext cx="95250" cy="171450"/>
    <xdr:sp macro="" textlink="">
      <xdr:nvSpPr>
        <xdr:cNvPr id="2751" name="Text Box 19">
          <a:extLst>
            <a:ext uri="{FF2B5EF4-FFF2-40B4-BE49-F238E27FC236}">
              <a16:creationId xmlns:a16="http://schemas.microsoft.com/office/drawing/2014/main" id="{00000000-0008-0000-0500-0000BF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60</xdr:row>
      <xdr:rowOff>0</xdr:rowOff>
    </xdr:from>
    <xdr:ext cx="95250" cy="171450"/>
    <xdr:sp macro="" textlink="">
      <xdr:nvSpPr>
        <xdr:cNvPr id="2752" name="Text Box 16">
          <a:extLst>
            <a:ext uri="{FF2B5EF4-FFF2-40B4-BE49-F238E27FC236}">
              <a16:creationId xmlns:a16="http://schemas.microsoft.com/office/drawing/2014/main" id="{00000000-0008-0000-0500-0000C0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60</xdr:row>
      <xdr:rowOff>0</xdr:rowOff>
    </xdr:from>
    <xdr:ext cx="95250" cy="171450"/>
    <xdr:sp macro="" textlink="">
      <xdr:nvSpPr>
        <xdr:cNvPr id="2753" name="Text Box 17">
          <a:extLst>
            <a:ext uri="{FF2B5EF4-FFF2-40B4-BE49-F238E27FC236}">
              <a16:creationId xmlns:a16="http://schemas.microsoft.com/office/drawing/2014/main" id="{00000000-0008-0000-0500-0000C1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60</xdr:row>
      <xdr:rowOff>0</xdr:rowOff>
    </xdr:from>
    <xdr:ext cx="95250" cy="171450"/>
    <xdr:sp macro="" textlink="">
      <xdr:nvSpPr>
        <xdr:cNvPr id="2754" name="Text Box 18">
          <a:extLst>
            <a:ext uri="{FF2B5EF4-FFF2-40B4-BE49-F238E27FC236}">
              <a16:creationId xmlns:a16="http://schemas.microsoft.com/office/drawing/2014/main" id="{00000000-0008-0000-0500-0000C2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60</xdr:row>
      <xdr:rowOff>0</xdr:rowOff>
    </xdr:from>
    <xdr:ext cx="95250" cy="171450"/>
    <xdr:sp macro="" textlink="">
      <xdr:nvSpPr>
        <xdr:cNvPr id="2755" name="Text Box 19">
          <a:extLst>
            <a:ext uri="{FF2B5EF4-FFF2-40B4-BE49-F238E27FC236}">
              <a16:creationId xmlns:a16="http://schemas.microsoft.com/office/drawing/2014/main" id="{00000000-0008-0000-0500-0000C3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55</xdr:row>
      <xdr:rowOff>0</xdr:rowOff>
    </xdr:from>
    <xdr:ext cx="95250" cy="171450"/>
    <xdr:sp macro="" textlink="">
      <xdr:nvSpPr>
        <xdr:cNvPr id="2756" name="Text Box 16">
          <a:extLst>
            <a:ext uri="{FF2B5EF4-FFF2-40B4-BE49-F238E27FC236}">
              <a16:creationId xmlns:a16="http://schemas.microsoft.com/office/drawing/2014/main" id="{00000000-0008-0000-0500-0000C40A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55</xdr:row>
      <xdr:rowOff>0</xdr:rowOff>
    </xdr:from>
    <xdr:ext cx="95250" cy="171450"/>
    <xdr:sp macro="" textlink="">
      <xdr:nvSpPr>
        <xdr:cNvPr id="2757" name="Text Box 17">
          <a:extLst>
            <a:ext uri="{FF2B5EF4-FFF2-40B4-BE49-F238E27FC236}">
              <a16:creationId xmlns:a16="http://schemas.microsoft.com/office/drawing/2014/main" id="{00000000-0008-0000-0500-0000C50A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55</xdr:row>
      <xdr:rowOff>0</xdr:rowOff>
    </xdr:from>
    <xdr:ext cx="95250" cy="171450"/>
    <xdr:sp macro="" textlink="">
      <xdr:nvSpPr>
        <xdr:cNvPr id="2758" name="Text Box 18">
          <a:extLst>
            <a:ext uri="{FF2B5EF4-FFF2-40B4-BE49-F238E27FC236}">
              <a16:creationId xmlns:a16="http://schemas.microsoft.com/office/drawing/2014/main" id="{00000000-0008-0000-0500-0000C60A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55</xdr:row>
      <xdr:rowOff>0</xdr:rowOff>
    </xdr:from>
    <xdr:ext cx="95250" cy="171450"/>
    <xdr:sp macro="" textlink="">
      <xdr:nvSpPr>
        <xdr:cNvPr id="2759" name="Text Box 19">
          <a:extLst>
            <a:ext uri="{FF2B5EF4-FFF2-40B4-BE49-F238E27FC236}">
              <a16:creationId xmlns:a16="http://schemas.microsoft.com/office/drawing/2014/main" id="{00000000-0008-0000-0500-0000C70A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56</xdr:row>
      <xdr:rowOff>504825</xdr:rowOff>
    </xdr:from>
    <xdr:ext cx="95250" cy="444014"/>
    <xdr:sp macro="" textlink="">
      <xdr:nvSpPr>
        <xdr:cNvPr id="2760" name="Text Box 15">
          <a:extLst>
            <a:ext uri="{FF2B5EF4-FFF2-40B4-BE49-F238E27FC236}">
              <a16:creationId xmlns:a16="http://schemas.microsoft.com/office/drawing/2014/main" id="{00000000-0008-0000-0500-0000C80A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60</xdr:row>
      <xdr:rowOff>0</xdr:rowOff>
    </xdr:from>
    <xdr:ext cx="95250" cy="171450"/>
    <xdr:sp macro="" textlink="">
      <xdr:nvSpPr>
        <xdr:cNvPr id="2761" name="Text Box 16">
          <a:extLst>
            <a:ext uri="{FF2B5EF4-FFF2-40B4-BE49-F238E27FC236}">
              <a16:creationId xmlns:a16="http://schemas.microsoft.com/office/drawing/2014/main" id="{00000000-0008-0000-0500-0000C9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60</xdr:row>
      <xdr:rowOff>0</xdr:rowOff>
    </xdr:from>
    <xdr:ext cx="95250" cy="171450"/>
    <xdr:sp macro="" textlink="">
      <xdr:nvSpPr>
        <xdr:cNvPr id="2762" name="Text Box 17">
          <a:extLst>
            <a:ext uri="{FF2B5EF4-FFF2-40B4-BE49-F238E27FC236}">
              <a16:creationId xmlns:a16="http://schemas.microsoft.com/office/drawing/2014/main" id="{00000000-0008-0000-0500-0000CA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60</xdr:row>
      <xdr:rowOff>0</xdr:rowOff>
    </xdr:from>
    <xdr:ext cx="95250" cy="171450"/>
    <xdr:sp macro="" textlink="">
      <xdr:nvSpPr>
        <xdr:cNvPr id="2763" name="Text Box 18">
          <a:extLst>
            <a:ext uri="{FF2B5EF4-FFF2-40B4-BE49-F238E27FC236}">
              <a16:creationId xmlns:a16="http://schemas.microsoft.com/office/drawing/2014/main" id="{00000000-0008-0000-0500-0000CB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60</xdr:row>
      <xdr:rowOff>0</xdr:rowOff>
    </xdr:from>
    <xdr:ext cx="95250" cy="171450"/>
    <xdr:sp macro="" textlink="">
      <xdr:nvSpPr>
        <xdr:cNvPr id="2764" name="Text Box 19">
          <a:extLst>
            <a:ext uri="{FF2B5EF4-FFF2-40B4-BE49-F238E27FC236}">
              <a16:creationId xmlns:a16="http://schemas.microsoft.com/office/drawing/2014/main" id="{00000000-0008-0000-0500-0000CC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60</xdr:row>
      <xdr:rowOff>0</xdr:rowOff>
    </xdr:from>
    <xdr:ext cx="95250" cy="171450"/>
    <xdr:sp macro="" textlink="">
      <xdr:nvSpPr>
        <xdr:cNvPr id="2765" name="Text Box 16">
          <a:extLst>
            <a:ext uri="{FF2B5EF4-FFF2-40B4-BE49-F238E27FC236}">
              <a16:creationId xmlns:a16="http://schemas.microsoft.com/office/drawing/2014/main" id="{00000000-0008-0000-0500-0000CD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60</xdr:row>
      <xdr:rowOff>0</xdr:rowOff>
    </xdr:from>
    <xdr:ext cx="95250" cy="171450"/>
    <xdr:sp macro="" textlink="">
      <xdr:nvSpPr>
        <xdr:cNvPr id="2766" name="Text Box 17">
          <a:extLst>
            <a:ext uri="{FF2B5EF4-FFF2-40B4-BE49-F238E27FC236}">
              <a16:creationId xmlns:a16="http://schemas.microsoft.com/office/drawing/2014/main" id="{00000000-0008-0000-0500-0000CE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60</xdr:row>
      <xdr:rowOff>15875</xdr:rowOff>
    </xdr:from>
    <xdr:ext cx="95250" cy="171450"/>
    <xdr:sp macro="" textlink="">
      <xdr:nvSpPr>
        <xdr:cNvPr id="2767" name="Text Box 18">
          <a:extLst>
            <a:ext uri="{FF2B5EF4-FFF2-40B4-BE49-F238E27FC236}">
              <a16:creationId xmlns:a16="http://schemas.microsoft.com/office/drawing/2014/main" id="{00000000-0008-0000-0500-0000CF0A0000}"/>
            </a:ext>
          </a:extLst>
        </xdr:cNvPr>
        <xdr:cNvSpPr txBox="1">
          <a:spLocks noChangeArrowheads="1"/>
        </xdr:cNvSpPr>
      </xdr:nvSpPr>
      <xdr:spPr bwMode="auto">
        <a:xfrm>
          <a:off x="12485398" y="711633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60</xdr:row>
      <xdr:rowOff>0</xdr:rowOff>
    </xdr:from>
    <xdr:ext cx="95250" cy="171450"/>
    <xdr:sp macro="" textlink="">
      <xdr:nvSpPr>
        <xdr:cNvPr id="2768" name="Text Box 16">
          <a:extLst>
            <a:ext uri="{FF2B5EF4-FFF2-40B4-BE49-F238E27FC236}">
              <a16:creationId xmlns:a16="http://schemas.microsoft.com/office/drawing/2014/main" id="{00000000-0008-0000-0500-0000D0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60</xdr:row>
      <xdr:rowOff>0</xdr:rowOff>
    </xdr:from>
    <xdr:ext cx="95250" cy="171450"/>
    <xdr:sp macro="" textlink="">
      <xdr:nvSpPr>
        <xdr:cNvPr id="2769" name="Text Box 17">
          <a:extLst>
            <a:ext uri="{FF2B5EF4-FFF2-40B4-BE49-F238E27FC236}">
              <a16:creationId xmlns:a16="http://schemas.microsoft.com/office/drawing/2014/main" id="{00000000-0008-0000-0500-0000D1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60</xdr:row>
      <xdr:rowOff>0</xdr:rowOff>
    </xdr:from>
    <xdr:ext cx="95250" cy="171450"/>
    <xdr:sp macro="" textlink="">
      <xdr:nvSpPr>
        <xdr:cNvPr id="2770" name="Text Box 18">
          <a:extLst>
            <a:ext uri="{FF2B5EF4-FFF2-40B4-BE49-F238E27FC236}">
              <a16:creationId xmlns:a16="http://schemas.microsoft.com/office/drawing/2014/main" id="{00000000-0008-0000-0500-0000D2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60</xdr:row>
      <xdr:rowOff>0</xdr:rowOff>
    </xdr:from>
    <xdr:ext cx="95250" cy="171450"/>
    <xdr:sp macro="" textlink="">
      <xdr:nvSpPr>
        <xdr:cNvPr id="2771" name="Text Box 19">
          <a:extLst>
            <a:ext uri="{FF2B5EF4-FFF2-40B4-BE49-F238E27FC236}">
              <a16:creationId xmlns:a16="http://schemas.microsoft.com/office/drawing/2014/main" id="{00000000-0008-0000-0500-0000D3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60</xdr:row>
      <xdr:rowOff>0</xdr:rowOff>
    </xdr:from>
    <xdr:ext cx="95250" cy="171450"/>
    <xdr:sp macro="" textlink="">
      <xdr:nvSpPr>
        <xdr:cNvPr id="2772" name="Text Box 16">
          <a:extLst>
            <a:ext uri="{FF2B5EF4-FFF2-40B4-BE49-F238E27FC236}">
              <a16:creationId xmlns:a16="http://schemas.microsoft.com/office/drawing/2014/main" id="{00000000-0008-0000-0500-0000D4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60</xdr:row>
      <xdr:rowOff>170392</xdr:rowOff>
    </xdr:from>
    <xdr:ext cx="95250" cy="213632"/>
    <xdr:sp macro="" textlink="">
      <xdr:nvSpPr>
        <xdr:cNvPr id="2773" name="Text Box 15">
          <a:extLst>
            <a:ext uri="{FF2B5EF4-FFF2-40B4-BE49-F238E27FC236}">
              <a16:creationId xmlns:a16="http://schemas.microsoft.com/office/drawing/2014/main" id="{00000000-0008-0000-0500-0000D50A0000}"/>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60</xdr:row>
      <xdr:rowOff>504825</xdr:rowOff>
    </xdr:from>
    <xdr:ext cx="95250" cy="448496"/>
    <xdr:sp macro="" textlink="">
      <xdr:nvSpPr>
        <xdr:cNvPr id="2774" name="Text Box 15">
          <a:extLst>
            <a:ext uri="{FF2B5EF4-FFF2-40B4-BE49-F238E27FC236}">
              <a16:creationId xmlns:a16="http://schemas.microsoft.com/office/drawing/2014/main" id="{00000000-0008-0000-0500-0000D60A0000}"/>
            </a:ext>
          </a:extLst>
        </xdr:cNvPr>
        <xdr:cNvSpPr txBox="1">
          <a:spLocks noChangeArrowheads="1"/>
        </xdr:cNvSpPr>
      </xdr:nvSpPr>
      <xdr:spPr bwMode="auto">
        <a:xfrm>
          <a:off x="4664364" y="5994111"/>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60</xdr:row>
      <xdr:rowOff>504825</xdr:rowOff>
    </xdr:from>
    <xdr:ext cx="95250" cy="442269"/>
    <xdr:sp macro="" textlink="">
      <xdr:nvSpPr>
        <xdr:cNvPr id="2775" name="Text Box 15">
          <a:extLst>
            <a:ext uri="{FF2B5EF4-FFF2-40B4-BE49-F238E27FC236}">
              <a16:creationId xmlns:a16="http://schemas.microsoft.com/office/drawing/2014/main" id="{00000000-0008-0000-0500-0000D70A0000}"/>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60</xdr:row>
      <xdr:rowOff>504825</xdr:rowOff>
    </xdr:from>
    <xdr:ext cx="95250" cy="213632"/>
    <xdr:sp macro="" textlink="">
      <xdr:nvSpPr>
        <xdr:cNvPr id="2777" name="Text Box 15">
          <a:extLst>
            <a:ext uri="{FF2B5EF4-FFF2-40B4-BE49-F238E27FC236}">
              <a16:creationId xmlns:a16="http://schemas.microsoft.com/office/drawing/2014/main" id="{00000000-0008-0000-0500-0000D90A0000}"/>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60</xdr:row>
      <xdr:rowOff>504825</xdr:rowOff>
    </xdr:from>
    <xdr:ext cx="95250" cy="444331"/>
    <xdr:sp macro="" textlink="">
      <xdr:nvSpPr>
        <xdr:cNvPr id="2778" name="Text Box 15">
          <a:extLst>
            <a:ext uri="{FF2B5EF4-FFF2-40B4-BE49-F238E27FC236}">
              <a16:creationId xmlns:a16="http://schemas.microsoft.com/office/drawing/2014/main" id="{00000000-0008-0000-0500-0000DA0A0000}"/>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60</xdr:row>
      <xdr:rowOff>170392</xdr:rowOff>
    </xdr:from>
    <xdr:ext cx="95250" cy="213632"/>
    <xdr:sp macro="" textlink="">
      <xdr:nvSpPr>
        <xdr:cNvPr id="2779" name="Text Box 15">
          <a:extLst>
            <a:ext uri="{FF2B5EF4-FFF2-40B4-BE49-F238E27FC236}">
              <a16:creationId xmlns:a16="http://schemas.microsoft.com/office/drawing/2014/main" id="{00000000-0008-0000-0500-0000DB0A0000}"/>
            </a:ext>
          </a:extLst>
        </xdr:cNvPr>
        <xdr:cNvSpPr txBox="1">
          <a:spLocks noChangeArrowheads="1"/>
        </xdr:cNvSpPr>
      </xdr:nvSpPr>
      <xdr:spPr bwMode="auto">
        <a:xfrm>
          <a:off x="12578484" y="579302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0</xdr:rowOff>
    </xdr:from>
    <xdr:ext cx="95250" cy="171450"/>
    <xdr:sp macro="" textlink="">
      <xdr:nvSpPr>
        <xdr:cNvPr id="2780" name="Text Box 16">
          <a:extLst>
            <a:ext uri="{FF2B5EF4-FFF2-40B4-BE49-F238E27FC236}">
              <a16:creationId xmlns:a16="http://schemas.microsoft.com/office/drawing/2014/main" id="{00000000-0008-0000-0500-0000DC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0</xdr:rowOff>
    </xdr:from>
    <xdr:ext cx="95250" cy="171450"/>
    <xdr:sp macro="" textlink="">
      <xdr:nvSpPr>
        <xdr:cNvPr id="2781" name="Text Box 17">
          <a:extLst>
            <a:ext uri="{FF2B5EF4-FFF2-40B4-BE49-F238E27FC236}">
              <a16:creationId xmlns:a16="http://schemas.microsoft.com/office/drawing/2014/main" id="{00000000-0008-0000-0500-0000DD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0</xdr:rowOff>
    </xdr:from>
    <xdr:ext cx="95250" cy="171450"/>
    <xdr:sp macro="" textlink="">
      <xdr:nvSpPr>
        <xdr:cNvPr id="2782" name="Text Box 18">
          <a:extLst>
            <a:ext uri="{FF2B5EF4-FFF2-40B4-BE49-F238E27FC236}">
              <a16:creationId xmlns:a16="http://schemas.microsoft.com/office/drawing/2014/main" id="{00000000-0008-0000-0500-0000DE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0</xdr:rowOff>
    </xdr:from>
    <xdr:ext cx="95250" cy="171450"/>
    <xdr:sp macro="" textlink="">
      <xdr:nvSpPr>
        <xdr:cNvPr id="2783" name="Text Box 19">
          <a:extLst>
            <a:ext uri="{FF2B5EF4-FFF2-40B4-BE49-F238E27FC236}">
              <a16:creationId xmlns:a16="http://schemas.microsoft.com/office/drawing/2014/main" id="{00000000-0008-0000-0500-0000DF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66</xdr:row>
      <xdr:rowOff>0</xdr:rowOff>
    </xdr:from>
    <xdr:ext cx="95250" cy="171450"/>
    <xdr:sp macro="" textlink="">
      <xdr:nvSpPr>
        <xdr:cNvPr id="2784" name="Text Box 16">
          <a:extLst>
            <a:ext uri="{FF2B5EF4-FFF2-40B4-BE49-F238E27FC236}">
              <a16:creationId xmlns:a16="http://schemas.microsoft.com/office/drawing/2014/main" id="{00000000-0008-0000-0500-0000E0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66</xdr:row>
      <xdr:rowOff>0</xdr:rowOff>
    </xdr:from>
    <xdr:ext cx="95250" cy="171450"/>
    <xdr:sp macro="" textlink="">
      <xdr:nvSpPr>
        <xdr:cNvPr id="2785" name="Text Box 17">
          <a:extLst>
            <a:ext uri="{FF2B5EF4-FFF2-40B4-BE49-F238E27FC236}">
              <a16:creationId xmlns:a16="http://schemas.microsoft.com/office/drawing/2014/main" id="{00000000-0008-0000-0500-0000E1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66</xdr:row>
      <xdr:rowOff>0</xdr:rowOff>
    </xdr:from>
    <xdr:ext cx="95250" cy="171450"/>
    <xdr:sp macro="" textlink="">
      <xdr:nvSpPr>
        <xdr:cNvPr id="2786" name="Text Box 18">
          <a:extLst>
            <a:ext uri="{FF2B5EF4-FFF2-40B4-BE49-F238E27FC236}">
              <a16:creationId xmlns:a16="http://schemas.microsoft.com/office/drawing/2014/main" id="{00000000-0008-0000-0500-0000E2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66</xdr:row>
      <xdr:rowOff>0</xdr:rowOff>
    </xdr:from>
    <xdr:ext cx="95250" cy="171450"/>
    <xdr:sp macro="" textlink="">
      <xdr:nvSpPr>
        <xdr:cNvPr id="2787" name="Text Box 19">
          <a:extLst>
            <a:ext uri="{FF2B5EF4-FFF2-40B4-BE49-F238E27FC236}">
              <a16:creationId xmlns:a16="http://schemas.microsoft.com/office/drawing/2014/main" id="{00000000-0008-0000-0500-0000E3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66</xdr:row>
      <xdr:rowOff>0</xdr:rowOff>
    </xdr:from>
    <xdr:ext cx="95250" cy="171450"/>
    <xdr:sp macro="" textlink="">
      <xdr:nvSpPr>
        <xdr:cNvPr id="2788" name="Text Box 16">
          <a:extLst>
            <a:ext uri="{FF2B5EF4-FFF2-40B4-BE49-F238E27FC236}">
              <a16:creationId xmlns:a16="http://schemas.microsoft.com/office/drawing/2014/main" id="{00000000-0008-0000-0500-0000E40A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66</xdr:row>
      <xdr:rowOff>0</xdr:rowOff>
    </xdr:from>
    <xdr:ext cx="95250" cy="171450"/>
    <xdr:sp macro="" textlink="">
      <xdr:nvSpPr>
        <xdr:cNvPr id="2789" name="Text Box 17">
          <a:extLst>
            <a:ext uri="{FF2B5EF4-FFF2-40B4-BE49-F238E27FC236}">
              <a16:creationId xmlns:a16="http://schemas.microsoft.com/office/drawing/2014/main" id="{00000000-0008-0000-0500-0000E50A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66</xdr:row>
      <xdr:rowOff>0</xdr:rowOff>
    </xdr:from>
    <xdr:ext cx="95250" cy="171450"/>
    <xdr:sp macro="" textlink="">
      <xdr:nvSpPr>
        <xdr:cNvPr id="2790" name="Text Box 18">
          <a:extLst>
            <a:ext uri="{FF2B5EF4-FFF2-40B4-BE49-F238E27FC236}">
              <a16:creationId xmlns:a16="http://schemas.microsoft.com/office/drawing/2014/main" id="{00000000-0008-0000-0500-0000E60A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66</xdr:row>
      <xdr:rowOff>0</xdr:rowOff>
    </xdr:from>
    <xdr:ext cx="95250" cy="171450"/>
    <xdr:sp macro="" textlink="">
      <xdr:nvSpPr>
        <xdr:cNvPr id="2791" name="Text Box 19">
          <a:extLst>
            <a:ext uri="{FF2B5EF4-FFF2-40B4-BE49-F238E27FC236}">
              <a16:creationId xmlns:a16="http://schemas.microsoft.com/office/drawing/2014/main" id="{00000000-0008-0000-0500-0000E70A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504825</xdr:rowOff>
    </xdr:from>
    <xdr:ext cx="95250" cy="444014"/>
    <xdr:sp macro="" textlink="">
      <xdr:nvSpPr>
        <xdr:cNvPr id="2792" name="Text Box 15">
          <a:extLst>
            <a:ext uri="{FF2B5EF4-FFF2-40B4-BE49-F238E27FC236}">
              <a16:creationId xmlns:a16="http://schemas.microsoft.com/office/drawing/2014/main" id="{00000000-0008-0000-0500-0000E80A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0</xdr:rowOff>
    </xdr:from>
    <xdr:ext cx="95250" cy="171450"/>
    <xdr:sp macro="" textlink="">
      <xdr:nvSpPr>
        <xdr:cNvPr id="2793" name="Text Box 16">
          <a:extLst>
            <a:ext uri="{FF2B5EF4-FFF2-40B4-BE49-F238E27FC236}">
              <a16:creationId xmlns:a16="http://schemas.microsoft.com/office/drawing/2014/main" id="{00000000-0008-0000-0500-0000E9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0</xdr:rowOff>
    </xdr:from>
    <xdr:ext cx="95250" cy="171450"/>
    <xdr:sp macro="" textlink="">
      <xdr:nvSpPr>
        <xdr:cNvPr id="2794" name="Text Box 17">
          <a:extLst>
            <a:ext uri="{FF2B5EF4-FFF2-40B4-BE49-F238E27FC236}">
              <a16:creationId xmlns:a16="http://schemas.microsoft.com/office/drawing/2014/main" id="{00000000-0008-0000-0500-0000EA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0</xdr:rowOff>
    </xdr:from>
    <xdr:ext cx="95250" cy="171450"/>
    <xdr:sp macro="" textlink="">
      <xdr:nvSpPr>
        <xdr:cNvPr id="2795" name="Text Box 18">
          <a:extLst>
            <a:ext uri="{FF2B5EF4-FFF2-40B4-BE49-F238E27FC236}">
              <a16:creationId xmlns:a16="http://schemas.microsoft.com/office/drawing/2014/main" id="{00000000-0008-0000-0500-0000EB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0</xdr:rowOff>
    </xdr:from>
    <xdr:ext cx="95250" cy="171450"/>
    <xdr:sp macro="" textlink="">
      <xdr:nvSpPr>
        <xdr:cNvPr id="2796" name="Text Box 19">
          <a:extLst>
            <a:ext uri="{FF2B5EF4-FFF2-40B4-BE49-F238E27FC236}">
              <a16:creationId xmlns:a16="http://schemas.microsoft.com/office/drawing/2014/main" id="{00000000-0008-0000-0500-0000EC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66</xdr:row>
      <xdr:rowOff>0</xdr:rowOff>
    </xdr:from>
    <xdr:ext cx="95250" cy="171450"/>
    <xdr:sp macro="" textlink="">
      <xdr:nvSpPr>
        <xdr:cNvPr id="2797" name="Text Box 16">
          <a:extLst>
            <a:ext uri="{FF2B5EF4-FFF2-40B4-BE49-F238E27FC236}">
              <a16:creationId xmlns:a16="http://schemas.microsoft.com/office/drawing/2014/main" id="{00000000-0008-0000-0500-0000ED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66</xdr:row>
      <xdr:rowOff>0</xdr:rowOff>
    </xdr:from>
    <xdr:ext cx="95250" cy="171450"/>
    <xdr:sp macro="" textlink="">
      <xdr:nvSpPr>
        <xdr:cNvPr id="2798" name="Text Box 17">
          <a:extLst>
            <a:ext uri="{FF2B5EF4-FFF2-40B4-BE49-F238E27FC236}">
              <a16:creationId xmlns:a16="http://schemas.microsoft.com/office/drawing/2014/main" id="{00000000-0008-0000-0500-0000EE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66</xdr:row>
      <xdr:rowOff>0</xdr:rowOff>
    </xdr:from>
    <xdr:ext cx="95250" cy="171450"/>
    <xdr:sp macro="" textlink="">
      <xdr:nvSpPr>
        <xdr:cNvPr id="2799" name="Text Box 18">
          <a:extLst>
            <a:ext uri="{FF2B5EF4-FFF2-40B4-BE49-F238E27FC236}">
              <a16:creationId xmlns:a16="http://schemas.microsoft.com/office/drawing/2014/main" id="{00000000-0008-0000-0500-0000EF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66</xdr:row>
      <xdr:rowOff>0</xdr:rowOff>
    </xdr:from>
    <xdr:ext cx="95250" cy="171450"/>
    <xdr:sp macro="" textlink="">
      <xdr:nvSpPr>
        <xdr:cNvPr id="2800" name="Text Box 16">
          <a:extLst>
            <a:ext uri="{FF2B5EF4-FFF2-40B4-BE49-F238E27FC236}">
              <a16:creationId xmlns:a16="http://schemas.microsoft.com/office/drawing/2014/main" id="{00000000-0008-0000-0500-0000F0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66</xdr:row>
      <xdr:rowOff>0</xdr:rowOff>
    </xdr:from>
    <xdr:ext cx="95250" cy="171450"/>
    <xdr:sp macro="" textlink="">
      <xdr:nvSpPr>
        <xdr:cNvPr id="2801" name="Text Box 17">
          <a:extLst>
            <a:ext uri="{FF2B5EF4-FFF2-40B4-BE49-F238E27FC236}">
              <a16:creationId xmlns:a16="http://schemas.microsoft.com/office/drawing/2014/main" id="{00000000-0008-0000-0500-0000F1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66</xdr:row>
      <xdr:rowOff>0</xdr:rowOff>
    </xdr:from>
    <xdr:ext cx="95250" cy="171450"/>
    <xdr:sp macro="" textlink="">
      <xdr:nvSpPr>
        <xdr:cNvPr id="2802" name="Text Box 18">
          <a:extLst>
            <a:ext uri="{FF2B5EF4-FFF2-40B4-BE49-F238E27FC236}">
              <a16:creationId xmlns:a16="http://schemas.microsoft.com/office/drawing/2014/main" id="{00000000-0008-0000-0500-0000F2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66</xdr:row>
      <xdr:rowOff>0</xdr:rowOff>
    </xdr:from>
    <xdr:ext cx="95250" cy="171450"/>
    <xdr:sp macro="" textlink="">
      <xdr:nvSpPr>
        <xdr:cNvPr id="2803" name="Text Box 19">
          <a:extLst>
            <a:ext uri="{FF2B5EF4-FFF2-40B4-BE49-F238E27FC236}">
              <a16:creationId xmlns:a16="http://schemas.microsoft.com/office/drawing/2014/main" id="{00000000-0008-0000-0500-0000F3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66</xdr:row>
      <xdr:rowOff>0</xdr:rowOff>
    </xdr:from>
    <xdr:ext cx="95250" cy="171450"/>
    <xdr:sp macro="" textlink="">
      <xdr:nvSpPr>
        <xdr:cNvPr id="2804" name="Text Box 16">
          <a:extLst>
            <a:ext uri="{FF2B5EF4-FFF2-40B4-BE49-F238E27FC236}">
              <a16:creationId xmlns:a16="http://schemas.microsoft.com/office/drawing/2014/main" id="{00000000-0008-0000-0500-0000F4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66</xdr:row>
      <xdr:rowOff>0</xdr:rowOff>
    </xdr:from>
    <xdr:ext cx="95250" cy="171450"/>
    <xdr:sp macro="" textlink="">
      <xdr:nvSpPr>
        <xdr:cNvPr id="2805" name="Text Box 17">
          <a:extLst>
            <a:ext uri="{FF2B5EF4-FFF2-40B4-BE49-F238E27FC236}">
              <a16:creationId xmlns:a16="http://schemas.microsoft.com/office/drawing/2014/main" id="{00000000-0008-0000-0500-0000F5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66</xdr:row>
      <xdr:rowOff>0</xdr:rowOff>
    </xdr:from>
    <xdr:ext cx="95250" cy="171450"/>
    <xdr:sp macro="" textlink="">
      <xdr:nvSpPr>
        <xdr:cNvPr id="2806" name="Text Box 18">
          <a:extLst>
            <a:ext uri="{FF2B5EF4-FFF2-40B4-BE49-F238E27FC236}">
              <a16:creationId xmlns:a16="http://schemas.microsoft.com/office/drawing/2014/main" id="{00000000-0008-0000-0500-0000F6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66</xdr:row>
      <xdr:rowOff>0</xdr:rowOff>
    </xdr:from>
    <xdr:ext cx="95250" cy="171450"/>
    <xdr:sp macro="" textlink="">
      <xdr:nvSpPr>
        <xdr:cNvPr id="2807" name="Text Box 19">
          <a:extLst>
            <a:ext uri="{FF2B5EF4-FFF2-40B4-BE49-F238E27FC236}">
              <a16:creationId xmlns:a16="http://schemas.microsoft.com/office/drawing/2014/main" id="{00000000-0008-0000-0500-0000F7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60</xdr:row>
      <xdr:rowOff>504825</xdr:rowOff>
    </xdr:from>
    <xdr:ext cx="95250" cy="456743"/>
    <xdr:sp macro="" textlink="">
      <xdr:nvSpPr>
        <xdr:cNvPr id="2808" name="Text Box 15">
          <a:extLst>
            <a:ext uri="{FF2B5EF4-FFF2-40B4-BE49-F238E27FC236}">
              <a16:creationId xmlns:a16="http://schemas.microsoft.com/office/drawing/2014/main" id="{00000000-0008-0000-0500-0000F80A0000}"/>
            </a:ext>
          </a:extLst>
        </xdr:cNvPr>
        <xdr:cNvSpPr txBox="1">
          <a:spLocks noChangeArrowheads="1"/>
        </xdr:cNvSpPr>
      </xdr:nvSpPr>
      <xdr:spPr bwMode="auto">
        <a:xfrm>
          <a:off x="4664364" y="5994111"/>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60</xdr:row>
      <xdr:rowOff>504825</xdr:rowOff>
    </xdr:from>
    <xdr:ext cx="95250" cy="442269"/>
    <xdr:sp macro="" textlink="">
      <xdr:nvSpPr>
        <xdr:cNvPr id="2809" name="Text Box 15">
          <a:extLst>
            <a:ext uri="{FF2B5EF4-FFF2-40B4-BE49-F238E27FC236}">
              <a16:creationId xmlns:a16="http://schemas.microsoft.com/office/drawing/2014/main" id="{00000000-0008-0000-0500-0000F90A0000}"/>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60</xdr:row>
      <xdr:rowOff>504825</xdr:rowOff>
    </xdr:from>
    <xdr:ext cx="95250" cy="213632"/>
    <xdr:sp macro="" textlink="">
      <xdr:nvSpPr>
        <xdr:cNvPr id="2811" name="Text Box 15">
          <a:extLst>
            <a:ext uri="{FF2B5EF4-FFF2-40B4-BE49-F238E27FC236}">
              <a16:creationId xmlns:a16="http://schemas.microsoft.com/office/drawing/2014/main" id="{00000000-0008-0000-0500-0000FB0A0000}"/>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60</xdr:row>
      <xdr:rowOff>504825</xdr:rowOff>
    </xdr:from>
    <xdr:ext cx="95250" cy="444331"/>
    <xdr:sp macro="" textlink="">
      <xdr:nvSpPr>
        <xdr:cNvPr id="2812" name="Text Box 15">
          <a:extLst>
            <a:ext uri="{FF2B5EF4-FFF2-40B4-BE49-F238E27FC236}">
              <a16:creationId xmlns:a16="http://schemas.microsoft.com/office/drawing/2014/main" id="{00000000-0008-0000-0500-0000FC0A0000}"/>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60</xdr:row>
      <xdr:rowOff>504825</xdr:rowOff>
    </xdr:from>
    <xdr:ext cx="95250" cy="213632"/>
    <xdr:sp macro="" textlink="">
      <xdr:nvSpPr>
        <xdr:cNvPr id="2813" name="Text Box 15">
          <a:extLst>
            <a:ext uri="{FF2B5EF4-FFF2-40B4-BE49-F238E27FC236}">
              <a16:creationId xmlns:a16="http://schemas.microsoft.com/office/drawing/2014/main" id="{00000000-0008-0000-0500-0000FD0A0000}"/>
            </a:ext>
          </a:extLst>
        </xdr:cNvPr>
        <xdr:cNvSpPr txBox="1">
          <a:spLocks noChangeArrowheads="1"/>
        </xdr:cNvSpPr>
      </xdr:nvSpPr>
      <xdr:spPr bwMode="auto">
        <a:xfrm>
          <a:off x="12540961"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0</xdr:rowOff>
    </xdr:from>
    <xdr:ext cx="95250" cy="171450"/>
    <xdr:sp macro="" textlink="">
      <xdr:nvSpPr>
        <xdr:cNvPr id="2814" name="Text Box 16">
          <a:extLst>
            <a:ext uri="{FF2B5EF4-FFF2-40B4-BE49-F238E27FC236}">
              <a16:creationId xmlns:a16="http://schemas.microsoft.com/office/drawing/2014/main" id="{00000000-0008-0000-0500-0000FE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0</xdr:rowOff>
    </xdr:from>
    <xdr:ext cx="95250" cy="171450"/>
    <xdr:sp macro="" textlink="">
      <xdr:nvSpPr>
        <xdr:cNvPr id="2815" name="Text Box 17">
          <a:extLst>
            <a:ext uri="{FF2B5EF4-FFF2-40B4-BE49-F238E27FC236}">
              <a16:creationId xmlns:a16="http://schemas.microsoft.com/office/drawing/2014/main" id="{00000000-0008-0000-0500-0000FF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0</xdr:rowOff>
    </xdr:from>
    <xdr:ext cx="95250" cy="171450"/>
    <xdr:sp macro="" textlink="">
      <xdr:nvSpPr>
        <xdr:cNvPr id="2816" name="Text Box 18">
          <a:extLst>
            <a:ext uri="{FF2B5EF4-FFF2-40B4-BE49-F238E27FC236}">
              <a16:creationId xmlns:a16="http://schemas.microsoft.com/office/drawing/2014/main" id="{00000000-0008-0000-0500-000000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0</xdr:rowOff>
    </xdr:from>
    <xdr:ext cx="95250" cy="171450"/>
    <xdr:sp macro="" textlink="">
      <xdr:nvSpPr>
        <xdr:cNvPr id="2817" name="Text Box 19">
          <a:extLst>
            <a:ext uri="{FF2B5EF4-FFF2-40B4-BE49-F238E27FC236}">
              <a16:creationId xmlns:a16="http://schemas.microsoft.com/office/drawing/2014/main" id="{00000000-0008-0000-0500-000001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66</xdr:row>
      <xdr:rowOff>0</xdr:rowOff>
    </xdr:from>
    <xdr:ext cx="95250" cy="171450"/>
    <xdr:sp macro="" textlink="">
      <xdr:nvSpPr>
        <xdr:cNvPr id="2818" name="Text Box 16">
          <a:extLst>
            <a:ext uri="{FF2B5EF4-FFF2-40B4-BE49-F238E27FC236}">
              <a16:creationId xmlns:a16="http://schemas.microsoft.com/office/drawing/2014/main" id="{00000000-0008-0000-0500-000002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66</xdr:row>
      <xdr:rowOff>0</xdr:rowOff>
    </xdr:from>
    <xdr:ext cx="95250" cy="171450"/>
    <xdr:sp macro="" textlink="">
      <xdr:nvSpPr>
        <xdr:cNvPr id="2819" name="Text Box 17">
          <a:extLst>
            <a:ext uri="{FF2B5EF4-FFF2-40B4-BE49-F238E27FC236}">
              <a16:creationId xmlns:a16="http://schemas.microsoft.com/office/drawing/2014/main" id="{00000000-0008-0000-0500-000003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66</xdr:row>
      <xdr:rowOff>0</xdr:rowOff>
    </xdr:from>
    <xdr:ext cx="95250" cy="171450"/>
    <xdr:sp macro="" textlink="">
      <xdr:nvSpPr>
        <xdr:cNvPr id="2820" name="Text Box 18">
          <a:extLst>
            <a:ext uri="{FF2B5EF4-FFF2-40B4-BE49-F238E27FC236}">
              <a16:creationId xmlns:a16="http://schemas.microsoft.com/office/drawing/2014/main" id="{00000000-0008-0000-0500-000004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66</xdr:row>
      <xdr:rowOff>0</xdr:rowOff>
    </xdr:from>
    <xdr:ext cx="95250" cy="171450"/>
    <xdr:sp macro="" textlink="">
      <xdr:nvSpPr>
        <xdr:cNvPr id="2821" name="Text Box 19">
          <a:extLst>
            <a:ext uri="{FF2B5EF4-FFF2-40B4-BE49-F238E27FC236}">
              <a16:creationId xmlns:a16="http://schemas.microsoft.com/office/drawing/2014/main" id="{00000000-0008-0000-0500-000005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66</xdr:row>
      <xdr:rowOff>0</xdr:rowOff>
    </xdr:from>
    <xdr:ext cx="95250" cy="171450"/>
    <xdr:sp macro="" textlink="">
      <xdr:nvSpPr>
        <xdr:cNvPr id="2822" name="Text Box 16">
          <a:extLst>
            <a:ext uri="{FF2B5EF4-FFF2-40B4-BE49-F238E27FC236}">
              <a16:creationId xmlns:a16="http://schemas.microsoft.com/office/drawing/2014/main" id="{00000000-0008-0000-0500-0000060B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66</xdr:row>
      <xdr:rowOff>0</xdr:rowOff>
    </xdr:from>
    <xdr:ext cx="95250" cy="171450"/>
    <xdr:sp macro="" textlink="">
      <xdr:nvSpPr>
        <xdr:cNvPr id="2823" name="Text Box 17">
          <a:extLst>
            <a:ext uri="{FF2B5EF4-FFF2-40B4-BE49-F238E27FC236}">
              <a16:creationId xmlns:a16="http://schemas.microsoft.com/office/drawing/2014/main" id="{00000000-0008-0000-0500-0000070B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66</xdr:row>
      <xdr:rowOff>0</xdr:rowOff>
    </xdr:from>
    <xdr:ext cx="95250" cy="171450"/>
    <xdr:sp macro="" textlink="">
      <xdr:nvSpPr>
        <xdr:cNvPr id="2824" name="Text Box 18">
          <a:extLst>
            <a:ext uri="{FF2B5EF4-FFF2-40B4-BE49-F238E27FC236}">
              <a16:creationId xmlns:a16="http://schemas.microsoft.com/office/drawing/2014/main" id="{00000000-0008-0000-0500-0000080B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66</xdr:row>
      <xdr:rowOff>0</xdr:rowOff>
    </xdr:from>
    <xdr:ext cx="95250" cy="171450"/>
    <xdr:sp macro="" textlink="">
      <xdr:nvSpPr>
        <xdr:cNvPr id="2825" name="Text Box 19">
          <a:extLst>
            <a:ext uri="{FF2B5EF4-FFF2-40B4-BE49-F238E27FC236}">
              <a16:creationId xmlns:a16="http://schemas.microsoft.com/office/drawing/2014/main" id="{00000000-0008-0000-0500-0000090B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504825</xdr:rowOff>
    </xdr:from>
    <xdr:ext cx="95250" cy="444014"/>
    <xdr:sp macro="" textlink="">
      <xdr:nvSpPr>
        <xdr:cNvPr id="2826" name="Text Box 15">
          <a:extLst>
            <a:ext uri="{FF2B5EF4-FFF2-40B4-BE49-F238E27FC236}">
              <a16:creationId xmlns:a16="http://schemas.microsoft.com/office/drawing/2014/main" id="{00000000-0008-0000-0500-00000A0B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0</xdr:rowOff>
    </xdr:from>
    <xdr:ext cx="95250" cy="171450"/>
    <xdr:sp macro="" textlink="">
      <xdr:nvSpPr>
        <xdr:cNvPr id="2827" name="Text Box 16">
          <a:extLst>
            <a:ext uri="{FF2B5EF4-FFF2-40B4-BE49-F238E27FC236}">
              <a16:creationId xmlns:a16="http://schemas.microsoft.com/office/drawing/2014/main" id="{00000000-0008-0000-0500-00000B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0</xdr:rowOff>
    </xdr:from>
    <xdr:ext cx="95250" cy="171450"/>
    <xdr:sp macro="" textlink="">
      <xdr:nvSpPr>
        <xdr:cNvPr id="2828" name="Text Box 17">
          <a:extLst>
            <a:ext uri="{FF2B5EF4-FFF2-40B4-BE49-F238E27FC236}">
              <a16:creationId xmlns:a16="http://schemas.microsoft.com/office/drawing/2014/main" id="{00000000-0008-0000-0500-00000C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0</xdr:rowOff>
    </xdr:from>
    <xdr:ext cx="95250" cy="171450"/>
    <xdr:sp macro="" textlink="">
      <xdr:nvSpPr>
        <xdr:cNvPr id="2829" name="Text Box 18">
          <a:extLst>
            <a:ext uri="{FF2B5EF4-FFF2-40B4-BE49-F238E27FC236}">
              <a16:creationId xmlns:a16="http://schemas.microsoft.com/office/drawing/2014/main" id="{00000000-0008-0000-0500-00000D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0</xdr:rowOff>
    </xdr:from>
    <xdr:ext cx="95250" cy="171450"/>
    <xdr:sp macro="" textlink="">
      <xdr:nvSpPr>
        <xdr:cNvPr id="2830" name="Text Box 19">
          <a:extLst>
            <a:ext uri="{FF2B5EF4-FFF2-40B4-BE49-F238E27FC236}">
              <a16:creationId xmlns:a16="http://schemas.microsoft.com/office/drawing/2014/main" id="{00000000-0008-0000-0500-00000E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62</xdr:row>
      <xdr:rowOff>504825</xdr:rowOff>
    </xdr:from>
    <xdr:ext cx="95250" cy="442269"/>
    <xdr:sp macro="" textlink="">
      <xdr:nvSpPr>
        <xdr:cNvPr id="2831" name="Text Box 15">
          <a:extLst>
            <a:ext uri="{FF2B5EF4-FFF2-40B4-BE49-F238E27FC236}">
              <a16:creationId xmlns:a16="http://schemas.microsoft.com/office/drawing/2014/main" id="{00000000-0008-0000-0500-00000F0B0000}"/>
            </a:ext>
          </a:extLst>
        </xdr:cNvPr>
        <xdr:cNvSpPr txBox="1">
          <a:spLocks noChangeArrowheads="1"/>
        </xdr:cNvSpPr>
      </xdr:nvSpPr>
      <xdr:spPr bwMode="auto">
        <a:xfrm>
          <a:off x="12540961" y="673302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66</xdr:row>
      <xdr:rowOff>0</xdr:rowOff>
    </xdr:from>
    <xdr:ext cx="95250" cy="171450"/>
    <xdr:sp macro="" textlink="">
      <xdr:nvSpPr>
        <xdr:cNvPr id="2832" name="Text Box 16">
          <a:extLst>
            <a:ext uri="{FF2B5EF4-FFF2-40B4-BE49-F238E27FC236}">
              <a16:creationId xmlns:a16="http://schemas.microsoft.com/office/drawing/2014/main" id="{00000000-0008-0000-0500-000010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66</xdr:row>
      <xdr:rowOff>0</xdr:rowOff>
    </xdr:from>
    <xdr:ext cx="95250" cy="171450"/>
    <xdr:sp macro="" textlink="">
      <xdr:nvSpPr>
        <xdr:cNvPr id="2833" name="Text Box 17">
          <a:extLst>
            <a:ext uri="{FF2B5EF4-FFF2-40B4-BE49-F238E27FC236}">
              <a16:creationId xmlns:a16="http://schemas.microsoft.com/office/drawing/2014/main" id="{00000000-0008-0000-0500-000011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66</xdr:row>
      <xdr:rowOff>0</xdr:rowOff>
    </xdr:from>
    <xdr:ext cx="95250" cy="171450"/>
    <xdr:sp macro="" textlink="">
      <xdr:nvSpPr>
        <xdr:cNvPr id="2834" name="Text Box 18">
          <a:extLst>
            <a:ext uri="{FF2B5EF4-FFF2-40B4-BE49-F238E27FC236}">
              <a16:creationId xmlns:a16="http://schemas.microsoft.com/office/drawing/2014/main" id="{00000000-0008-0000-0500-000012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66</xdr:row>
      <xdr:rowOff>0</xdr:rowOff>
    </xdr:from>
    <xdr:ext cx="95250" cy="171450"/>
    <xdr:sp macro="" textlink="">
      <xdr:nvSpPr>
        <xdr:cNvPr id="2835" name="Text Box 16">
          <a:extLst>
            <a:ext uri="{FF2B5EF4-FFF2-40B4-BE49-F238E27FC236}">
              <a16:creationId xmlns:a16="http://schemas.microsoft.com/office/drawing/2014/main" id="{00000000-0008-0000-0500-000013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66</xdr:row>
      <xdr:rowOff>0</xdr:rowOff>
    </xdr:from>
    <xdr:ext cx="95250" cy="171450"/>
    <xdr:sp macro="" textlink="">
      <xdr:nvSpPr>
        <xdr:cNvPr id="2836" name="Text Box 17">
          <a:extLst>
            <a:ext uri="{FF2B5EF4-FFF2-40B4-BE49-F238E27FC236}">
              <a16:creationId xmlns:a16="http://schemas.microsoft.com/office/drawing/2014/main" id="{00000000-0008-0000-0500-000014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66</xdr:row>
      <xdr:rowOff>0</xdr:rowOff>
    </xdr:from>
    <xdr:ext cx="95250" cy="171450"/>
    <xdr:sp macro="" textlink="">
      <xdr:nvSpPr>
        <xdr:cNvPr id="2837" name="Text Box 18">
          <a:extLst>
            <a:ext uri="{FF2B5EF4-FFF2-40B4-BE49-F238E27FC236}">
              <a16:creationId xmlns:a16="http://schemas.microsoft.com/office/drawing/2014/main" id="{00000000-0008-0000-0500-000015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66</xdr:row>
      <xdr:rowOff>0</xdr:rowOff>
    </xdr:from>
    <xdr:ext cx="95250" cy="171450"/>
    <xdr:sp macro="" textlink="">
      <xdr:nvSpPr>
        <xdr:cNvPr id="2838" name="Text Box 19">
          <a:extLst>
            <a:ext uri="{FF2B5EF4-FFF2-40B4-BE49-F238E27FC236}">
              <a16:creationId xmlns:a16="http://schemas.microsoft.com/office/drawing/2014/main" id="{00000000-0008-0000-0500-000016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66</xdr:row>
      <xdr:rowOff>0</xdr:rowOff>
    </xdr:from>
    <xdr:ext cx="95250" cy="171450"/>
    <xdr:sp macro="" textlink="">
      <xdr:nvSpPr>
        <xdr:cNvPr id="2839" name="Text Box 16">
          <a:extLst>
            <a:ext uri="{FF2B5EF4-FFF2-40B4-BE49-F238E27FC236}">
              <a16:creationId xmlns:a16="http://schemas.microsoft.com/office/drawing/2014/main" id="{00000000-0008-0000-0500-000017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66</xdr:row>
      <xdr:rowOff>0</xdr:rowOff>
    </xdr:from>
    <xdr:ext cx="95250" cy="171450"/>
    <xdr:sp macro="" textlink="">
      <xdr:nvSpPr>
        <xdr:cNvPr id="2840" name="Text Box 17">
          <a:extLst>
            <a:ext uri="{FF2B5EF4-FFF2-40B4-BE49-F238E27FC236}">
              <a16:creationId xmlns:a16="http://schemas.microsoft.com/office/drawing/2014/main" id="{00000000-0008-0000-0500-000018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66</xdr:row>
      <xdr:rowOff>0</xdr:rowOff>
    </xdr:from>
    <xdr:ext cx="95250" cy="171450"/>
    <xdr:sp macro="" textlink="">
      <xdr:nvSpPr>
        <xdr:cNvPr id="2841" name="Text Box 18">
          <a:extLst>
            <a:ext uri="{FF2B5EF4-FFF2-40B4-BE49-F238E27FC236}">
              <a16:creationId xmlns:a16="http://schemas.microsoft.com/office/drawing/2014/main" id="{00000000-0008-0000-0500-000019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66</xdr:row>
      <xdr:rowOff>170392</xdr:rowOff>
    </xdr:from>
    <xdr:ext cx="95250" cy="213632"/>
    <xdr:sp macro="" textlink="">
      <xdr:nvSpPr>
        <xdr:cNvPr id="2842" name="Text Box 15">
          <a:extLst>
            <a:ext uri="{FF2B5EF4-FFF2-40B4-BE49-F238E27FC236}">
              <a16:creationId xmlns:a16="http://schemas.microsoft.com/office/drawing/2014/main" id="{00000000-0008-0000-0500-00001A0B0000}"/>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0</xdr:rowOff>
    </xdr:from>
    <xdr:ext cx="95250" cy="171450"/>
    <xdr:sp macro="" textlink="">
      <xdr:nvSpPr>
        <xdr:cNvPr id="2843" name="Text Box 16">
          <a:extLst>
            <a:ext uri="{FF2B5EF4-FFF2-40B4-BE49-F238E27FC236}">
              <a16:creationId xmlns:a16="http://schemas.microsoft.com/office/drawing/2014/main" id="{00000000-0008-0000-0500-00001B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0</xdr:rowOff>
    </xdr:from>
    <xdr:ext cx="95250" cy="171450"/>
    <xdr:sp macro="" textlink="">
      <xdr:nvSpPr>
        <xdr:cNvPr id="2844" name="Text Box 17">
          <a:extLst>
            <a:ext uri="{FF2B5EF4-FFF2-40B4-BE49-F238E27FC236}">
              <a16:creationId xmlns:a16="http://schemas.microsoft.com/office/drawing/2014/main" id="{00000000-0008-0000-0500-00001C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0</xdr:rowOff>
    </xdr:from>
    <xdr:ext cx="95250" cy="171450"/>
    <xdr:sp macro="" textlink="">
      <xdr:nvSpPr>
        <xdr:cNvPr id="2845" name="Text Box 18">
          <a:extLst>
            <a:ext uri="{FF2B5EF4-FFF2-40B4-BE49-F238E27FC236}">
              <a16:creationId xmlns:a16="http://schemas.microsoft.com/office/drawing/2014/main" id="{00000000-0008-0000-0500-00001D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0</xdr:rowOff>
    </xdr:from>
    <xdr:ext cx="95250" cy="171450"/>
    <xdr:sp macro="" textlink="">
      <xdr:nvSpPr>
        <xdr:cNvPr id="2846" name="Text Box 19">
          <a:extLst>
            <a:ext uri="{FF2B5EF4-FFF2-40B4-BE49-F238E27FC236}">
              <a16:creationId xmlns:a16="http://schemas.microsoft.com/office/drawing/2014/main" id="{00000000-0008-0000-0500-00001E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66</xdr:row>
      <xdr:rowOff>0</xdr:rowOff>
    </xdr:from>
    <xdr:ext cx="95250" cy="171450"/>
    <xdr:sp macro="" textlink="">
      <xdr:nvSpPr>
        <xdr:cNvPr id="2847" name="Text Box 16">
          <a:extLst>
            <a:ext uri="{FF2B5EF4-FFF2-40B4-BE49-F238E27FC236}">
              <a16:creationId xmlns:a16="http://schemas.microsoft.com/office/drawing/2014/main" id="{00000000-0008-0000-0500-00001F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66</xdr:row>
      <xdr:rowOff>0</xdr:rowOff>
    </xdr:from>
    <xdr:ext cx="95250" cy="171450"/>
    <xdr:sp macro="" textlink="">
      <xdr:nvSpPr>
        <xdr:cNvPr id="2848" name="Text Box 17">
          <a:extLst>
            <a:ext uri="{FF2B5EF4-FFF2-40B4-BE49-F238E27FC236}">
              <a16:creationId xmlns:a16="http://schemas.microsoft.com/office/drawing/2014/main" id="{00000000-0008-0000-0500-000020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66</xdr:row>
      <xdr:rowOff>0</xdr:rowOff>
    </xdr:from>
    <xdr:ext cx="95250" cy="171450"/>
    <xdr:sp macro="" textlink="">
      <xdr:nvSpPr>
        <xdr:cNvPr id="2849" name="Text Box 18">
          <a:extLst>
            <a:ext uri="{FF2B5EF4-FFF2-40B4-BE49-F238E27FC236}">
              <a16:creationId xmlns:a16="http://schemas.microsoft.com/office/drawing/2014/main" id="{00000000-0008-0000-0500-000021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66</xdr:row>
      <xdr:rowOff>0</xdr:rowOff>
    </xdr:from>
    <xdr:ext cx="95250" cy="171450"/>
    <xdr:sp macro="" textlink="">
      <xdr:nvSpPr>
        <xdr:cNvPr id="2850" name="Text Box 19">
          <a:extLst>
            <a:ext uri="{FF2B5EF4-FFF2-40B4-BE49-F238E27FC236}">
              <a16:creationId xmlns:a16="http://schemas.microsoft.com/office/drawing/2014/main" id="{00000000-0008-0000-0500-000022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61</xdr:row>
      <xdr:rowOff>0</xdr:rowOff>
    </xdr:from>
    <xdr:ext cx="95250" cy="171450"/>
    <xdr:sp macro="" textlink="">
      <xdr:nvSpPr>
        <xdr:cNvPr id="2851" name="Text Box 16">
          <a:extLst>
            <a:ext uri="{FF2B5EF4-FFF2-40B4-BE49-F238E27FC236}">
              <a16:creationId xmlns:a16="http://schemas.microsoft.com/office/drawing/2014/main" id="{00000000-0008-0000-0500-0000230B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61</xdr:row>
      <xdr:rowOff>0</xdr:rowOff>
    </xdr:from>
    <xdr:ext cx="95250" cy="171450"/>
    <xdr:sp macro="" textlink="">
      <xdr:nvSpPr>
        <xdr:cNvPr id="2852" name="Text Box 17">
          <a:extLst>
            <a:ext uri="{FF2B5EF4-FFF2-40B4-BE49-F238E27FC236}">
              <a16:creationId xmlns:a16="http://schemas.microsoft.com/office/drawing/2014/main" id="{00000000-0008-0000-0500-0000240B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61</xdr:row>
      <xdr:rowOff>0</xdr:rowOff>
    </xdr:from>
    <xdr:ext cx="95250" cy="171450"/>
    <xdr:sp macro="" textlink="">
      <xdr:nvSpPr>
        <xdr:cNvPr id="2853" name="Text Box 18">
          <a:extLst>
            <a:ext uri="{FF2B5EF4-FFF2-40B4-BE49-F238E27FC236}">
              <a16:creationId xmlns:a16="http://schemas.microsoft.com/office/drawing/2014/main" id="{00000000-0008-0000-0500-0000250B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61</xdr:row>
      <xdr:rowOff>0</xdr:rowOff>
    </xdr:from>
    <xdr:ext cx="95250" cy="171450"/>
    <xdr:sp macro="" textlink="">
      <xdr:nvSpPr>
        <xdr:cNvPr id="2854" name="Text Box 19">
          <a:extLst>
            <a:ext uri="{FF2B5EF4-FFF2-40B4-BE49-F238E27FC236}">
              <a16:creationId xmlns:a16="http://schemas.microsoft.com/office/drawing/2014/main" id="{00000000-0008-0000-0500-0000260B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504825</xdr:rowOff>
    </xdr:from>
    <xdr:ext cx="95250" cy="444014"/>
    <xdr:sp macro="" textlink="">
      <xdr:nvSpPr>
        <xdr:cNvPr id="2855" name="Text Box 15">
          <a:extLst>
            <a:ext uri="{FF2B5EF4-FFF2-40B4-BE49-F238E27FC236}">
              <a16:creationId xmlns:a16="http://schemas.microsoft.com/office/drawing/2014/main" id="{00000000-0008-0000-0500-0000270B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0</xdr:rowOff>
    </xdr:from>
    <xdr:ext cx="95250" cy="171450"/>
    <xdr:sp macro="" textlink="">
      <xdr:nvSpPr>
        <xdr:cNvPr id="2856" name="Text Box 16">
          <a:extLst>
            <a:ext uri="{FF2B5EF4-FFF2-40B4-BE49-F238E27FC236}">
              <a16:creationId xmlns:a16="http://schemas.microsoft.com/office/drawing/2014/main" id="{00000000-0008-0000-0500-000028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0</xdr:rowOff>
    </xdr:from>
    <xdr:ext cx="95250" cy="171450"/>
    <xdr:sp macro="" textlink="">
      <xdr:nvSpPr>
        <xdr:cNvPr id="2857" name="Text Box 17">
          <a:extLst>
            <a:ext uri="{FF2B5EF4-FFF2-40B4-BE49-F238E27FC236}">
              <a16:creationId xmlns:a16="http://schemas.microsoft.com/office/drawing/2014/main" id="{00000000-0008-0000-0500-000029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0</xdr:rowOff>
    </xdr:from>
    <xdr:ext cx="95250" cy="171450"/>
    <xdr:sp macro="" textlink="">
      <xdr:nvSpPr>
        <xdr:cNvPr id="2858" name="Text Box 18">
          <a:extLst>
            <a:ext uri="{FF2B5EF4-FFF2-40B4-BE49-F238E27FC236}">
              <a16:creationId xmlns:a16="http://schemas.microsoft.com/office/drawing/2014/main" id="{00000000-0008-0000-0500-00002A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0</xdr:rowOff>
    </xdr:from>
    <xdr:ext cx="95250" cy="171450"/>
    <xdr:sp macro="" textlink="">
      <xdr:nvSpPr>
        <xdr:cNvPr id="2859" name="Text Box 19">
          <a:extLst>
            <a:ext uri="{FF2B5EF4-FFF2-40B4-BE49-F238E27FC236}">
              <a16:creationId xmlns:a16="http://schemas.microsoft.com/office/drawing/2014/main" id="{00000000-0008-0000-0500-00002B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66</xdr:row>
      <xdr:rowOff>0</xdr:rowOff>
    </xdr:from>
    <xdr:ext cx="95250" cy="171450"/>
    <xdr:sp macro="" textlink="">
      <xdr:nvSpPr>
        <xdr:cNvPr id="2860" name="Text Box 16">
          <a:extLst>
            <a:ext uri="{FF2B5EF4-FFF2-40B4-BE49-F238E27FC236}">
              <a16:creationId xmlns:a16="http://schemas.microsoft.com/office/drawing/2014/main" id="{00000000-0008-0000-0500-00002C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66</xdr:row>
      <xdr:rowOff>0</xdr:rowOff>
    </xdr:from>
    <xdr:ext cx="95250" cy="171450"/>
    <xdr:sp macro="" textlink="">
      <xdr:nvSpPr>
        <xdr:cNvPr id="2861" name="Text Box 17">
          <a:extLst>
            <a:ext uri="{FF2B5EF4-FFF2-40B4-BE49-F238E27FC236}">
              <a16:creationId xmlns:a16="http://schemas.microsoft.com/office/drawing/2014/main" id="{00000000-0008-0000-0500-00002D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66</xdr:row>
      <xdr:rowOff>15875</xdr:rowOff>
    </xdr:from>
    <xdr:ext cx="95250" cy="171450"/>
    <xdr:sp macro="" textlink="">
      <xdr:nvSpPr>
        <xdr:cNvPr id="2862" name="Text Box 18">
          <a:extLst>
            <a:ext uri="{FF2B5EF4-FFF2-40B4-BE49-F238E27FC236}">
              <a16:creationId xmlns:a16="http://schemas.microsoft.com/office/drawing/2014/main" id="{00000000-0008-0000-0500-00002E0B0000}"/>
            </a:ext>
          </a:extLst>
        </xdr:cNvPr>
        <xdr:cNvSpPr txBox="1">
          <a:spLocks noChangeArrowheads="1"/>
        </xdr:cNvSpPr>
      </xdr:nvSpPr>
      <xdr:spPr bwMode="auto">
        <a:xfrm>
          <a:off x="12485398" y="711633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66</xdr:row>
      <xdr:rowOff>0</xdr:rowOff>
    </xdr:from>
    <xdr:ext cx="95250" cy="171450"/>
    <xdr:sp macro="" textlink="">
      <xdr:nvSpPr>
        <xdr:cNvPr id="2863" name="Text Box 16">
          <a:extLst>
            <a:ext uri="{FF2B5EF4-FFF2-40B4-BE49-F238E27FC236}">
              <a16:creationId xmlns:a16="http://schemas.microsoft.com/office/drawing/2014/main" id="{00000000-0008-0000-0500-00002F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66</xdr:row>
      <xdr:rowOff>0</xdr:rowOff>
    </xdr:from>
    <xdr:ext cx="95250" cy="171450"/>
    <xdr:sp macro="" textlink="">
      <xdr:nvSpPr>
        <xdr:cNvPr id="2864" name="Text Box 17">
          <a:extLst>
            <a:ext uri="{FF2B5EF4-FFF2-40B4-BE49-F238E27FC236}">
              <a16:creationId xmlns:a16="http://schemas.microsoft.com/office/drawing/2014/main" id="{00000000-0008-0000-0500-000030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66</xdr:row>
      <xdr:rowOff>0</xdr:rowOff>
    </xdr:from>
    <xdr:ext cx="95250" cy="171450"/>
    <xdr:sp macro="" textlink="">
      <xdr:nvSpPr>
        <xdr:cNvPr id="2865" name="Text Box 18">
          <a:extLst>
            <a:ext uri="{FF2B5EF4-FFF2-40B4-BE49-F238E27FC236}">
              <a16:creationId xmlns:a16="http://schemas.microsoft.com/office/drawing/2014/main" id="{00000000-0008-0000-0500-000031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66</xdr:row>
      <xdr:rowOff>0</xdr:rowOff>
    </xdr:from>
    <xdr:ext cx="95250" cy="171450"/>
    <xdr:sp macro="" textlink="">
      <xdr:nvSpPr>
        <xdr:cNvPr id="2866" name="Text Box 19">
          <a:extLst>
            <a:ext uri="{FF2B5EF4-FFF2-40B4-BE49-F238E27FC236}">
              <a16:creationId xmlns:a16="http://schemas.microsoft.com/office/drawing/2014/main" id="{00000000-0008-0000-0500-000032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66</xdr:row>
      <xdr:rowOff>0</xdr:rowOff>
    </xdr:from>
    <xdr:ext cx="95250" cy="171450"/>
    <xdr:sp macro="" textlink="">
      <xdr:nvSpPr>
        <xdr:cNvPr id="2867" name="Text Box 16">
          <a:extLst>
            <a:ext uri="{FF2B5EF4-FFF2-40B4-BE49-F238E27FC236}">
              <a16:creationId xmlns:a16="http://schemas.microsoft.com/office/drawing/2014/main" id="{00000000-0008-0000-0500-000033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66</xdr:row>
      <xdr:rowOff>170392</xdr:rowOff>
    </xdr:from>
    <xdr:ext cx="95250" cy="213632"/>
    <xdr:sp macro="" textlink="">
      <xdr:nvSpPr>
        <xdr:cNvPr id="2868" name="Text Box 15">
          <a:extLst>
            <a:ext uri="{FF2B5EF4-FFF2-40B4-BE49-F238E27FC236}">
              <a16:creationId xmlns:a16="http://schemas.microsoft.com/office/drawing/2014/main" id="{00000000-0008-0000-0500-0000340B0000}"/>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504825</xdr:rowOff>
    </xdr:from>
    <xdr:ext cx="95250" cy="448496"/>
    <xdr:sp macro="" textlink="">
      <xdr:nvSpPr>
        <xdr:cNvPr id="2869" name="Text Box 15">
          <a:extLst>
            <a:ext uri="{FF2B5EF4-FFF2-40B4-BE49-F238E27FC236}">
              <a16:creationId xmlns:a16="http://schemas.microsoft.com/office/drawing/2014/main" id="{00000000-0008-0000-0500-0000350B0000}"/>
            </a:ext>
          </a:extLst>
        </xdr:cNvPr>
        <xdr:cNvSpPr txBox="1">
          <a:spLocks noChangeArrowheads="1"/>
        </xdr:cNvSpPr>
      </xdr:nvSpPr>
      <xdr:spPr bwMode="auto">
        <a:xfrm>
          <a:off x="4664364" y="5994111"/>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66</xdr:row>
      <xdr:rowOff>504825</xdr:rowOff>
    </xdr:from>
    <xdr:ext cx="95250" cy="442269"/>
    <xdr:sp macro="" textlink="">
      <xdr:nvSpPr>
        <xdr:cNvPr id="2870" name="Text Box 15">
          <a:extLst>
            <a:ext uri="{FF2B5EF4-FFF2-40B4-BE49-F238E27FC236}">
              <a16:creationId xmlns:a16="http://schemas.microsoft.com/office/drawing/2014/main" id="{00000000-0008-0000-0500-0000360B0000}"/>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504825</xdr:rowOff>
    </xdr:from>
    <xdr:ext cx="95250" cy="213632"/>
    <xdr:sp macro="" textlink="">
      <xdr:nvSpPr>
        <xdr:cNvPr id="2872" name="Text Box 15">
          <a:extLst>
            <a:ext uri="{FF2B5EF4-FFF2-40B4-BE49-F238E27FC236}">
              <a16:creationId xmlns:a16="http://schemas.microsoft.com/office/drawing/2014/main" id="{00000000-0008-0000-0500-0000380B0000}"/>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504825</xdr:rowOff>
    </xdr:from>
    <xdr:ext cx="95250" cy="444331"/>
    <xdr:sp macro="" textlink="">
      <xdr:nvSpPr>
        <xdr:cNvPr id="2873" name="Text Box 15">
          <a:extLst>
            <a:ext uri="{FF2B5EF4-FFF2-40B4-BE49-F238E27FC236}">
              <a16:creationId xmlns:a16="http://schemas.microsoft.com/office/drawing/2014/main" id="{00000000-0008-0000-0500-0000390B0000}"/>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66</xdr:row>
      <xdr:rowOff>170392</xdr:rowOff>
    </xdr:from>
    <xdr:ext cx="95250" cy="213632"/>
    <xdr:sp macro="" textlink="">
      <xdr:nvSpPr>
        <xdr:cNvPr id="2874" name="Text Box 15">
          <a:extLst>
            <a:ext uri="{FF2B5EF4-FFF2-40B4-BE49-F238E27FC236}">
              <a16:creationId xmlns:a16="http://schemas.microsoft.com/office/drawing/2014/main" id="{00000000-0008-0000-0500-00003A0B0000}"/>
            </a:ext>
          </a:extLst>
        </xdr:cNvPr>
        <xdr:cNvSpPr txBox="1">
          <a:spLocks noChangeArrowheads="1"/>
        </xdr:cNvSpPr>
      </xdr:nvSpPr>
      <xdr:spPr bwMode="auto">
        <a:xfrm>
          <a:off x="12578484" y="579302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0</xdr:rowOff>
    </xdr:from>
    <xdr:ext cx="95250" cy="171450"/>
    <xdr:sp macro="" textlink="">
      <xdr:nvSpPr>
        <xdr:cNvPr id="2875" name="Text Box 16">
          <a:extLst>
            <a:ext uri="{FF2B5EF4-FFF2-40B4-BE49-F238E27FC236}">
              <a16:creationId xmlns:a16="http://schemas.microsoft.com/office/drawing/2014/main" id="{00000000-0008-0000-0500-00003B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0</xdr:rowOff>
    </xdr:from>
    <xdr:ext cx="95250" cy="171450"/>
    <xdr:sp macro="" textlink="">
      <xdr:nvSpPr>
        <xdr:cNvPr id="2876" name="Text Box 17">
          <a:extLst>
            <a:ext uri="{FF2B5EF4-FFF2-40B4-BE49-F238E27FC236}">
              <a16:creationId xmlns:a16="http://schemas.microsoft.com/office/drawing/2014/main" id="{00000000-0008-0000-0500-00003C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0</xdr:rowOff>
    </xdr:from>
    <xdr:ext cx="95250" cy="171450"/>
    <xdr:sp macro="" textlink="">
      <xdr:nvSpPr>
        <xdr:cNvPr id="2877" name="Text Box 18">
          <a:extLst>
            <a:ext uri="{FF2B5EF4-FFF2-40B4-BE49-F238E27FC236}">
              <a16:creationId xmlns:a16="http://schemas.microsoft.com/office/drawing/2014/main" id="{00000000-0008-0000-0500-00003D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0</xdr:rowOff>
    </xdr:from>
    <xdr:ext cx="95250" cy="171450"/>
    <xdr:sp macro="" textlink="">
      <xdr:nvSpPr>
        <xdr:cNvPr id="2878" name="Text Box 19">
          <a:extLst>
            <a:ext uri="{FF2B5EF4-FFF2-40B4-BE49-F238E27FC236}">
              <a16:creationId xmlns:a16="http://schemas.microsoft.com/office/drawing/2014/main" id="{00000000-0008-0000-0500-00003E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72</xdr:row>
      <xdr:rowOff>0</xdr:rowOff>
    </xdr:from>
    <xdr:ext cx="95250" cy="171450"/>
    <xdr:sp macro="" textlink="">
      <xdr:nvSpPr>
        <xdr:cNvPr id="2879" name="Text Box 16">
          <a:extLst>
            <a:ext uri="{FF2B5EF4-FFF2-40B4-BE49-F238E27FC236}">
              <a16:creationId xmlns:a16="http://schemas.microsoft.com/office/drawing/2014/main" id="{00000000-0008-0000-0500-00003F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72</xdr:row>
      <xdr:rowOff>0</xdr:rowOff>
    </xdr:from>
    <xdr:ext cx="95250" cy="171450"/>
    <xdr:sp macro="" textlink="">
      <xdr:nvSpPr>
        <xdr:cNvPr id="2880" name="Text Box 17">
          <a:extLst>
            <a:ext uri="{FF2B5EF4-FFF2-40B4-BE49-F238E27FC236}">
              <a16:creationId xmlns:a16="http://schemas.microsoft.com/office/drawing/2014/main" id="{00000000-0008-0000-0500-000040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72</xdr:row>
      <xdr:rowOff>0</xdr:rowOff>
    </xdr:from>
    <xdr:ext cx="95250" cy="171450"/>
    <xdr:sp macro="" textlink="">
      <xdr:nvSpPr>
        <xdr:cNvPr id="2881" name="Text Box 18">
          <a:extLst>
            <a:ext uri="{FF2B5EF4-FFF2-40B4-BE49-F238E27FC236}">
              <a16:creationId xmlns:a16="http://schemas.microsoft.com/office/drawing/2014/main" id="{00000000-0008-0000-0500-000041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72</xdr:row>
      <xdr:rowOff>0</xdr:rowOff>
    </xdr:from>
    <xdr:ext cx="95250" cy="171450"/>
    <xdr:sp macro="" textlink="">
      <xdr:nvSpPr>
        <xdr:cNvPr id="2882" name="Text Box 19">
          <a:extLst>
            <a:ext uri="{FF2B5EF4-FFF2-40B4-BE49-F238E27FC236}">
              <a16:creationId xmlns:a16="http://schemas.microsoft.com/office/drawing/2014/main" id="{00000000-0008-0000-0500-000042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72</xdr:row>
      <xdr:rowOff>0</xdr:rowOff>
    </xdr:from>
    <xdr:ext cx="95250" cy="171450"/>
    <xdr:sp macro="" textlink="">
      <xdr:nvSpPr>
        <xdr:cNvPr id="2883" name="Text Box 16">
          <a:extLst>
            <a:ext uri="{FF2B5EF4-FFF2-40B4-BE49-F238E27FC236}">
              <a16:creationId xmlns:a16="http://schemas.microsoft.com/office/drawing/2014/main" id="{00000000-0008-0000-0500-0000430B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72</xdr:row>
      <xdr:rowOff>0</xdr:rowOff>
    </xdr:from>
    <xdr:ext cx="95250" cy="171450"/>
    <xdr:sp macro="" textlink="">
      <xdr:nvSpPr>
        <xdr:cNvPr id="2884" name="Text Box 17">
          <a:extLst>
            <a:ext uri="{FF2B5EF4-FFF2-40B4-BE49-F238E27FC236}">
              <a16:creationId xmlns:a16="http://schemas.microsoft.com/office/drawing/2014/main" id="{00000000-0008-0000-0500-0000440B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72</xdr:row>
      <xdr:rowOff>0</xdr:rowOff>
    </xdr:from>
    <xdr:ext cx="95250" cy="171450"/>
    <xdr:sp macro="" textlink="">
      <xdr:nvSpPr>
        <xdr:cNvPr id="2885" name="Text Box 18">
          <a:extLst>
            <a:ext uri="{FF2B5EF4-FFF2-40B4-BE49-F238E27FC236}">
              <a16:creationId xmlns:a16="http://schemas.microsoft.com/office/drawing/2014/main" id="{00000000-0008-0000-0500-0000450B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72</xdr:row>
      <xdr:rowOff>0</xdr:rowOff>
    </xdr:from>
    <xdr:ext cx="95250" cy="171450"/>
    <xdr:sp macro="" textlink="">
      <xdr:nvSpPr>
        <xdr:cNvPr id="2886" name="Text Box 19">
          <a:extLst>
            <a:ext uri="{FF2B5EF4-FFF2-40B4-BE49-F238E27FC236}">
              <a16:creationId xmlns:a16="http://schemas.microsoft.com/office/drawing/2014/main" id="{00000000-0008-0000-0500-0000460B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70</xdr:row>
      <xdr:rowOff>504825</xdr:rowOff>
    </xdr:from>
    <xdr:ext cx="95250" cy="444014"/>
    <xdr:sp macro="" textlink="">
      <xdr:nvSpPr>
        <xdr:cNvPr id="2887" name="Text Box 15">
          <a:extLst>
            <a:ext uri="{FF2B5EF4-FFF2-40B4-BE49-F238E27FC236}">
              <a16:creationId xmlns:a16="http://schemas.microsoft.com/office/drawing/2014/main" id="{00000000-0008-0000-0500-0000470B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0</xdr:rowOff>
    </xdr:from>
    <xdr:ext cx="95250" cy="171450"/>
    <xdr:sp macro="" textlink="">
      <xdr:nvSpPr>
        <xdr:cNvPr id="2888" name="Text Box 16">
          <a:extLst>
            <a:ext uri="{FF2B5EF4-FFF2-40B4-BE49-F238E27FC236}">
              <a16:creationId xmlns:a16="http://schemas.microsoft.com/office/drawing/2014/main" id="{00000000-0008-0000-0500-000048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0</xdr:rowOff>
    </xdr:from>
    <xdr:ext cx="95250" cy="171450"/>
    <xdr:sp macro="" textlink="">
      <xdr:nvSpPr>
        <xdr:cNvPr id="2889" name="Text Box 17">
          <a:extLst>
            <a:ext uri="{FF2B5EF4-FFF2-40B4-BE49-F238E27FC236}">
              <a16:creationId xmlns:a16="http://schemas.microsoft.com/office/drawing/2014/main" id="{00000000-0008-0000-0500-000049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0</xdr:rowOff>
    </xdr:from>
    <xdr:ext cx="95250" cy="171450"/>
    <xdr:sp macro="" textlink="">
      <xdr:nvSpPr>
        <xdr:cNvPr id="2890" name="Text Box 18">
          <a:extLst>
            <a:ext uri="{FF2B5EF4-FFF2-40B4-BE49-F238E27FC236}">
              <a16:creationId xmlns:a16="http://schemas.microsoft.com/office/drawing/2014/main" id="{00000000-0008-0000-0500-00004A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0</xdr:rowOff>
    </xdr:from>
    <xdr:ext cx="95250" cy="171450"/>
    <xdr:sp macro="" textlink="">
      <xdr:nvSpPr>
        <xdr:cNvPr id="2891" name="Text Box 19">
          <a:extLst>
            <a:ext uri="{FF2B5EF4-FFF2-40B4-BE49-F238E27FC236}">
              <a16:creationId xmlns:a16="http://schemas.microsoft.com/office/drawing/2014/main" id="{00000000-0008-0000-0500-00004B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72</xdr:row>
      <xdr:rowOff>0</xdr:rowOff>
    </xdr:from>
    <xdr:ext cx="95250" cy="171450"/>
    <xdr:sp macro="" textlink="">
      <xdr:nvSpPr>
        <xdr:cNvPr id="2892" name="Text Box 16">
          <a:extLst>
            <a:ext uri="{FF2B5EF4-FFF2-40B4-BE49-F238E27FC236}">
              <a16:creationId xmlns:a16="http://schemas.microsoft.com/office/drawing/2014/main" id="{00000000-0008-0000-0500-00004C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72</xdr:row>
      <xdr:rowOff>0</xdr:rowOff>
    </xdr:from>
    <xdr:ext cx="95250" cy="171450"/>
    <xdr:sp macro="" textlink="">
      <xdr:nvSpPr>
        <xdr:cNvPr id="2893" name="Text Box 17">
          <a:extLst>
            <a:ext uri="{FF2B5EF4-FFF2-40B4-BE49-F238E27FC236}">
              <a16:creationId xmlns:a16="http://schemas.microsoft.com/office/drawing/2014/main" id="{00000000-0008-0000-0500-00004D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72</xdr:row>
      <xdr:rowOff>0</xdr:rowOff>
    </xdr:from>
    <xdr:ext cx="95250" cy="171450"/>
    <xdr:sp macro="" textlink="">
      <xdr:nvSpPr>
        <xdr:cNvPr id="2894" name="Text Box 18">
          <a:extLst>
            <a:ext uri="{FF2B5EF4-FFF2-40B4-BE49-F238E27FC236}">
              <a16:creationId xmlns:a16="http://schemas.microsoft.com/office/drawing/2014/main" id="{00000000-0008-0000-0500-00004E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72</xdr:row>
      <xdr:rowOff>0</xdr:rowOff>
    </xdr:from>
    <xdr:ext cx="95250" cy="171450"/>
    <xdr:sp macro="" textlink="">
      <xdr:nvSpPr>
        <xdr:cNvPr id="2895" name="Text Box 16">
          <a:extLst>
            <a:ext uri="{FF2B5EF4-FFF2-40B4-BE49-F238E27FC236}">
              <a16:creationId xmlns:a16="http://schemas.microsoft.com/office/drawing/2014/main" id="{00000000-0008-0000-0500-00004F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72</xdr:row>
      <xdr:rowOff>0</xdr:rowOff>
    </xdr:from>
    <xdr:ext cx="95250" cy="171450"/>
    <xdr:sp macro="" textlink="">
      <xdr:nvSpPr>
        <xdr:cNvPr id="2896" name="Text Box 17">
          <a:extLst>
            <a:ext uri="{FF2B5EF4-FFF2-40B4-BE49-F238E27FC236}">
              <a16:creationId xmlns:a16="http://schemas.microsoft.com/office/drawing/2014/main" id="{00000000-0008-0000-0500-000050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72</xdr:row>
      <xdr:rowOff>0</xdr:rowOff>
    </xdr:from>
    <xdr:ext cx="95250" cy="171450"/>
    <xdr:sp macro="" textlink="">
      <xdr:nvSpPr>
        <xdr:cNvPr id="2897" name="Text Box 18">
          <a:extLst>
            <a:ext uri="{FF2B5EF4-FFF2-40B4-BE49-F238E27FC236}">
              <a16:creationId xmlns:a16="http://schemas.microsoft.com/office/drawing/2014/main" id="{00000000-0008-0000-0500-000051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72</xdr:row>
      <xdr:rowOff>0</xdr:rowOff>
    </xdr:from>
    <xdr:ext cx="95250" cy="171450"/>
    <xdr:sp macro="" textlink="">
      <xdr:nvSpPr>
        <xdr:cNvPr id="2898" name="Text Box 19">
          <a:extLst>
            <a:ext uri="{FF2B5EF4-FFF2-40B4-BE49-F238E27FC236}">
              <a16:creationId xmlns:a16="http://schemas.microsoft.com/office/drawing/2014/main" id="{00000000-0008-0000-0500-000052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72</xdr:row>
      <xdr:rowOff>0</xdr:rowOff>
    </xdr:from>
    <xdr:ext cx="95250" cy="171450"/>
    <xdr:sp macro="" textlink="">
      <xdr:nvSpPr>
        <xdr:cNvPr id="2899" name="Text Box 16">
          <a:extLst>
            <a:ext uri="{FF2B5EF4-FFF2-40B4-BE49-F238E27FC236}">
              <a16:creationId xmlns:a16="http://schemas.microsoft.com/office/drawing/2014/main" id="{00000000-0008-0000-0500-000053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72</xdr:row>
      <xdr:rowOff>0</xdr:rowOff>
    </xdr:from>
    <xdr:ext cx="95250" cy="171450"/>
    <xdr:sp macro="" textlink="">
      <xdr:nvSpPr>
        <xdr:cNvPr id="2900" name="Text Box 17">
          <a:extLst>
            <a:ext uri="{FF2B5EF4-FFF2-40B4-BE49-F238E27FC236}">
              <a16:creationId xmlns:a16="http://schemas.microsoft.com/office/drawing/2014/main" id="{00000000-0008-0000-0500-000054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72</xdr:row>
      <xdr:rowOff>0</xdr:rowOff>
    </xdr:from>
    <xdr:ext cx="95250" cy="171450"/>
    <xdr:sp macro="" textlink="">
      <xdr:nvSpPr>
        <xdr:cNvPr id="2901" name="Text Box 18">
          <a:extLst>
            <a:ext uri="{FF2B5EF4-FFF2-40B4-BE49-F238E27FC236}">
              <a16:creationId xmlns:a16="http://schemas.microsoft.com/office/drawing/2014/main" id="{00000000-0008-0000-0500-000055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72</xdr:row>
      <xdr:rowOff>0</xdr:rowOff>
    </xdr:from>
    <xdr:ext cx="95250" cy="171450"/>
    <xdr:sp macro="" textlink="">
      <xdr:nvSpPr>
        <xdr:cNvPr id="2902" name="Text Box 19">
          <a:extLst>
            <a:ext uri="{FF2B5EF4-FFF2-40B4-BE49-F238E27FC236}">
              <a16:creationId xmlns:a16="http://schemas.microsoft.com/office/drawing/2014/main" id="{00000000-0008-0000-0500-000056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504825</xdr:rowOff>
    </xdr:from>
    <xdr:ext cx="95250" cy="456743"/>
    <xdr:sp macro="" textlink="">
      <xdr:nvSpPr>
        <xdr:cNvPr id="2903" name="Text Box 15">
          <a:extLst>
            <a:ext uri="{FF2B5EF4-FFF2-40B4-BE49-F238E27FC236}">
              <a16:creationId xmlns:a16="http://schemas.microsoft.com/office/drawing/2014/main" id="{00000000-0008-0000-0500-0000570B0000}"/>
            </a:ext>
          </a:extLst>
        </xdr:cNvPr>
        <xdr:cNvSpPr txBox="1">
          <a:spLocks noChangeArrowheads="1"/>
        </xdr:cNvSpPr>
      </xdr:nvSpPr>
      <xdr:spPr bwMode="auto">
        <a:xfrm>
          <a:off x="4664364" y="5994111"/>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66</xdr:row>
      <xdr:rowOff>504825</xdr:rowOff>
    </xdr:from>
    <xdr:ext cx="95250" cy="442269"/>
    <xdr:sp macro="" textlink="">
      <xdr:nvSpPr>
        <xdr:cNvPr id="2904" name="Text Box 15">
          <a:extLst>
            <a:ext uri="{FF2B5EF4-FFF2-40B4-BE49-F238E27FC236}">
              <a16:creationId xmlns:a16="http://schemas.microsoft.com/office/drawing/2014/main" id="{00000000-0008-0000-0500-0000580B0000}"/>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504825</xdr:rowOff>
    </xdr:from>
    <xdr:ext cx="95250" cy="213632"/>
    <xdr:sp macro="" textlink="">
      <xdr:nvSpPr>
        <xdr:cNvPr id="2906" name="Text Box 15">
          <a:extLst>
            <a:ext uri="{FF2B5EF4-FFF2-40B4-BE49-F238E27FC236}">
              <a16:creationId xmlns:a16="http://schemas.microsoft.com/office/drawing/2014/main" id="{00000000-0008-0000-0500-00005A0B0000}"/>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504825</xdr:rowOff>
    </xdr:from>
    <xdr:ext cx="95250" cy="444331"/>
    <xdr:sp macro="" textlink="">
      <xdr:nvSpPr>
        <xdr:cNvPr id="2907" name="Text Box 15">
          <a:extLst>
            <a:ext uri="{FF2B5EF4-FFF2-40B4-BE49-F238E27FC236}">
              <a16:creationId xmlns:a16="http://schemas.microsoft.com/office/drawing/2014/main" id="{00000000-0008-0000-0500-00005B0B0000}"/>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66</xdr:row>
      <xdr:rowOff>504825</xdr:rowOff>
    </xdr:from>
    <xdr:ext cx="95250" cy="213632"/>
    <xdr:sp macro="" textlink="">
      <xdr:nvSpPr>
        <xdr:cNvPr id="2908" name="Text Box 15">
          <a:extLst>
            <a:ext uri="{FF2B5EF4-FFF2-40B4-BE49-F238E27FC236}">
              <a16:creationId xmlns:a16="http://schemas.microsoft.com/office/drawing/2014/main" id="{00000000-0008-0000-0500-00005C0B0000}"/>
            </a:ext>
          </a:extLst>
        </xdr:cNvPr>
        <xdr:cNvSpPr txBox="1">
          <a:spLocks noChangeArrowheads="1"/>
        </xdr:cNvSpPr>
      </xdr:nvSpPr>
      <xdr:spPr bwMode="auto">
        <a:xfrm>
          <a:off x="12540961"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0</xdr:rowOff>
    </xdr:from>
    <xdr:ext cx="95250" cy="171450"/>
    <xdr:sp macro="" textlink="">
      <xdr:nvSpPr>
        <xdr:cNvPr id="2909" name="Text Box 16">
          <a:extLst>
            <a:ext uri="{FF2B5EF4-FFF2-40B4-BE49-F238E27FC236}">
              <a16:creationId xmlns:a16="http://schemas.microsoft.com/office/drawing/2014/main" id="{00000000-0008-0000-0500-00005D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0</xdr:rowOff>
    </xdr:from>
    <xdr:ext cx="95250" cy="171450"/>
    <xdr:sp macro="" textlink="">
      <xdr:nvSpPr>
        <xdr:cNvPr id="2910" name="Text Box 17">
          <a:extLst>
            <a:ext uri="{FF2B5EF4-FFF2-40B4-BE49-F238E27FC236}">
              <a16:creationId xmlns:a16="http://schemas.microsoft.com/office/drawing/2014/main" id="{00000000-0008-0000-0500-00005E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0</xdr:rowOff>
    </xdr:from>
    <xdr:ext cx="95250" cy="171450"/>
    <xdr:sp macro="" textlink="">
      <xdr:nvSpPr>
        <xdr:cNvPr id="2911" name="Text Box 18">
          <a:extLst>
            <a:ext uri="{FF2B5EF4-FFF2-40B4-BE49-F238E27FC236}">
              <a16:creationId xmlns:a16="http://schemas.microsoft.com/office/drawing/2014/main" id="{00000000-0008-0000-0500-00005F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0</xdr:rowOff>
    </xdr:from>
    <xdr:ext cx="95250" cy="171450"/>
    <xdr:sp macro="" textlink="">
      <xdr:nvSpPr>
        <xdr:cNvPr id="2912" name="Text Box 19">
          <a:extLst>
            <a:ext uri="{FF2B5EF4-FFF2-40B4-BE49-F238E27FC236}">
              <a16:creationId xmlns:a16="http://schemas.microsoft.com/office/drawing/2014/main" id="{00000000-0008-0000-0500-000060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72</xdr:row>
      <xdr:rowOff>0</xdr:rowOff>
    </xdr:from>
    <xdr:ext cx="95250" cy="171450"/>
    <xdr:sp macro="" textlink="">
      <xdr:nvSpPr>
        <xdr:cNvPr id="2913" name="Text Box 16">
          <a:extLst>
            <a:ext uri="{FF2B5EF4-FFF2-40B4-BE49-F238E27FC236}">
              <a16:creationId xmlns:a16="http://schemas.microsoft.com/office/drawing/2014/main" id="{00000000-0008-0000-0500-000061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72</xdr:row>
      <xdr:rowOff>0</xdr:rowOff>
    </xdr:from>
    <xdr:ext cx="95250" cy="171450"/>
    <xdr:sp macro="" textlink="">
      <xdr:nvSpPr>
        <xdr:cNvPr id="2914" name="Text Box 17">
          <a:extLst>
            <a:ext uri="{FF2B5EF4-FFF2-40B4-BE49-F238E27FC236}">
              <a16:creationId xmlns:a16="http://schemas.microsoft.com/office/drawing/2014/main" id="{00000000-0008-0000-0500-000062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72</xdr:row>
      <xdr:rowOff>0</xdr:rowOff>
    </xdr:from>
    <xdr:ext cx="95250" cy="171450"/>
    <xdr:sp macro="" textlink="">
      <xdr:nvSpPr>
        <xdr:cNvPr id="2915" name="Text Box 18">
          <a:extLst>
            <a:ext uri="{FF2B5EF4-FFF2-40B4-BE49-F238E27FC236}">
              <a16:creationId xmlns:a16="http://schemas.microsoft.com/office/drawing/2014/main" id="{00000000-0008-0000-0500-000063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72</xdr:row>
      <xdr:rowOff>0</xdr:rowOff>
    </xdr:from>
    <xdr:ext cx="95250" cy="171450"/>
    <xdr:sp macro="" textlink="">
      <xdr:nvSpPr>
        <xdr:cNvPr id="2916" name="Text Box 19">
          <a:extLst>
            <a:ext uri="{FF2B5EF4-FFF2-40B4-BE49-F238E27FC236}">
              <a16:creationId xmlns:a16="http://schemas.microsoft.com/office/drawing/2014/main" id="{00000000-0008-0000-0500-000064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72</xdr:row>
      <xdr:rowOff>0</xdr:rowOff>
    </xdr:from>
    <xdr:ext cx="95250" cy="171450"/>
    <xdr:sp macro="" textlink="">
      <xdr:nvSpPr>
        <xdr:cNvPr id="2917" name="Text Box 16">
          <a:extLst>
            <a:ext uri="{FF2B5EF4-FFF2-40B4-BE49-F238E27FC236}">
              <a16:creationId xmlns:a16="http://schemas.microsoft.com/office/drawing/2014/main" id="{00000000-0008-0000-0500-0000650B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72</xdr:row>
      <xdr:rowOff>0</xdr:rowOff>
    </xdr:from>
    <xdr:ext cx="95250" cy="171450"/>
    <xdr:sp macro="" textlink="">
      <xdr:nvSpPr>
        <xdr:cNvPr id="2918" name="Text Box 17">
          <a:extLst>
            <a:ext uri="{FF2B5EF4-FFF2-40B4-BE49-F238E27FC236}">
              <a16:creationId xmlns:a16="http://schemas.microsoft.com/office/drawing/2014/main" id="{00000000-0008-0000-0500-0000660B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72</xdr:row>
      <xdr:rowOff>0</xdr:rowOff>
    </xdr:from>
    <xdr:ext cx="95250" cy="171450"/>
    <xdr:sp macro="" textlink="">
      <xdr:nvSpPr>
        <xdr:cNvPr id="2919" name="Text Box 18">
          <a:extLst>
            <a:ext uri="{FF2B5EF4-FFF2-40B4-BE49-F238E27FC236}">
              <a16:creationId xmlns:a16="http://schemas.microsoft.com/office/drawing/2014/main" id="{00000000-0008-0000-0500-0000670B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72</xdr:row>
      <xdr:rowOff>0</xdr:rowOff>
    </xdr:from>
    <xdr:ext cx="95250" cy="171450"/>
    <xdr:sp macro="" textlink="">
      <xdr:nvSpPr>
        <xdr:cNvPr id="2920" name="Text Box 19">
          <a:extLst>
            <a:ext uri="{FF2B5EF4-FFF2-40B4-BE49-F238E27FC236}">
              <a16:creationId xmlns:a16="http://schemas.microsoft.com/office/drawing/2014/main" id="{00000000-0008-0000-0500-0000680B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70</xdr:row>
      <xdr:rowOff>504825</xdr:rowOff>
    </xdr:from>
    <xdr:ext cx="95250" cy="444014"/>
    <xdr:sp macro="" textlink="">
      <xdr:nvSpPr>
        <xdr:cNvPr id="2921" name="Text Box 15">
          <a:extLst>
            <a:ext uri="{FF2B5EF4-FFF2-40B4-BE49-F238E27FC236}">
              <a16:creationId xmlns:a16="http://schemas.microsoft.com/office/drawing/2014/main" id="{00000000-0008-0000-0500-0000690B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0</xdr:rowOff>
    </xdr:from>
    <xdr:ext cx="95250" cy="171450"/>
    <xdr:sp macro="" textlink="">
      <xdr:nvSpPr>
        <xdr:cNvPr id="2922" name="Text Box 16">
          <a:extLst>
            <a:ext uri="{FF2B5EF4-FFF2-40B4-BE49-F238E27FC236}">
              <a16:creationId xmlns:a16="http://schemas.microsoft.com/office/drawing/2014/main" id="{00000000-0008-0000-0500-00006A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0</xdr:rowOff>
    </xdr:from>
    <xdr:ext cx="95250" cy="171450"/>
    <xdr:sp macro="" textlink="">
      <xdr:nvSpPr>
        <xdr:cNvPr id="2923" name="Text Box 17">
          <a:extLst>
            <a:ext uri="{FF2B5EF4-FFF2-40B4-BE49-F238E27FC236}">
              <a16:creationId xmlns:a16="http://schemas.microsoft.com/office/drawing/2014/main" id="{00000000-0008-0000-0500-00006B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0</xdr:rowOff>
    </xdr:from>
    <xdr:ext cx="95250" cy="171450"/>
    <xdr:sp macro="" textlink="">
      <xdr:nvSpPr>
        <xdr:cNvPr id="2924" name="Text Box 18">
          <a:extLst>
            <a:ext uri="{FF2B5EF4-FFF2-40B4-BE49-F238E27FC236}">
              <a16:creationId xmlns:a16="http://schemas.microsoft.com/office/drawing/2014/main" id="{00000000-0008-0000-0500-00006C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0</xdr:rowOff>
    </xdr:from>
    <xdr:ext cx="95250" cy="171450"/>
    <xdr:sp macro="" textlink="">
      <xdr:nvSpPr>
        <xdr:cNvPr id="2925" name="Text Box 19">
          <a:extLst>
            <a:ext uri="{FF2B5EF4-FFF2-40B4-BE49-F238E27FC236}">
              <a16:creationId xmlns:a16="http://schemas.microsoft.com/office/drawing/2014/main" id="{00000000-0008-0000-0500-00006D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70</xdr:row>
      <xdr:rowOff>504825</xdr:rowOff>
    </xdr:from>
    <xdr:ext cx="95250" cy="442269"/>
    <xdr:sp macro="" textlink="">
      <xdr:nvSpPr>
        <xdr:cNvPr id="2926" name="Text Box 15">
          <a:extLst>
            <a:ext uri="{FF2B5EF4-FFF2-40B4-BE49-F238E27FC236}">
              <a16:creationId xmlns:a16="http://schemas.microsoft.com/office/drawing/2014/main" id="{00000000-0008-0000-0500-00006E0B0000}"/>
            </a:ext>
          </a:extLst>
        </xdr:cNvPr>
        <xdr:cNvSpPr txBox="1">
          <a:spLocks noChangeArrowheads="1"/>
        </xdr:cNvSpPr>
      </xdr:nvSpPr>
      <xdr:spPr bwMode="auto">
        <a:xfrm>
          <a:off x="12540961" y="673302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72</xdr:row>
      <xdr:rowOff>0</xdr:rowOff>
    </xdr:from>
    <xdr:ext cx="95250" cy="171450"/>
    <xdr:sp macro="" textlink="">
      <xdr:nvSpPr>
        <xdr:cNvPr id="2927" name="Text Box 16">
          <a:extLst>
            <a:ext uri="{FF2B5EF4-FFF2-40B4-BE49-F238E27FC236}">
              <a16:creationId xmlns:a16="http://schemas.microsoft.com/office/drawing/2014/main" id="{00000000-0008-0000-0500-00006F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72</xdr:row>
      <xdr:rowOff>0</xdr:rowOff>
    </xdr:from>
    <xdr:ext cx="95250" cy="171450"/>
    <xdr:sp macro="" textlink="">
      <xdr:nvSpPr>
        <xdr:cNvPr id="2928" name="Text Box 17">
          <a:extLst>
            <a:ext uri="{FF2B5EF4-FFF2-40B4-BE49-F238E27FC236}">
              <a16:creationId xmlns:a16="http://schemas.microsoft.com/office/drawing/2014/main" id="{00000000-0008-0000-0500-000070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72</xdr:row>
      <xdr:rowOff>0</xdr:rowOff>
    </xdr:from>
    <xdr:ext cx="95250" cy="171450"/>
    <xdr:sp macro="" textlink="">
      <xdr:nvSpPr>
        <xdr:cNvPr id="2929" name="Text Box 18">
          <a:extLst>
            <a:ext uri="{FF2B5EF4-FFF2-40B4-BE49-F238E27FC236}">
              <a16:creationId xmlns:a16="http://schemas.microsoft.com/office/drawing/2014/main" id="{00000000-0008-0000-0500-000071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72</xdr:row>
      <xdr:rowOff>0</xdr:rowOff>
    </xdr:from>
    <xdr:ext cx="95250" cy="171450"/>
    <xdr:sp macro="" textlink="">
      <xdr:nvSpPr>
        <xdr:cNvPr id="2930" name="Text Box 16">
          <a:extLst>
            <a:ext uri="{FF2B5EF4-FFF2-40B4-BE49-F238E27FC236}">
              <a16:creationId xmlns:a16="http://schemas.microsoft.com/office/drawing/2014/main" id="{00000000-0008-0000-0500-000072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72</xdr:row>
      <xdr:rowOff>0</xdr:rowOff>
    </xdr:from>
    <xdr:ext cx="95250" cy="171450"/>
    <xdr:sp macro="" textlink="">
      <xdr:nvSpPr>
        <xdr:cNvPr id="2931" name="Text Box 17">
          <a:extLst>
            <a:ext uri="{FF2B5EF4-FFF2-40B4-BE49-F238E27FC236}">
              <a16:creationId xmlns:a16="http://schemas.microsoft.com/office/drawing/2014/main" id="{00000000-0008-0000-0500-000073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72</xdr:row>
      <xdr:rowOff>0</xdr:rowOff>
    </xdr:from>
    <xdr:ext cx="95250" cy="171450"/>
    <xdr:sp macro="" textlink="">
      <xdr:nvSpPr>
        <xdr:cNvPr id="2932" name="Text Box 18">
          <a:extLst>
            <a:ext uri="{FF2B5EF4-FFF2-40B4-BE49-F238E27FC236}">
              <a16:creationId xmlns:a16="http://schemas.microsoft.com/office/drawing/2014/main" id="{00000000-0008-0000-0500-000074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72</xdr:row>
      <xdr:rowOff>0</xdr:rowOff>
    </xdr:from>
    <xdr:ext cx="95250" cy="171450"/>
    <xdr:sp macro="" textlink="">
      <xdr:nvSpPr>
        <xdr:cNvPr id="2933" name="Text Box 19">
          <a:extLst>
            <a:ext uri="{FF2B5EF4-FFF2-40B4-BE49-F238E27FC236}">
              <a16:creationId xmlns:a16="http://schemas.microsoft.com/office/drawing/2014/main" id="{00000000-0008-0000-0500-000075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72</xdr:row>
      <xdr:rowOff>0</xdr:rowOff>
    </xdr:from>
    <xdr:ext cx="95250" cy="171450"/>
    <xdr:sp macro="" textlink="">
      <xdr:nvSpPr>
        <xdr:cNvPr id="2934" name="Text Box 16">
          <a:extLst>
            <a:ext uri="{FF2B5EF4-FFF2-40B4-BE49-F238E27FC236}">
              <a16:creationId xmlns:a16="http://schemas.microsoft.com/office/drawing/2014/main" id="{00000000-0008-0000-0500-000076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72</xdr:row>
      <xdr:rowOff>0</xdr:rowOff>
    </xdr:from>
    <xdr:ext cx="95250" cy="171450"/>
    <xdr:sp macro="" textlink="">
      <xdr:nvSpPr>
        <xdr:cNvPr id="2935" name="Text Box 17">
          <a:extLst>
            <a:ext uri="{FF2B5EF4-FFF2-40B4-BE49-F238E27FC236}">
              <a16:creationId xmlns:a16="http://schemas.microsoft.com/office/drawing/2014/main" id="{00000000-0008-0000-0500-000077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72</xdr:row>
      <xdr:rowOff>0</xdr:rowOff>
    </xdr:from>
    <xdr:ext cx="95250" cy="171450"/>
    <xdr:sp macro="" textlink="">
      <xdr:nvSpPr>
        <xdr:cNvPr id="2936" name="Text Box 18">
          <a:extLst>
            <a:ext uri="{FF2B5EF4-FFF2-40B4-BE49-F238E27FC236}">
              <a16:creationId xmlns:a16="http://schemas.microsoft.com/office/drawing/2014/main" id="{00000000-0008-0000-0500-000078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72</xdr:row>
      <xdr:rowOff>170392</xdr:rowOff>
    </xdr:from>
    <xdr:ext cx="95250" cy="213632"/>
    <xdr:sp macro="" textlink="">
      <xdr:nvSpPr>
        <xdr:cNvPr id="2937" name="Text Box 15">
          <a:extLst>
            <a:ext uri="{FF2B5EF4-FFF2-40B4-BE49-F238E27FC236}">
              <a16:creationId xmlns:a16="http://schemas.microsoft.com/office/drawing/2014/main" id="{00000000-0008-0000-0500-0000790B0000}"/>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0</xdr:rowOff>
    </xdr:from>
    <xdr:ext cx="95250" cy="171450"/>
    <xdr:sp macro="" textlink="">
      <xdr:nvSpPr>
        <xdr:cNvPr id="2938" name="Text Box 16">
          <a:extLst>
            <a:ext uri="{FF2B5EF4-FFF2-40B4-BE49-F238E27FC236}">
              <a16:creationId xmlns:a16="http://schemas.microsoft.com/office/drawing/2014/main" id="{00000000-0008-0000-0500-00007A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0</xdr:rowOff>
    </xdr:from>
    <xdr:ext cx="95250" cy="171450"/>
    <xdr:sp macro="" textlink="">
      <xdr:nvSpPr>
        <xdr:cNvPr id="2939" name="Text Box 17">
          <a:extLst>
            <a:ext uri="{FF2B5EF4-FFF2-40B4-BE49-F238E27FC236}">
              <a16:creationId xmlns:a16="http://schemas.microsoft.com/office/drawing/2014/main" id="{00000000-0008-0000-0500-00007B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0</xdr:rowOff>
    </xdr:from>
    <xdr:ext cx="95250" cy="171450"/>
    <xdr:sp macro="" textlink="">
      <xdr:nvSpPr>
        <xdr:cNvPr id="2940" name="Text Box 18">
          <a:extLst>
            <a:ext uri="{FF2B5EF4-FFF2-40B4-BE49-F238E27FC236}">
              <a16:creationId xmlns:a16="http://schemas.microsoft.com/office/drawing/2014/main" id="{00000000-0008-0000-0500-00007C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0</xdr:rowOff>
    </xdr:from>
    <xdr:ext cx="95250" cy="171450"/>
    <xdr:sp macro="" textlink="">
      <xdr:nvSpPr>
        <xdr:cNvPr id="2941" name="Text Box 19">
          <a:extLst>
            <a:ext uri="{FF2B5EF4-FFF2-40B4-BE49-F238E27FC236}">
              <a16:creationId xmlns:a16="http://schemas.microsoft.com/office/drawing/2014/main" id="{00000000-0008-0000-0500-00007D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72</xdr:row>
      <xdr:rowOff>0</xdr:rowOff>
    </xdr:from>
    <xdr:ext cx="95250" cy="171450"/>
    <xdr:sp macro="" textlink="">
      <xdr:nvSpPr>
        <xdr:cNvPr id="2942" name="Text Box 16">
          <a:extLst>
            <a:ext uri="{FF2B5EF4-FFF2-40B4-BE49-F238E27FC236}">
              <a16:creationId xmlns:a16="http://schemas.microsoft.com/office/drawing/2014/main" id="{00000000-0008-0000-0500-00007E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72</xdr:row>
      <xdr:rowOff>0</xdr:rowOff>
    </xdr:from>
    <xdr:ext cx="95250" cy="171450"/>
    <xdr:sp macro="" textlink="">
      <xdr:nvSpPr>
        <xdr:cNvPr id="2943" name="Text Box 17">
          <a:extLst>
            <a:ext uri="{FF2B5EF4-FFF2-40B4-BE49-F238E27FC236}">
              <a16:creationId xmlns:a16="http://schemas.microsoft.com/office/drawing/2014/main" id="{00000000-0008-0000-0500-00007F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72</xdr:row>
      <xdr:rowOff>0</xdr:rowOff>
    </xdr:from>
    <xdr:ext cx="95250" cy="171450"/>
    <xdr:sp macro="" textlink="">
      <xdr:nvSpPr>
        <xdr:cNvPr id="2944" name="Text Box 18">
          <a:extLst>
            <a:ext uri="{FF2B5EF4-FFF2-40B4-BE49-F238E27FC236}">
              <a16:creationId xmlns:a16="http://schemas.microsoft.com/office/drawing/2014/main" id="{00000000-0008-0000-0500-000080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72</xdr:row>
      <xdr:rowOff>0</xdr:rowOff>
    </xdr:from>
    <xdr:ext cx="95250" cy="171450"/>
    <xdr:sp macro="" textlink="">
      <xdr:nvSpPr>
        <xdr:cNvPr id="2945" name="Text Box 19">
          <a:extLst>
            <a:ext uri="{FF2B5EF4-FFF2-40B4-BE49-F238E27FC236}">
              <a16:creationId xmlns:a16="http://schemas.microsoft.com/office/drawing/2014/main" id="{00000000-0008-0000-0500-000081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67</xdr:row>
      <xdr:rowOff>0</xdr:rowOff>
    </xdr:from>
    <xdr:ext cx="95250" cy="171450"/>
    <xdr:sp macro="" textlink="">
      <xdr:nvSpPr>
        <xdr:cNvPr id="2946" name="Text Box 16">
          <a:extLst>
            <a:ext uri="{FF2B5EF4-FFF2-40B4-BE49-F238E27FC236}">
              <a16:creationId xmlns:a16="http://schemas.microsoft.com/office/drawing/2014/main" id="{00000000-0008-0000-0500-0000820B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67</xdr:row>
      <xdr:rowOff>0</xdr:rowOff>
    </xdr:from>
    <xdr:ext cx="95250" cy="171450"/>
    <xdr:sp macro="" textlink="">
      <xdr:nvSpPr>
        <xdr:cNvPr id="2947" name="Text Box 17">
          <a:extLst>
            <a:ext uri="{FF2B5EF4-FFF2-40B4-BE49-F238E27FC236}">
              <a16:creationId xmlns:a16="http://schemas.microsoft.com/office/drawing/2014/main" id="{00000000-0008-0000-0500-0000830B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67</xdr:row>
      <xdr:rowOff>0</xdr:rowOff>
    </xdr:from>
    <xdr:ext cx="95250" cy="171450"/>
    <xdr:sp macro="" textlink="">
      <xdr:nvSpPr>
        <xdr:cNvPr id="2948" name="Text Box 18">
          <a:extLst>
            <a:ext uri="{FF2B5EF4-FFF2-40B4-BE49-F238E27FC236}">
              <a16:creationId xmlns:a16="http://schemas.microsoft.com/office/drawing/2014/main" id="{00000000-0008-0000-0500-0000840B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67</xdr:row>
      <xdr:rowOff>0</xdr:rowOff>
    </xdr:from>
    <xdr:ext cx="95250" cy="171450"/>
    <xdr:sp macro="" textlink="">
      <xdr:nvSpPr>
        <xdr:cNvPr id="2949" name="Text Box 19">
          <a:extLst>
            <a:ext uri="{FF2B5EF4-FFF2-40B4-BE49-F238E27FC236}">
              <a16:creationId xmlns:a16="http://schemas.microsoft.com/office/drawing/2014/main" id="{00000000-0008-0000-0500-0000850B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70</xdr:row>
      <xdr:rowOff>504825</xdr:rowOff>
    </xdr:from>
    <xdr:ext cx="95250" cy="444014"/>
    <xdr:sp macro="" textlink="">
      <xdr:nvSpPr>
        <xdr:cNvPr id="2950" name="Text Box 15">
          <a:extLst>
            <a:ext uri="{FF2B5EF4-FFF2-40B4-BE49-F238E27FC236}">
              <a16:creationId xmlns:a16="http://schemas.microsoft.com/office/drawing/2014/main" id="{00000000-0008-0000-0500-0000860B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0</xdr:rowOff>
    </xdr:from>
    <xdr:ext cx="95250" cy="171450"/>
    <xdr:sp macro="" textlink="">
      <xdr:nvSpPr>
        <xdr:cNvPr id="2951" name="Text Box 16">
          <a:extLst>
            <a:ext uri="{FF2B5EF4-FFF2-40B4-BE49-F238E27FC236}">
              <a16:creationId xmlns:a16="http://schemas.microsoft.com/office/drawing/2014/main" id="{00000000-0008-0000-0500-000087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0</xdr:rowOff>
    </xdr:from>
    <xdr:ext cx="95250" cy="171450"/>
    <xdr:sp macro="" textlink="">
      <xdr:nvSpPr>
        <xdr:cNvPr id="2952" name="Text Box 17">
          <a:extLst>
            <a:ext uri="{FF2B5EF4-FFF2-40B4-BE49-F238E27FC236}">
              <a16:creationId xmlns:a16="http://schemas.microsoft.com/office/drawing/2014/main" id="{00000000-0008-0000-0500-000088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0</xdr:rowOff>
    </xdr:from>
    <xdr:ext cx="95250" cy="171450"/>
    <xdr:sp macro="" textlink="">
      <xdr:nvSpPr>
        <xdr:cNvPr id="2953" name="Text Box 18">
          <a:extLst>
            <a:ext uri="{FF2B5EF4-FFF2-40B4-BE49-F238E27FC236}">
              <a16:creationId xmlns:a16="http://schemas.microsoft.com/office/drawing/2014/main" id="{00000000-0008-0000-0500-000089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0</xdr:rowOff>
    </xdr:from>
    <xdr:ext cx="95250" cy="171450"/>
    <xdr:sp macro="" textlink="">
      <xdr:nvSpPr>
        <xdr:cNvPr id="2954" name="Text Box 19">
          <a:extLst>
            <a:ext uri="{FF2B5EF4-FFF2-40B4-BE49-F238E27FC236}">
              <a16:creationId xmlns:a16="http://schemas.microsoft.com/office/drawing/2014/main" id="{00000000-0008-0000-0500-00008A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72</xdr:row>
      <xdr:rowOff>0</xdr:rowOff>
    </xdr:from>
    <xdr:ext cx="95250" cy="171450"/>
    <xdr:sp macro="" textlink="">
      <xdr:nvSpPr>
        <xdr:cNvPr id="2955" name="Text Box 16">
          <a:extLst>
            <a:ext uri="{FF2B5EF4-FFF2-40B4-BE49-F238E27FC236}">
              <a16:creationId xmlns:a16="http://schemas.microsoft.com/office/drawing/2014/main" id="{00000000-0008-0000-0500-00008B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72</xdr:row>
      <xdr:rowOff>0</xdr:rowOff>
    </xdr:from>
    <xdr:ext cx="95250" cy="171450"/>
    <xdr:sp macro="" textlink="">
      <xdr:nvSpPr>
        <xdr:cNvPr id="2956" name="Text Box 17">
          <a:extLst>
            <a:ext uri="{FF2B5EF4-FFF2-40B4-BE49-F238E27FC236}">
              <a16:creationId xmlns:a16="http://schemas.microsoft.com/office/drawing/2014/main" id="{00000000-0008-0000-0500-00008C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72</xdr:row>
      <xdr:rowOff>15875</xdr:rowOff>
    </xdr:from>
    <xdr:ext cx="95250" cy="171450"/>
    <xdr:sp macro="" textlink="">
      <xdr:nvSpPr>
        <xdr:cNvPr id="2957" name="Text Box 18">
          <a:extLst>
            <a:ext uri="{FF2B5EF4-FFF2-40B4-BE49-F238E27FC236}">
              <a16:creationId xmlns:a16="http://schemas.microsoft.com/office/drawing/2014/main" id="{00000000-0008-0000-0500-00008D0B0000}"/>
            </a:ext>
          </a:extLst>
        </xdr:cNvPr>
        <xdr:cNvSpPr txBox="1">
          <a:spLocks noChangeArrowheads="1"/>
        </xdr:cNvSpPr>
      </xdr:nvSpPr>
      <xdr:spPr bwMode="auto">
        <a:xfrm>
          <a:off x="12485398" y="711633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72</xdr:row>
      <xdr:rowOff>0</xdr:rowOff>
    </xdr:from>
    <xdr:ext cx="95250" cy="171450"/>
    <xdr:sp macro="" textlink="">
      <xdr:nvSpPr>
        <xdr:cNvPr id="2958" name="Text Box 16">
          <a:extLst>
            <a:ext uri="{FF2B5EF4-FFF2-40B4-BE49-F238E27FC236}">
              <a16:creationId xmlns:a16="http://schemas.microsoft.com/office/drawing/2014/main" id="{00000000-0008-0000-0500-00008E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72</xdr:row>
      <xdr:rowOff>0</xdr:rowOff>
    </xdr:from>
    <xdr:ext cx="95250" cy="171450"/>
    <xdr:sp macro="" textlink="">
      <xdr:nvSpPr>
        <xdr:cNvPr id="2959" name="Text Box 17">
          <a:extLst>
            <a:ext uri="{FF2B5EF4-FFF2-40B4-BE49-F238E27FC236}">
              <a16:creationId xmlns:a16="http://schemas.microsoft.com/office/drawing/2014/main" id="{00000000-0008-0000-0500-00008F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72</xdr:row>
      <xdr:rowOff>0</xdr:rowOff>
    </xdr:from>
    <xdr:ext cx="95250" cy="171450"/>
    <xdr:sp macro="" textlink="">
      <xdr:nvSpPr>
        <xdr:cNvPr id="2960" name="Text Box 18">
          <a:extLst>
            <a:ext uri="{FF2B5EF4-FFF2-40B4-BE49-F238E27FC236}">
              <a16:creationId xmlns:a16="http://schemas.microsoft.com/office/drawing/2014/main" id="{00000000-0008-0000-0500-000090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72</xdr:row>
      <xdr:rowOff>0</xdr:rowOff>
    </xdr:from>
    <xdr:ext cx="95250" cy="171450"/>
    <xdr:sp macro="" textlink="">
      <xdr:nvSpPr>
        <xdr:cNvPr id="2961" name="Text Box 19">
          <a:extLst>
            <a:ext uri="{FF2B5EF4-FFF2-40B4-BE49-F238E27FC236}">
              <a16:creationId xmlns:a16="http://schemas.microsoft.com/office/drawing/2014/main" id="{00000000-0008-0000-0500-000091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72</xdr:row>
      <xdr:rowOff>0</xdr:rowOff>
    </xdr:from>
    <xdr:ext cx="95250" cy="171450"/>
    <xdr:sp macro="" textlink="">
      <xdr:nvSpPr>
        <xdr:cNvPr id="2962" name="Text Box 16">
          <a:extLst>
            <a:ext uri="{FF2B5EF4-FFF2-40B4-BE49-F238E27FC236}">
              <a16:creationId xmlns:a16="http://schemas.microsoft.com/office/drawing/2014/main" id="{00000000-0008-0000-0500-000092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72</xdr:row>
      <xdr:rowOff>170392</xdr:rowOff>
    </xdr:from>
    <xdr:ext cx="95250" cy="213632"/>
    <xdr:sp macro="" textlink="">
      <xdr:nvSpPr>
        <xdr:cNvPr id="2963" name="Text Box 15">
          <a:extLst>
            <a:ext uri="{FF2B5EF4-FFF2-40B4-BE49-F238E27FC236}">
              <a16:creationId xmlns:a16="http://schemas.microsoft.com/office/drawing/2014/main" id="{00000000-0008-0000-0500-0000930B0000}"/>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504825</xdr:rowOff>
    </xdr:from>
    <xdr:ext cx="95250" cy="448496"/>
    <xdr:sp macro="" textlink="">
      <xdr:nvSpPr>
        <xdr:cNvPr id="2964" name="Text Box 15">
          <a:extLst>
            <a:ext uri="{FF2B5EF4-FFF2-40B4-BE49-F238E27FC236}">
              <a16:creationId xmlns:a16="http://schemas.microsoft.com/office/drawing/2014/main" id="{00000000-0008-0000-0500-0000940B0000}"/>
            </a:ext>
          </a:extLst>
        </xdr:cNvPr>
        <xdr:cNvSpPr txBox="1">
          <a:spLocks noChangeArrowheads="1"/>
        </xdr:cNvSpPr>
      </xdr:nvSpPr>
      <xdr:spPr bwMode="auto">
        <a:xfrm>
          <a:off x="4664364" y="5994111"/>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72</xdr:row>
      <xdr:rowOff>504825</xdr:rowOff>
    </xdr:from>
    <xdr:ext cx="95250" cy="442269"/>
    <xdr:sp macro="" textlink="">
      <xdr:nvSpPr>
        <xdr:cNvPr id="2965" name="Text Box 15">
          <a:extLst>
            <a:ext uri="{FF2B5EF4-FFF2-40B4-BE49-F238E27FC236}">
              <a16:creationId xmlns:a16="http://schemas.microsoft.com/office/drawing/2014/main" id="{00000000-0008-0000-0500-0000950B0000}"/>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504825</xdr:rowOff>
    </xdr:from>
    <xdr:ext cx="95250" cy="213632"/>
    <xdr:sp macro="" textlink="">
      <xdr:nvSpPr>
        <xdr:cNvPr id="2967" name="Text Box 15">
          <a:extLst>
            <a:ext uri="{FF2B5EF4-FFF2-40B4-BE49-F238E27FC236}">
              <a16:creationId xmlns:a16="http://schemas.microsoft.com/office/drawing/2014/main" id="{00000000-0008-0000-0500-0000970B0000}"/>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504825</xdr:rowOff>
    </xdr:from>
    <xdr:ext cx="95250" cy="444331"/>
    <xdr:sp macro="" textlink="">
      <xdr:nvSpPr>
        <xdr:cNvPr id="2968" name="Text Box 15">
          <a:extLst>
            <a:ext uri="{FF2B5EF4-FFF2-40B4-BE49-F238E27FC236}">
              <a16:creationId xmlns:a16="http://schemas.microsoft.com/office/drawing/2014/main" id="{00000000-0008-0000-0500-0000980B0000}"/>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72</xdr:row>
      <xdr:rowOff>170392</xdr:rowOff>
    </xdr:from>
    <xdr:ext cx="95250" cy="213632"/>
    <xdr:sp macro="" textlink="">
      <xdr:nvSpPr>
        <xdr:cNvPr id="2969" name="Text Box 15">
          <a:extLst>
            <a:ext uri="{FF2B5EF4-FFF2-40B4-BE49-F238E27FC236}">
              <a16:creationId xmlns:a16="http://schemas.microsoft.com/office/drawing/2014/main" id="{00000000-0008-0000-0500-0000990B0000}"/>
            </a:ext>
          </a:extLst>
        </xdr:cNvPr>
        <xdr:cNvSpPr txBox="1">
          <a:spLocks noChangeArrowheads="1"/>
        </xdr:cNvSpPr>
      </xdr:nvSpPr>
      <xdr:spPr bwMode="auto">
        <a:xfrm>
          <a:off x="12578484" y="579302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0</xdr:rowOff>
    </xdr:from>
    <xdr:ext cx="95250" cy="171450"/>
    <xdr:sp macro="" textlink="">
      <xdr:nvSpPr>
        <xdr:cNvPr id="2970" name="Text Box 16">
          <a:extLst>
            <a:ext uri="{FF2B5EF4-FFF2-40B4-BE49-F238E27FC236}">
              <a16:creationId xmlns:a16="http://schemas.microsoft.com/office/drawing/2014/main" id="{00000000-0008-0000-0500-00009A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0</xdr:rowOff>
    </xdr:from>
    <xdr:ext cx="95250" cy="171450"/>
    <xdr:sp macro="" textlink="">
      <xdr:nvSpPr>
        <xdr:cNvPr id="2971" name="Text Box 17">
          <a:extLst>
            <a:ext uri="{FF2B5EF4-FFF2-40B4-BE49-F238E27FC236}">
              <a16:creationId xmlns:a16="http://schemas.microsoft.com/office/drawing/2014/main" id="{00000000-0008-0000-0500-00009B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0</xdr:rowOff>
    </xdr:from>
    <xdr:ext cx="95250" cy="171450"/>
    <xdr:sp macro="" textlink="">
      <xdr:nvSpPr>
        <xdr:cNvPr id="2972" name="Text Box 18">
          <a:extLst>
            <a:ext uri="{FF2B5EF4-FFF2-40B4-BE49-F238E27FC236}">
              <a16:creationId xmlns:a16="http://schemas.microsoft.com/office/drawing/2014/main" id="{00000000-0008-0000-0500-00009C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0</xdr:rowOff>
    </xdr:from>
    <xdr:ext cx="95250" cy="171450"/>
    <xdr:sp macro="" textlink="">
      <xdr:nvSpPr>
        <xdr:cNvPr id="2973" name="Text Box 19">
          <a:extLst>
            <a:ext uri="{FF2B5EF4-FFF2-40B4-BE49-F238E27FC236}">
              <a16:creationId xmlns:a16="http://schemas.microsoft.com/office/drawing/2014/main" id="{00000000-0008-0000-0500-00009D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78</xdr:row>
      <xdr:rowOff>0</xdr:rowOff>
    </xdr:from>
    <xdr:ext cx="95250" cy="171450"/>
    <xdr:sp macro="" textlink="">
      <xdr:nvSpPr>
        <xdr:cNvPr id="2974" name="Text Box 16">
          <a:extLst>
            <a:ext uri="{FF2B5EF4-FFF2-40B4-BE49-F238E27FC236}">
              <a16:creationId xmlns:a16="http://schemas.microsoft.com/office/drawing/2014/main" id="{00000000-0008-0000-0500-00009E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78</xdr:row>
      <xdr:rowOff>0</xdr:rowOff>
    </xdr:from>
    <xdr:ext cx="95250" cy="171450"/>
    <xdr:sp macro="" textlink="">
      <xdr:nvSpPr>
        <xdr:cNvPr id="2975" name="Text Box 17">
          <a:extLst>
            <a:ext uri="{FF2B5EF4-FFF2-40B4-BE49-F238E27FC236}">
              <a16:creationId xmlns:a16="http://schemas.microsoft.com/office/drawing/2014/main" id="{00000000-0008-0000-0500-00009F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78</xdr:row>
      <xdr:rowOff>0</xdr:rowOff>
    </xdr:from>
    <xdr:ext cx="95250" cy="171450"/>
    <xdr:sp macro="" textlink="">
      <xdr:nvSpPr>
        <xdr:cNvPr id="2976" name="Text Box 18">
          <a:extLst>
            <a:ext uri="{FF2B5EF4-FFF2-40B4-BE49-F238E27FC236}">
              <a16:creationId xmlns:a16="http://schemas.microsoft.com/office/drawing/2014/main" id="{00000000-0008-0000-0500-0000A0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78</xdr:row>
      <xdr:rowOff>0</xdr:rowOff>
    </xdr:from>
    <xdr:ext cx="95250" cy="171450"/>
    <xdr:sp macro="" textlink="">
      <xdr:nvSpPr>
        <xdr:cNvPr id="2977" name="Text Box 19">
          <a:extLst>
            <a:ext uri="{FF2B5EF4-FFF2-40B4-BE49-F238E27FC236}">
              <a16:creationId xmlns:a16="http://schemas.microsoft.com/office/drawing/2014/main" id="{00000000-0008-0000-0500-0000A1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78</xdr:row>
      <xdr:rowOff>0</xdr:rowOff>
    </xdr:from>
    <xdr:ext cx="95250" cy="171450"/>
    <xdr:sp macro="" textlink="">
      <xdr:nvSpPr>
        <xdr:cNvPr id="2978" name="Text Box 16">
          <a:extLst>
            <a:ext uri="{FF2B5EF4-FFF2-40B4-BE49-F238E27FC236}">
              <a16:creationId xmlns:a16="http://schemas.microsoft.com/office/drawing/2014/main" id="{00000000-0008-0000-0500-0000A20B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78</xdr:row>
      <xdr:rowOff>0</xdr:rowOff>
    </xdr:from>
    <xdr:ext cx="95250" cy="171450"/>
    <xdr:sp macro="" textlink="">
      <xdr:nvSpPr>
        <xdr:cNvPr id="2979" name="Text Box 17">
          <a:extLst>
            <a:ext uri="{FF2B5EF4-FFF2-40B4-BE49-F238E27FC236}">
              <a16:creationId xmlns:a16="http://schemas.microsoft.com/office/drawing/2014/main" id="{00000000-0008-0000-0500-0000A30B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78</xdr:row>
      <xdr:rowOff>0</xdr:rowOff>
    </xdr:from>
    <xdr:ext cx="95250" cy="171450"/>
    <xdr:sp macro="" textlink="">
      <xdr:nvSpPr>
        <xdr:cNvPr id="2980" name="Text Box 18">
          <a:extLst>
            <a:ext uri="{FF2B5EF4-FFF2-40B4-BE49-F238E27FC236}">
              <a16:creationId xmlns:a16="http://schemas.microsoft.com/office/drawing/2014/main" id="{00000000-0008-0000-0500-0000A40B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78</xdr:row>
      <xdr:rowOff>0</xdr:rowOff>
    </xdr:from>
    <xdr:ext cx="95250" cy="171450"/>
    <xdr:sp macro="" textlink="">
      <xdr:nvSpPr>
        <xdr:cNvPr id="2981" name="Text Box 19">
          <a:extLst>
            <a:ext uri="{FF2B5EF4-FFF2-40B4-BE49-F238E27FC236}">
              <a16:creationId xmlns:a16="http://schemas.microsoft.com/office/drawing/2014/main" id="{00000000-0008-0000-0500-0000A50B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504825</xdr:rowOff>
    </xdr:from>
    <xdr:ext cx="95250" cy="444014"/>
    <xdr:sp macro="" textlink="">
      <xdr:nvSpPr>
        <xdr:cNvPr id="2982" name="Text Box 15">
          <a:extLst>
            <a:ext uri="{FF2B5EF4-FFF2-40B4-BE49-F238E27FC236}">
              <a16:creationId xmlns:a16="http://schemas.microsoft.com/office/drawing/2014/main" id="{00000000-0008-0000-0500-0000A60B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0</xdr:rowOff>
    </xdr:from>
    <xdr:ext cx="95250" cy="171450"/>
    <xdr:sp macro="" textlink="">
      <xdr:nvSpPr>
        <xdr:cNvPr id="2983" name="Text Box 16">
          <a:extLst>
            <a:ext uri="{FF2B5EF4-FFF2-40B4-BE49-F238E27FC236}">
              <a16:creationId xmlns:a16="http://schemas.microsoft.com/office/drawing/2014/main" id="{00000000-0008-0000-0500-0000A7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0</xdr:rowOff>
    </xdr:from>
    <xdr:ext cx="95250" cy="171450"/>
    <xdr:sp macro="" textlink="">
      <xdr:nvSpPr>
        <xdr:cNvPr id="2984" name="Text Box 17">
          <a:extLst>
            <a:ext uri="{FF2B5EF4-FFF2-40B4-BE49-F238E27FC236}">
              <a16:creationId xmlns:a16="http://schemas.microsoft.com/office/drawing/2014/main" id="{00000000-0008-0000-0500-0000A8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0</xdr:rowOff>
    </xdr:from>
    <xdr:ext cx="95250" cy="171450"/>
    <xdr:sp macro="" textlink="">
      <xdr:nvSpPr>
        <xdr:cNvPr id="2985" name="Text Box 18">
          <a:extLst>
            <a:ext uri="{FF2B5EF4-FFF2-40B4-BE49-F238E27FC236}">
              <a16:creationId xmlns:a16="http://schemas.microsoft.com/office/drawing/2014/main" id="{00000000-0008-0000-0500-0000A9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0</xdr:rowOff>
    </xdr:from>
    <xdr:ext cx="95250" cy="171450"/>
    <xdr:sp macro="" textlink="">
      <xdr:nvSpPr>
        <xdr:cNvPr id="2986" name="Text Box 19">
          <a:extLst>
            <a:ext uri="{FF2B5EF4-FFF2-40B4-BE49-F238E27FC236}">
              <a16:creationId xmlns:a16="http://schemas.microsoft.com/office/drawing/2014/main" id="{00000000-0008-0000-0500-0000AA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78</xdr:row>
      <xdr:rowOff>0</xdr:rowOff>
    </xdr:from>
    <xdr:ext cx="95250" cy="171450"/>
    <xdr:sp macro="" textlink="">
      <xdr:nvSpPr>
        <xdr:cNvPr id="2987" name="Text Box 16">
          <a:extLst>
            <a:ext uri="{FF2B5EF4-FFF2-40B4-BE49-F238E27FC236}">
              <a16:creationId xmlns:a16="http://schemas.microsoft.com/office/drawing/2014/main" id="{00000000-0008-0000-0500-0000AB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78</xdr:row>
      <xdr:rowOff>0</xdr:rowOff>
    </xdr:from>
    <xdr:ext cx="95250" cy="171450"/>
    <xdr:sp macro="" textlink="">
      <xdr:nvSpPr>
        <xdr:cNvPr id="2988" name="Text Box 17">
          <a:extLst>
            <a:ext uri="{FF2B5EF4-FFF2-40B4-BE49-F238E27FC236}">
              <a16:creationId xmlns:a16="http://schemas.microsoft.com/office/drawing/2014/main" id="{00000000-0008-0000-0500-0000AC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78</xdr:row>
      <xdr:rowOff>0</xdr:rowOff>
    </xdr:from>
    <xdr:ext cx="95250" cy="171450"/>
    <xdr:sp macro="" textlink="">
      <xdr:nvSpPr>
        <xdr:cNvPr id="2989" name="Text Box 18">
          <a:extLst>
            <a:ext uri="{FF2B5EF4-FFF2-40B4-BE49-F238E27FC236}">
              <a16:creationId xmlns:a16="http://schemas.microsoft.com/office/drawing/2014/main" id="{00000000-0008-0000-0500-0000AD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78</xdr:row>
      <xdr:rowOff>0</xdr:rowOff>
    </xdr:from>
    <xdr:ext cx="95250" cy="171450"/>
    <xdr:sp macro="" textlink="">
      <xdr:nvSpPr>
        <xdr:cNvPr id="2990" name="Text Box 16">
          <a:extLst>
            <a:ext uri="{FF2B5EF4-FFF2-40B4-BE49-F238E27FC236}">
              <a16:creationId xmlns:a16="http://schemas.microsoft.com/office/drawing/2014/main" id="{00000000-0008-0000-0500-0000AE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78</xdr:row>
      <xdr:rowOff>0</xdr:rowOff>
    </xdr:from>
    <xdr:ext cx="95250" cy="171450"/>
    <xdr:sp macro="" textlink="">
      <xdr:nvSpPr>
        <xdr:cNvPr id="2991" name="Text Box 17">
          <a:extLst>
            <a:ext uri="{FF2B5EF4-FFF2-40B4-BE49-F238E27FC236}">
              <a16:creationId xmlns:a16="http://schemas.microsoft.com/office/drawing/2014/main" id="{00000000-0008-0000-0500-0000AF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78</xdr:row>
      <xdr:rowOff>0</xdr:rowOff>
    </xdr:from>
    <xdr:ext cx="95250" cy="171450"/>
    <xdr:sp macro="" textlink="">
      <xdr:nvSpPr>
        <xdr:cNvPr id="2992" name="Text Box 18">
          <a:extLst>
            <a:ext uri="{FF2B5EF4-FFF2-40B4-BE49-F238E27FC236}">
              <a16:creationId xmlns:a16="http://schemas.microsoft.com/office/drawing/2014/main" id="{00000000-0008-0000-0500-0000B0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78</xdr:row>
      <xdr:rowOff>0</xdr:rowOff>
    </xdr:from>
    <xdr:ext cx="95250" cy="171450"/>
    <xdr:sp macro="" textlink="">
      <xdr:nvSpPr>
        <xdr:cNvPr id="2993" name="Text Box 19">
          <a:extLst>
            <a:ext uri="{FF2B5EF4-FFF2-40B4-BE49-F238E27FC236}">
              <a16:creationId xmlns:a16="http://schemas.microsoft.com/office/drawing/2014/main" id="{00000000-0008-0000-0500-0000B1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78</xdr:row>
      <xdr:rowOff>0</xdr:rowOff>
    </xdr:from>
    <xdr:ext cx="95250" cy="171450"/>
    <xdr:sp macro="" textlink="">
      <xdr:nvSpPr>
        <xdr:cNvPr id="2994" name="Text Box 16">
          <a:extLst>
            <a:ext uri="{FF2B5EF4-FFF2-40B4-BE49-F238E27FC236}">
              <a16:creationId xmlns:a16="http://schemas.microsoft.com/office/drawing/2014/main" id="{00000000-0008-0000-0500-0000B2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78</xdr:row>
      <xdr:rowOff>0</xdr:rowOff>
    </xdr:from>
    <xdr:ext cx="95250" cy="171450"/>
    <xdr:sp macro="" textlink="">
      <xdr:nvSpPr>
        <xdr:cNvPr id="2995" name="Text Box 17">
          <a:extLst>
            <a:ext uri="{FF2B5EF4-FFF2-40B4-BE49-F238E27FC236}">
              <a16:creationId xmlns:a16="http://schemas.microsoft.com/office/drawing/2014/main" id="{00000000-0008-0000-0500-0000B3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78</xdr:row>
      <xdr:rowOff>0</xdr:rowOff>
    </xdr:from>
    <xdr:ext cx="95250" cy="171450"/>
    <xdr:sp macro="" textlink="">
      <xdr:nvSpPr>
        <xdr:cNvPr id="2996" name="Text Box 18">
          <a:extLst>
            <a:ext uri="{FF2B5EF4-FFF2-40B4-BE49-F238E27FC236}">
              <a16:creationId xmlns:a16="http://schemas.microsoft.com/office/drawing/2014/main" id="{00000000-0008-0000-0500-0000B4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78</xdr:row>
      <xdr:rowOff>0</xdr:rowOff>
    </xdr:from>
    <xdr:ext cx="95250" cy="171450"/>
    <xdr:sp macro="" textlink="">
      <xdr:nvSpPr>
        <xdr:cNvPr id="2997" name="Text Box 19">
          <a:extLst>
            <a:ext uri="{FF2B5EF4-FFF2-40B4-BE49-F238E27FC236}">
              <a16:creationId xmlns:a16="http://schemas.microsoft.com/office/drawing/2014/main" id="{00000000-0008-0000-0500-0000B5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504825</xdr:rowOff>
    </xdr:from>
    <xdr:ext cx="95250" cy="456743"/>
    <xdr:sp macro="" textlink="">
      <xdr:nvSpPr>
        <xdr:cNvPr id="2998" name="Text Box 15">
          <a:extLst>
            <a:ext uri="{FF2B5EF4-FFF2-40B4-BE49-F238E27FC236}">
              <a16:creationId xmlns:a16="http://schemas.microsoft.com/office/drawing/2014/main" id="{00000000-0008-0000-0500-0000B60B0000}"/>
            </a:ext>
          </a:extLst>
        </xdr:cNvPr>
        <xdr:cNvSpPr txBox="1">
          <a:spLocks noChangeArrowheads="1"/>
        </xdr:cNvSpPr>
      </xdr:nvSpPr>
      <xdr:spPr bwMode="auto">
        <a:xfrm>
          <a:off x="4664364" y="5994111"/>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72</xdr:row>
      <xdr:rowOff>504825</xdr:rowOff>
    </xdr:from>
    <xdr:ext cx="95250" cy="442269"/>
    <xdr:sp macro="" textlink="">
      <xdr:nvSpPr>
        <xdr:cNvPr id="2999" name="Text Box 15">
          <a:extLst>
            <a:ext uri="{FF2B5EF4-FFF2-40B4-BE49-F238E27FC236}">
              <a16:creationId xmlns:a16="http://schemas.microsoft.com/office/drawing/2014/main" id="{00000000-0008-0000-0500-0000B70B0000}"/>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504825</xdr:rowOff>
    </xdr:from>
    <xdr:ext cx="95250" cy="213632"/>
    <xdr:sp macro="" textlink="">
      <xdr:nvSpPr>
        <xdr:cNvPr id="3001" name="Text Box 15">
          <a:extLst>
            <a:ext uri="{FF2B5EF4-FFF2-40B4-BE49-F238E27FC236}">
              <a16:creationId xmlns:a16="http://schemas.microsoft.com/office/drawing/2014/main" id="{00000000-0008-0000-0500-0000B90B0000}"/>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504825</xdr:rowOff>
    </xdr:from>
    <xdr:ext cx="95250" cy="444331"/>
    <xdr:sp macro="" textlink="">
      <xdr:nvSpPr>
        <xdr:cNvPr id="3002" name="Text Box 15">
          <a:extLst>
            <a:ext uri="{FF2B5EF4-FFF2-40B4-BE49-F238E27FC236}">
              <a16:creationId xmlns:a16="http://schemas.microsoft.com/office/drawing/2014/main" id="{00000000-0008-0000-0500-0000BA0B0000}"/>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72</xdr:row>
      <xdr:rowOff>504825</xdr:rowOff>
    </xdr:from>
    <xdr:ext cx="95250" cy="213632"/>
    <xdr:sp macro="" textlink="">
      <xdr:nvSpPr>
        <xdr:cNvPr id="3003" name="Text Box 15">
          <a:extLst>
            <a:ext uri="{FF2B5EF4-FFF2-40B4-BE49-F238E27FC236}">
              <a16:creationId xmlns:a16="http://schemas.microsoft.com/office/drawing/2014/main" id="{00000000-0008-0000-0500-0000BB0B0000}"/>
            </a:ext>
          </a:extLst>
        </xdr:cNvPr>
        <xdr:cNvSpPr txBox="1">
          <a:spLocks noChangeArrowheads="1"/>
        </xdr:cNvSpPr>
      </xdr:nvSpPr>
      <xdr:spPr bwMode="auto">
        <a:xfrm>
          <a:off x="12540961"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0</xdr:rowOff>
    </xdr:from>
    <xdr:ext cx="95250" cy="171450"/>
    <xdr:sp macro="" textlink="">
      <xdr:nvSpPr>
        <xdr:cNvPr id="3004" name="Text Box 16">
          <a:extLst>
            <a:ext uri="{FF2B5EF4-FFF2-40B4-BE49-F238E27FC236}">
              <a16:creationId xmlns:a16="http://schemas.microsoft.com/office/drawing/2014/main" id="{00000000-0008-0000-0500-0000BC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0</xdr:rowOff>
    </xdr:from>
    <xdr:ext cx="95250" cy="171450"/>
    <xdr:sp macro="" textlink="">
      <xdr:nvSpPr>
        <xdr:cNvPr id="3005" name="Text Box 17">
          <a:extLst>
            <a:ext uri="{FF2B5EF4-FFF2-40B4-BE49-F238E27FC236}">
              <a16:creationId xmlns:a16="http://schemas.microsoft.com/office/drawing/2014/main" id="{00000000-0008-0000-0500-0000BD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0</xdr:rowOff>
    </xdr:from>
    <xdr:ext cx="95250" cy="171450"/>
    <xdr:sp macro="" textlink="">
      <xdr:nvSpPr>
        <xdr:cNvPr id="3006" name="Text Box 18">
          <a:extLst>
            <a:ext uri="{FF2B5EF4-FFF2-40B4-BE49-F238E27FC236}">
              <a16:creationId xmlns:a16="http://schemas.microsoft.com/office/drawing/2014/main" id="{00000000-0008-0000-0500-0000BE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0</xdr:rowOff>
    </xdr:from>
    <xdr:ext cx="95250" cy="171450"/>
    <xdr:sp macro="" textlink="">
      <xdr:nvSpPr>
        <xdr:cNvPr id="3007" name="Text Box 19">
          <a:extLst>
            <a:ext uri="{FF2B5EF4-FFF2-40B4-BE49-F238E27FC236}">
              <a16:creationId xmlns:a16="http://schemas.microsoft.com/office/drawing/2014/main" id="{00000000-0008-0000-0500-0000BF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78</xdr:row>
      <xdr:rowOff>0</xdr:rowOff>
    </xdr:from>
    <xdr:ext cx="95250" cy="171450"/>
    <xdr:sp macro="" textlink="">
      <xdr:nvSpPr>
        <xdr:cNvPr id="3008" name="Text Box 16">
          <a:extLst>
            <a:ext uri="{FF2B5EF4-FFF2-40B4-BE49-F238E27FC236}">
              <a16:creationId xmlns:a16="http://schemas.microsoft.com/office/drawing/2014/main" id="{00000000-0008-0000-0500-0000C0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78</xdr:row>
      <xdr:rowOff>0</xdr:rowOff>
    </xdr:from>
    <xdr:ext cx="95250" cy="171450"/>
    <xdr:sp macro="" textlink="">
      <xdr:nvSpPr>
        <xdr:cNvPr id="3009" name="Text Box 17">
          <a:extLst>
            <a:ext uri="{FF2B5EF4-FFF2-40B4-BE49-F238E27FC236}">
              <a16:creationId xmlns:a16="http://schemas.microsoft.com/office/drawing/2014/main" id="{00000000-0008-0000-0500-0000C1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78</xdr:row>
      <xdr:rowOff>0</xdr:rowOff>
    </xdr:from>
    <xdr:ext cx="95250" cy="171450"/>
    <xdr:sp macro="" textlink="">
      <xdr:nvSpPr>
        <xdr:cNvPr id="3010" name="Text Box 18">
          <a:extLst>
            <a:ext uri="{FF2B5EF4-FFF2-40B4-BE49-F238E27FC236}">
              <a16:creationId xmlns:a16="http://schemas.microsoft.com/office/drawing/2014/main" id="{00000000-0008-0000-0500-0000C2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78</xdr:row>
      <xdr:rowOff>0</xdr:rowOff>
    </xdr:from>
    <xdr:ext cx="95250" cy="171450"/>
    <xdr:sp macro="" textlink="">
      <xdr:nvSpPr>
        <xdr:cNvPr id="3011" name="Text Box 19">
          <a:extLst>
            <a:ext uri="{FF2B5EF4-FFF2-40B4-BE49-F238E27FC236}">
              <a16:creationId xmlns:a16="http://schemas.microsoft.com/office/drawing/2014/main" id="{00000000-0008-0000-0500-0000C3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78</xdr:row>
      <xdr:rowOff>0</xdr:rowOff>
    </xdr:from>
    <xdr:ext cx="95250" cy="171450"/>
    <xdr:sp macro="" textlink="">
      <xdr:nvSpPr>
        <xdr:cNvPr id="3012" name="Text Box 16">
          <a:extLst>
            <a:ext uri="{FF2B5EF4-FFF2-40B4-BE49-F238E27FC236}">
              <a16:creationId xmlns:a16="http://schemas.microsoft.com/office/drawing/2014/main" id="{00000000-0008-0000-0500-0000C40B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78</xdr:row>
      <xdr:rowOff>0</xdr:rowOff>
    </xdr:from>
    <xdr:ext cx="95250" cy="171450"/>
    <xdr:sp macro="" textlink="">
      <xdr:nvSpPr>
        <xdr:cNvPr id="3013" name="Text Box 17">
          <a:extLst>
            <a:ext uri="{FF2B5EF4-FFF2-40B4-BE49-F238E27FC236}">
              <a16:creationId xmlns:a16="http://schemas.microsoft.com/office/drawing/2014/main" id="{00000000-0008-0000-0500-0000C50B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78</xdr:row>
      <xdr:rowOff>0</xdr:rowOff>
    </xdr:from>
    <xdr:ext cx="95250" cy="171450"/>
    <xdr:sp macro="" textlink="">
      <xdr:nvSpPr>
        <xdr:cNvPr id="3014" name="Text Box 18">
          <a:extLst>
            <a:ext uri="{FF2B5EF4-FFF2-40B4-BE49-F238E27FC236}">
              <a16:creationId xmlns:a16="http://schemas.microsoft.com/office/drawing/2014/main" id="{00000000-0008-0000-0500-0000C60B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78</xdr:row>
      <xdr:rowOff>0</xdr:rowOff>
    </xdr:from>
    <xdr:ext cx="95250" cy="171450"/>
    <xdr:sp macro="" textlink="">
      <xdr:nvSpPr>
        <xdr:cNvPr id="3015" name="Text Box 19">
          <a:extLst>
            <a:ext uri="{FF2B5EF4-FFF2-40B4-BE49-F238E27FC236}">
              <a16:creationId xmlns:a16="http://schemas.microsoft.com/office/drawing/2014/main" id="{00000000-0008-0000-0500-0000C70B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504825</xdr:rowOff>
    </xdr:from>
    <xdr:ext cx="95250" cy="444014"/>
    <xdr:sp macro="" textlink="">
      <xdr:nvSpPr>
        <xdr:cNvPr id="3016" name="Text Box 15">
          <a:extLst>
            <a:ext uri="{FF2B5EF4-FFF2-40B4-BE49-F238E27FC236}">
              <a16:creationId xmlns:a16="http://schemas.microsoft.com/office/drawing/2014/main" id="{00000000-0008-0000-0500-0000C80B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0</xdr:rowOff>
    </xdr:from>
    <xdr:ext cx="95250" cy="171450"/>
    <xdr:sp macro="" textlink="">
      <xdr:nvSpPr>
        <xdr:cNvPr id="3017" name="Text Box 16">
          <a:extLst>
            <a:ext uri="{FF2B5EF4-FFF2-40B4-BE49-F238E27FC236}">
              <a16:creationId xmlns:a16="http://schemas.microsoft.com/office/drawing/2014/main" id="{00000000-0008-0000-0500-0000C9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0</xdr:rowOff>
    </xdr:from>
    <xdr:ext cx="95250" cy="171450"/>
    <xdr:sp macro="" textlink="">
      <xdr:nvSpPr>
        <xdr:cNvPr id="3018" name="Text Box 17">
          <a:extLst>
            <a:ext uri="{FF2B5EF4-FFF2-40B4-BE49-F238E27FC236}">
              <a16:creationId xmlns:a16="http://schemas.microsoft.com/office/drawing/2014/main" id="{00000000-0008-0000-0500-0000CA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0</xdr:rowOff>
    </xdr:from>
    <xdr:ext cx="95250" cy="171450"/>
    <xdr:sp macro="" textlink="">
      <xdr:nvSpPr>
        <xdr:cNvPr id="3019" name="Text Box 18">
          <a:extLst>
            <a:ext uri="{FF2B5EF4-FFF2-40B4-BE49-F238E27FC236}">
              <a16:creationId xmlns:a16="http://schemas.microsoft.com/office/drawing/2014/main" id="{00000000-0008-0000-0500-0000CB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0</xdr:rowOff>
    </xdr:from>
    <xdr:ext cx="95250" cy="171450"/>
    <xdr:sp macro="" textlink="">
      <xdr:nvSpPr>
        <xdr:cNvPr id="3020" name="Text Box 19">
          <a:extLst>
            <a:ext uri="{FF2B5EF4-FFF2-40B4-BE49-F238E27FC236}">
              <a16:creationId xmlns:a16="http://schemas.microsoft.com/office/drawing/2014/main" id="{00000000-0008-0000-0500-0000CC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74</xdr:row>
      <xdr:rowOff>504825</xdr:rowOff>
    </xdr:from>
    <xdr:ext cx="95250" cy="442269"/>
    <xdr:sp macro="" textlink="">
      <xdr:nvSpPr>
        <xdr:cNvPr id="3021" name="Text Box 15">
          <a:extLst>
            <a:ext uri="{FF2B5EF4-FFF2-40B4-BE49-F238E27FC236}">
              <a16:creationId xmlns:a16="http://schemas.microsoft.com/office/drawing/2014/main" id="{00000000-0008-0000-0500-0000CD0B0000}"/>
            </a:ext>
          </a:extLst>
        </xdr:cNvPr>
        <xdr:cNvSpPr txBox="1">
          <a:spLocks noChangeArrowheads="1"/>
        </xdr:cNvSpPr>
      </xdr:nvSpPr>
      <xdr:spPr bwMode="auto">
        <a:xfrm>
          <a:off x="12540961" y="673302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78</xdr:row>
      <xdr:rowOff>0</xdr:rowOff>
    </xdr:from>
    <xdr:ext cx="95250" cy="171450"/>
    <xdr:sp macro="" textlink="">
      <xdr:nvSpPr>
        <xdr:cNvPr id="3022" name="Text Box 16">
          <a:extLst>
            <a:ext uri="{FF2B5EF4-FFF2-40B4-BE49-F238E27FC236}">
              <a16:creationId xmlns:a16="http://schemas.microsoft.com/office/drawing/2014/main" id="{00000000-0008-0000-0500-0000CE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78</xdr:row>
      <xdr:rowOff>0</xdr:rowOff>
    </xdr:from>
    <xdr:ext cx="95250" cy="171450"/>
    <xdr:sp macro="" textlink="">
      <xdr:nvSpPr>
        <xdr:cNvPr id="3023" name="Text Box 17">
          <a:extLst>
            <a:ext uri="{FF2B5EF4-FFF2-40B4-BE49-F238E27FC236}">
              <a16:creationId xmlns:a16="http://schemas.microsoft.com/office/drawing/2014/main" id="{00000000-0008-0000-0500-0000CF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78</xdr:row>
      <xdr:rowOff>0</xdr:rowOff>
    </xdr:from>
    <xdr:ext cx="95250" cy="171450"/>
    <xdr:sp macro="" textlink="">
      <xdr:nvSpPr>
        <xdr:cNvPr id="3024" name="Text Box 18">
          <a:extLst>
            <a:ext uri="{FF2B5EF4-FFF2-40B4-BE49-F238E27FC236}">
              <a16:creationId xmlns:a16="http://schemas.microsoft.com/office/drawing/2014/main" id="{00000000-0008-0000-0500-0000D0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78</xdr:row>
      <xdr:rowOff>0</xdr:rowOff>
    </xdr:from>
    <xdr:ext cx="95250" cy="171450"/>
    <xdr:sp macro="" textlink="">
      <xdr:nvSpPr>
        <xdr:cNvPr id="3025" name="Text Box 16">
          <a:extLst>
            <a:ext uri="{FF2B5EF4-FFF2-40B4-BE49-F238E27FC236}">
              <a16:creationId xmlns:a16="http://schemas.microsoft.com/office/drawing/2014/main" id="{00000000-0008-0000-0500-0000D1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78</xdr:row>
      <xdr:rowOff>0</xdr:rowOff>
    </xdr:from>
    <xdr:ext cx="95250" cy="171450"/>
    <xdr:sp macro="" textlink="">
      <xdr:nvSpPr>
        <xdr:cNvPr id="3026" name="Text Box 17">
          <a:extLst>
            <a:ext uri="{FF2B5EF4-FFF2-40B4-BE49-F238E27FC236}">
              <a16:creationId xmlns:a16="http://schemas.microsoft.com/office/drawing/2014/main" id="{00000000-0008-0000-0500-0000D2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78</xdr:row>
      <xdr:rowOff>0</xdr:rowOff>
    </xdr:from>
    <xdr:ext cx="95250" cy="171450"/>
    <xdr:sp macro="" textlink="">
      <xdr:nvSpPr>
        <xdr:cNvPr id="3027" name="Text Box 18">
          <a:extLst>
            <a:ext uri="{FF2B5EF4-FFF2-40B4-BE49-F238E27FC236}">
              <a16:creationId xmlns:a16="http://schemas.microsoft.com/office/drawing/2014/main" id="{00000000-0008-0000-0500-0000D3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78</xdr:row>
      <xdr:rowOff>0</xdr:rowOff>
    </xdr:from>
    <xdr:ext cx="95250" cy="171450"/>
    <xdr:sp macro="" textlink="">
      <xdr:nvSpPr>
        <xdr:cNvPr id="3028" name="Text Box 19">
          <a:extLst>
            <a:ext uri="{FF2B5EF4-FFF2-40B4-BE49-F238E27FC236}">
              <a16:creationId xmlns:a16="http://schemas.microsoft.com/office/drawing/2014/main" id="{00000000-0008-0000-0500-0000D4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78</xdr:row>
      <xdr:rowOff>0</xdr:rowOff>
    </xdr:from>
    <xdr:ext cx="95250" cy="171450"/>
    <xdr:sp macro="" textlink="">
      <xdr:nvSpPr>
        <xdr:cNvPr id="3029" name="Text Box 16">
          <a:extLst>
            <a:ext uri="{FF2B5EF4-FFF2-40B4-BE49-F238E27FC236}">
              <a16:creationId xmlns:a16="http://schemas.microsoft.com/office/drawing/2014/main" id="{00000000-0008-0000-0500-0000D5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78</xdr:row>
      <xdr:rowOff>0</xdr:rowOff>
    </xdr:from>
    <xdr:ext cx="95250" cy="171450"/>
    <xdr:sp macro="" textlink="">
      <xdr:nvSpPr>
        <xdr:cNvPr id="3030" name="Text Box 17">
          <a:extLst>
            <a:ext uri="{FF2B5EF4-FFF2-40B4-BE49-F238E27FC236}">
              <a16:creationId xmlns:a16="http://schemas.microsoft.com/office/drawing/2014/main" id="{00000000-0008-0000-0500-0000D6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78</xdr:row>
      <xdr:rowOff>0</xdr:rowOff>
    </xdr:from>
    <xdr:ext cx="95250" cy="171450"/>
    <xdr:sp macro="" textlink="">
      <xdr:nvSpPr>
        <xdr:cNvPr id="3031" name="Text Box 18">
          <a:extLst>
            <a:ext uri="{FF2B5EF4-FFF2-40B4-BE49-F238E27FC236}">
              <a16:creationId xmlns:a16="http://schemas.microsoft.com/office/drawing/2014/main" id="{00000000-0008-0000-0500-0000D7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78</xdr:row>
      <xdr:rowOff>170392</xdr:rowOff>
    </xdr:from>
    <xdr:ext cx="95250" cy="213632"/>
    <xdr:sp macro="" textlink="">
      <xdr:nvSpPr>
        <xdr:cNvPr id="3032" name="Text Box 15">
          <a:extLst>
            <a:ext uri="{FF2B5EF4-FFF2-40B4-BE49-F238E27FC236}">
              <a16:creationId xmlns:a16="http://schemas.microsoft.com/office/drawing/2014/main" id="{00000000-0008-0000-0500-0000D80B0000}"/>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0</xdr:rowOff>
    </xdr:from>
    <xdr:ext cx="95250" cy="171450"/>
    <xdr:sp macro="" textlink="">
      <xdr:nvSpPr>
        <xdr:cNvPr id="3033" name="Text Box 16">
          <a:extLst>
            <a:ext uri="{FF2B5EF4-FFF2-40B4-BE49-F238E27FC236}">
              <a16:creationId xmlns:a16="http://schemas.microsoft.com/office/drawing/2014/main" id="{00000000-0008-0000-0500-0000D9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0</xdr:rowOff>
    </xdr:from>
    <xdr:ext cx="95250" cy="171450"/>
    <xdr:sp macro="" textlink="">
      <xdr:nvSpPr>
        <xdr:cNvPr id="3034" name="Text Box 17">
          <a:extLst>
            <a:ext uri="{FF2B5EF4-FFF2-40B4-BE49-F238E27FC236}">
              <a16:creationId xmlns:a16="http://schemas.microsoft.com/office/drawing/2014/main" id="{00000000-0008-0000-0500-0000DA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0</xdr:rowOff>
    </xdr:from>
    <xdr:ext cx="95250" cy="171450"/>
    <xdr:sp macro="" textlink="">
      <xdr:nvSpPr>
        <xdr:cNvPr id="3035" name="Text Box 18">
          <a:extLst>
            <a:ext uri="{FF2B5EF4-FFF2-40B4-BE49-F238E27FC236}">
              <a16:creationId xmlns:a16="http://schemas.microsoft.com/office/drawing/2014/main" id="{00000000-0008-0000-0500-0000DB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0</xdr:rowOff>
    </xdr:from>
    <xdr:ext cx="95250" cy="171450"/>
    <xdr:sp macro="" textlink="">
      <xdr:nvSpPr>
        <xdr:cNvPr id="3036" name="Text Box 19">
          <a:extLst>
            <a:ext uri="{FF2B5EF4-FFF2-40B4-BE49-F238E27FC236}">
              <a16:creationId xmlns:a16="http://schemas.microsoft.com/office/drawing/2014/main" id="{00000000-0008-0000-0500-0000DC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78</xdr:row>
      <xdr:rowOff>0</xdr:rowOff>
    </xdr:from>
    <xdr:ext cx="95250" cy="171450"/>
    <xdr:sp macro="" textlink="">
      <xdr:nvSpPr>
        <xdr:cNvPr id="3037" name="Text Box 16">
          <a:extLst>
            <a:ext uri="{FF2B5EF4-FFF2-40B4-BE49-F238E27FC236}">
              <a16:creationId xmlns:a16="http://schemas.microsoft.com/office/drawing/2014/main" id="{00000000-0008-0000-0500-0000DD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78</xdr:row>
      <xdr:rowOff>0</xdr:rowOff>
    </xdr:from>
    <xdr:ext cx="95250" cy="171450"/>
    <xdr:sp macro="" textlink="">
      <xdr:nvSpPr>
        <xdr:cNvPr id="3038" name="Text Box 17">
          <a:extLst>
            <a:ext uri="{FF2B5EF4-FFF2-40B4-BE49-F238E27FC236}">
              <a16:creationId xmlns:a16="http://schemas.microsoft.com/office/drawing/2014/main" id="{00000000-0008-0000-0500-0000DE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78</xdr:row>
      <xdr:rowOff>0</xdr:rowOff>
    </xdr:from>
    <xdr:ext cx="95250" cy="171450"/>
    <xdr:sp macro="" textlink="">
      <xdr:nvSpPr>
        <xdr:cNvPr id="3039" name="Text Box 18">
          <a:extLst>
            <a:ext uri="{FF2B5EF4-FFF2-40B4-BE49-F238E27FC236}">
              <a16:creationId xmlns:a16="http://schemas.microsoft.com/office/drawing/2014/main" id="{00000000-0008-0000-0500-0000DF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78</xdr:row>
      <xdr:rowOff>0</xdr:rowOff>
    </xdr:from>
    <xdr:ext cx="95250" cy="171450"/>
    <xdr:sp macro="" textlink="">
      <xdr:nvSpPr>
        <xdr:cNvPr id="3040" name="Text Box 19">
          <a:extLst>
            <a:ext uri="{FF2B5EF4-FFF2-40B4-BE49-F238E27FC236}">
              <a16:creationId xmlns:a16="http://schemas.microsoft.com/office/drawing/2014/main" id="{00000000-0008-0000-0500-0000E0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73</xdr:row>
      <xdr:rowOff>0</xdr:rowOff>
    </xdr:from>
    <xdr:ext cx="95250" cy="171450"/>
    <xdr:sp macro="" textlink="">
      <xdr:nvSpPr>
        <xdr:cNvPr id="3041" name="Text Box 16">
          <a:extLst>
            <a:ext uri="{FF2B5EF4-FFF2-40B4-BE49-F238E27FC236}">
              <a16:creationId xmlns:a16="http://schemas.microsoft.com/office/drawing/2014/main" id="{00000000-0008-0000-0500-0000E10B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73</xdr:row>
      <xdr:rowOff>0</xdr:rowOff>
    </xdr:from>
    <xdr:ext cx="95250" cy="171450"/>
    <xdr:sp macro="" textlink="">
      <xdr:nvSpPr>
        <xdr:cNvPr id="3042" name="Text Box 17">
          <a:extLst>
            <a:ext uri="{FF2B5EF4-FFF2-40B4-BE49-F238E27FC236}">
              <a16:creationId xmlns:a16="http://schemas.microsoft.com/office/drawing/2014/main" id="{00000000-0008-0000-0500-0000E20B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73</xdr:row>
      <xdr:rowOff>0</xdr:rowOff>
    </xdr:from>
    <xdr:ext cx="95250" cy="171450"/>
    <xdr:sp macro="" textlink="">
      <xdr:nvSpPr>
        <xdr:cNvPr id="3043" name="Text Box 18">
          <a:extLst>
            <a:ext uri="{FF2B5EF4-FFF2-40B4-BE49-F238E27FC236}">
              <a16:creationId xmlns:a16="http://schemas.microsoft.com/office/drawing/2014/main" id="{00000000-0008-0000-0500-0000E30B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73</xdr:row>
      <xdr:rowOff>0</xdr:rowOff>
    </xdr:from>
    <xdr:ext cx="95250" cy="171450"/>
    <xdr:sp macro="" textlink="">
      <xdr:nvSpPr>
        <xdr:cNvPr id="3044" name="Text Box 19">
          <a:extLst>
            <a:ext uri="{FF2B5EF4-FFF2-40B4-BE49-F238E27FC236}">
              <a16:creationId xmlns:a16="http://schemas.microsoft.com/office/drawing/2014/main" id="{00000000-0008-0000-0500-0000E40B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504825</xdr:rowOff>
    </xdr:from>
    <xdr:ext cx="95250" cy="444014"/>
    <xdr:sp macro="" textlink="">
      <xdr:nvSpPr>
        <xdr:cNvPr id="3045" name="Text Box 15">
          <a:extLst>
            <a:ext uri="{FF2B5EF4-FFF2-40B4-BE49-F238E27FC236}">
              <a16:creationId xmlns:a16="http://schemas.microsoft.com/office/drawing/2014/main" id="{00000000-0008-0000-0500-0000E50B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0</xdr:rowOff>
    </xdr:from>
    <xdr:ext cx="95250" cy="171450"/>
    <xdr:sp macro="" textlink="">
      <xdr:nvSpPr>
        <xdr:cNvPr id="3046" name="Text Box 16">
          <a:extLst>
            <a:ext uri="{FF2B5EF4-FFF2-40B4-BE49-F238E27FC236}">
              <a16:creationId xmlns:a16="http://schemas.microsoft.com/office/drawing/2014/main" id="{00000000-0008-0000-0500-0000E6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0</xdr:rowOff>
    </xdr:from>
    <xdr:ext cx="95250" cy="171450"/>
    <xdr:sp macro="" textlink="">
      <xdr:nvSpPr>
        <xdr:cNvPr id="3047" name="Text Box 17">
          <a:extLst>
            <a:ext uri="{FF2B5EF4-FFF2-40B4-BE49-F238E27FC236}">
              <a16:creationId xmlns:a16="http://schemas.microsoft.com/office/drawing/2014/main" id="{00000000-0008-0000-0500-0000E7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0</xdr:rowOff>
    </xdr:from>
    <xdr:ext cx="95250" cy="171450"/>
    <xdr:sp macro="" textlink="">
      <xdr:nvSpPr>
        <xdr:cNvPr id="3048" name="Text Box 18">
          <a:extLst>
            <a:ext uri="{FF2B5EF4-FFF2-40B4-BE49-F238E27FC236}">
              <a16:creationId xmlns:a16="http://schemas.microsoft.com/office/drawing/2014/main" id="{00000000-0008-0000-0500-0000E8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0</xdr:rowOff>
    </xdr:from>
    <xdr:ext cx="95250" cy="171450"/>
    <xdr:sp macro="" textlink="">
      <xdr:nvSpPr>
        <xdr:cNvPr id="3049" name="Text Box 19">
          <a:extLst>
            <a:ext uri="{FF2B5EF4-FFF2-40B4-BE49-F238E27FC236}">
              <a16:creationId xmlns:a16="http://schemas.microsoft.com/office/drawing/2014/main" id="{00000000-0008-0000-0500-0000E9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78</xdr:row>
      <xdr:rowOff>0</xdr:rowOff>
    </xdr:from>
    <xdr:ext cx="95250" cy="171450"/>
    <xdr:sp macro="" textlink="">
      <xdr:nvSpPr>
        <xdr:cNvPr id="3050" name="Text Box 16">
          <a:extLst>
            <a:ext uri="{FF2B5EF4-FFF2-40B4-BE49-F238E27FC236}">
              <a16:creationId xmlns:a16="http://schemas.microsoft.com/office/drawing/2014/main" id="{00000000-0008-0000-0500-0000EA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78</xdr:row>
      <xdr:rowOff>0</xdr:rowOff>
    </xdr:from>
    <xdr:ext cx="95250" cy="171450"/>
    <xdr:sp macro="" textlink="">
      <xdr:nvSpPr>
        <xdr:cNvPr id="3051" name="Text Box 17">
          <a:extLst>
            <a:ext uri="{FF2B5EF4-FFF2-40B4-BE49-F238E27FC236}">
              <a16:creationId xmlns:a16="http://schemas.microsoft.com/office/drawing/2014/main" id="{00000000-0008-0000-0500-0000EB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78</xdr:row>
      <xdr:rowOff>15875</xdr:rowOff>
    </xdr:from>
    <xdr:ext cx="95250" cy="171450"/>
    <xdr:sp macro="" textlink="">
      <xdr:nvSpPr>
        <xdr:cNvPr id="3052" name="Text Box 18">
          <a:extLst>
            <a:ext uri="{FF2B5EF4-FFF2-40B4-BE49-F238E27FC236}">
              <a16:creationId xmlns:a16="http://schemas.microsoft.com/office/drawing/2014/main" id="{00000000-0008-0000-0500-0000EC0B0000}"/>
            </a:ext>
          </a:extLst>
        </xdr:cNvPr>
        <xdr:cNvSpPr txBox="1">
          <a:spLocks noChangeArrowheads="1"/>
        </xdr:cNvSpPr>
      </xdr:nvSpPr>
      <xdr:spPr bwMode="auto">
        <a:xfrm>
          <a:off x="12485398" y="711633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78</xdr:row>
      <xdr:rowOff>0</xdr:rowOff>
    </xdr:from>
    <xdr:ext cx="95250" cy="171450"/>
    <xdr:sp macro="" textlink="">
      <xdr:nvSpPr>
        <xdr:cNvPr id="3053" name="Text Box 16">
          <a:extLst>
            <a:ext uri="{FF2B5EF4-FFF2-40B4-BE49-F238E27FC236}">
              <a16:creationId xmlns:a16="http://schemas.microsoft.com/office/drawing/2014/main" id="{00000000-0008-0000-0500-0000ED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78</xdr:row>
      <xdr:rowOff>0</xdr:rowOff>
    </xdr:from>
    <xdr:ext cx="95250" cy="171450"/>
    <xdr:sp macro="" textlink="">
      <xdr:nvSpPr>
        <xdr:cNvPr id="3054" name="Text Box 17">
          <a:extLst>
            <a:ext uri="{FF2B5EF4-FFF2-40B4-BE49-F238E27FC236}">
              <a16:creationId xmlns:a16="http://schemas.microsoft.com/office/drawing/2014/main" id="{00000000-0008-0000-0500-0000EE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78</xdr:row>
      <xdr:rowOff>0</xdr:rowOff>
    </xdr:from>
    <xdr:ext cx="95250" cy="171450"/>
    <xdr:sp macro="" textlink="">
      <xdr:nvSpPr>
        <xdr:cNvPr id="3055" name="Text Box 18">
          <a:extLst>
            <a:ext uri="{FF2B5EF4-FFF2-40B4-BE49-F238E27FC236}">
              <a16:creationId xmlns:a16="http://schemas.microsoft.com/office/drawing/2014/main" id="{00000000-0008-0000-0500-0000EF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78</xdr:row>
      <xdr:rowOff>0</xdr:rowOff>
    </xdr:from>
    <xdr:ext cx="95250" cy="171450"/>
    <xdr:sp macro="" textlink="">
      <xdr:nvSpPr>
        <xdr:cNvPr id="3056" name="Text Box 19">
          <a:extLst>
            <a:ext uri="{FF2B5EF4-FFF2-40B4-BE49-F238E27FC236}">
              <a16:creationId xmlns:a16="http://schemas.microsoft.com/office/drawing/2014/main" id="{00000000-0008-0000-0500-0000F0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78</xdr:row>
      <xdr:rowOff>0</xdr:rowOff>
    </xdr:from>
    <xdr:ext cx="95250" cy="171450"/>
    <xdr:sp macro="" textlink="">
      <xdr:nvSpPr>
        <xdr:cNvPr id="3057" name="Text Box 16">
          <a:extLst>
            <a:ext uri="{FF2B5EF4-FFF2-40B4-BE49-F238E27FC236}">
              <a16:creationId xmlns:a16="http://schemas.microsoft.com/office/drawing/2014/main" id="{00000000-0008-0000-0500-0000F1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78</xdr:row>
      <xdr:rowOff>170392</xdr:rowOff>
    </xdr:from>
    <xdr:ext cx="95250" cy="213632"/>
    <xdr:sp macro="" textlink="">
      <xdr:nvSpPr>
        <xdr:cNvPr id="3058" name="Text Box 15">
          <a:extLst>
            <a:ext uri="{FF2B5EF4-FFF2-40B4-BE49-F238E27FC236}">
              <a16:creationId xmlns:a16="http://schemas.microsoft.com/office/drawing/2014/main" id="{00000000-0008-0000-0500-0000F20B0000}"/>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504825</xdr:rowOff>
    </xdr:from>
    <xdr:ext cx="95250" cy="448496"/>
    <xdr:sp macro="" textlink="">
      <xdr:nvSpPr>
        <xdr:cNvPr id="3059" name="Text Box 15">
          <a:extLst>
            <a:ext uri="{FF2B5EF4-FFF2-40B4-BE49-F238E27FC236}">
              <a16:creationId xmlns:a16="http://schemas.microsoft.com/office/drawing/2014/main" id="{00000000-0008-0000-0500-0000F30B0000}"/>
            </a:ext>
          </a:extLst>
        </xdr:cNvPr>
        <xdr:cNvSpPr txBox="1">
          <a:spLocks noChangeArrowheads="1"/>
        </xdr:cNvSpPr>
      </xdr:nvSpPr>
      <xdr:spPr bwMode="auto">
        <a:xfrm>
          <a:off x="4664364" y="5994111"/>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78</xdr:row>
      <xdr:rowOff>504825</xdr:rowOff>
    </xdr:from>
    <xdr:ext cx="95250" cy="442269"/>
    <xdr:sp macro="" textlink="">
      <xdr:nvSpPr>
        <xdr:cNvPr id="3060" name="Text Box 15">
          <a:extLst>
            <a:ext uri="{FF2B5EF4-FFF2-40B4-BE49-F238E27FC236}">
              <a16:creationId xmlns:a16="http://schemas.microsoft.com/office/drawing/2014/main" id="{00000000-0008-0000-0500-0000F40B0000}"/>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504825</xdr:rowOff>
    </xdr:from>
    <xdr:ext cx="95250" cy="213632"/>
    <xdr:sp macro="" textlink="">
      <xdr:nvSpPr>
        <xdr:cNvPr id="3062" name="Text Box 15">
          <a:extLst>
            <a:ext uri="{FF2B5EF4-FFF2-40B4-BE49-F238E27FC236}">
              <a16:creationId xmlns:a16="http://schemas.microsoft.com/office/drawing/2014/main" id="{00000000-0008-0000-0500-0000F60B0000}"/>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504825</xdr:rowOff>
    </xdr:from>
    <xdr:ext cx="95250" cy="444331"/>
    <xdr:sp macro="" textlink="">
      <xdr:nvSpPr>
        <xdr:cNvPr id="3063" name="Text Box 15">
          <a:extLst>
            <a:ext uri="{FF2B5EF4-FFF2-40B4-BE49-F238E27FC236}">
              <a16:creationId xmlns:a16="http://schemas.microsoft.com/office/drawing/2014/main" id="{00000000-0008-0000-0500-0000F70B0000}"/>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78</xdr:row>
      <xdr:rowOff>170392</xdr:rowOff>
    </xdr:from>
    <xdr:ext cx="95250" cy="213632"/>
    <xdr:sp macro="" textlink="">
      <xdr:nvSpPr>
        <xdr:cNvPr id="3064" name="Text Box 15">
          <a:extLst>
            <a:ext uri="{FF2B5EF4-FFF2-40B4-BE49-F238E27FC236}">
              <a16:creationId xmlns:a16="http://schemas.microsoft.com/office/drawing/2014/main" id="{00000000-0008-0000-0500-0000F80B0000}"/>
            </a:ext>
          </a:extLst>
        </xdr:cNvPr>
        <xdr:cNvSpPr txBox="1">
          <a:spLocks noChangeArrowheads="1"/>
        </xdr:cNvSpPr>
      </xdr:nvSpPr>
      <xdr:spPr bwMode="auto">
        <a:xfrm>
          <a:off x="12578484" y="579302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0</xdr:rowOff>
    </xdr:from>
    <xdr:ext cx="95250" cy="171450"/>
    <xdr:sp macro="" textlink="">
      <xdr:nvSpPr>
        <xdr:cNvPr id="3065" name="Text Box 16">
          <a:extLst>
            <a:ext uri="{FF2B5EF4-FFF2-40B4-BE49-F238E27FC236}">
              <a16:creationId xmlns:a16="http://schemas.microsoft.com/office/drawing/2014/main" id="{00000000-0008-0000-0500-0000F9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0</xdr:rowOff>
    </xdr:from>
    <xdr:ext cx="95250" cy="171450"/>
    <xdr:sp macro="" textlink="">
      <xdr:nvSpPr>
        <xdr:cNvPr id="3066" name="Text Box 17">
          <a:extLst>
            <a:ext uri="{FF2B5EF4-FFF2-40B4-BE49-F238E27FC236}">
              <a16:creationId xmlns:a16="http://schemas.microsoft.com/office/drawing/2014/main" id="{00000000-0008-0000-0500-0000FA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0</xdr:rowOff>
    </xdr:from>
    <xdr:ext cx="95250" cy="171450"/>
    <xdr:sp macro="" textlink="">
      <xdr:nvSpPr>
        <xdr:cNvPr id="3067" name="Text Box 18">
          <a:extLst>
            <a:ext uri="{FF2B5EF4-FFF2-40B4-BE49-F238E27FC236}">
              <a16:creationId xmlns:a16="http://schemas.microsoft.com/office/drawing/2014/main" id="{00000000-0008-0000-0500-0000FB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0</xdr:rowOff>
    </xdr:from>
    <xdr:ext cx="95250" cy="171450"/>
    <xdr:sp macro="" textlink="">
      <xdr:nvSpPr>
        <xdr:cNvPr id="3068" name="Text Box 19">
          <a:extLst>
            <a:ext uri="{FF2B5EF4-FFF2-40B4-BE49-F238E27FC236}">
              <a16:creationId xmlns:a16="http://schemas.microsoft.com/office/drawing/2014/main" id="{00000000-0008-0000-0500-0000FC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84</xdr:row>
      <xdr:rowOff>0</xdr:rowOff>
    </xdr:from>
    <xdr:ext cx="95250" cy="171450"/>
    <xdr:sp macro="" textlink="">
      <xdr:nvSpPr>
        <xdr:cNvPr id="3069" name="Text Box 16">
          <a:extLst>
            <a:ext uri="{FF2B5EF4-FFF2-40B4-BE49-F238E27FC236}">
              <a16:creationId xmlns:a16="http://schemas.microsoft.com/office/drawing/2014/main" id="{00000000-0008-0000-0500-0000FD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84</xdr:row>
      <xdr:rowOff>0</xdr:rowOff>
    </xdr:from>
    <xdr:ext cx="95250" cy="171450"/>
    <xdr:sp macro="" textlink="">
      <xdr:nvSpPr>
        <xdr:cNvPr id="3070" name="Text Box 17">
          <a:extLst>
            <a:ext uri="{FF2B5EF4-FFF2-40B4-BE49-F238E27FC236}">
              <a16:creationId xmlns:a16="http://schemas.microsoft.com/office/drawing/2014/main" id="{00000000-0008-0000-0500-0000FE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84</xdr:row>
      <xdr:rowOff>0</xdr:rowOff>
    </xdr:from>
    <xdr:ext cx="95250" cy="171450"/>
    <xdr:sp macro="" textlink="">
      <xdr:nvSpPr>
        <xdr:cNvPr id="3071" name="Text Box 18">
          <a:extLst>
            <a:ext uri="{FF2B5EF4-FFF2-40B4-BE49-F238E27FC236}">
              <a16:creationId xmlns:a16="http://schemas.microsoft.com/office/drawing/2014/main" id="{00000000-0008-0000-0500-0000FF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84</xdr:row>
      <xdr:rowOff>0</xdr:rowOff>
    </xdr:from>
    <xdr:ext cx="95250" cy="171450"/>
    <xdr:sp macro="" textlink="">
      <xdr:nvSpPr>
        <xdr:cNvPr id="3072" name="Text Box 19">
          <a:extLst>
            <a:ext uri="{FF2B5EF4-FFF2-40B4-BE49-F238E27FC236}">
              <a16:creationId xmlns:a16="http://schemas.microsoft.com/office/drawing/2014/main" id="{00000000-0008-0000-0500-000000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84</xdr:row>
      <xdr:rowOff>0</xdr:rowOff>
    </xdr:from>
    <xdr:ext cx="95250" cy="171450"/>
    <xdr:sp macro="" textlink="">
      <xdr:nvSpPr>
        <xdr:cNvPr id="3073" name="Text Box 16">
          <a:extLst>
            <a:ext uri="{FF2B5EF4-FFF2-40B4-BE49-F238E27FC236}">
              <a16:creationId xmlns:a16="http://schemas.microsoft.com/office/drawing/2014/main" id="{00000000-0008-0000-0500-0000010C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84</xdr:row>
      <xdr:rowOff>0</xdr:rowOff>
    </xdr:from>
    <xdr:ext cx="95250" cy="171450"/>
    <xdr:sp macro="" textlink="">
      <xdr:nvSpPr>
        <xdr:cNvPr id="3074" name="Text Box 17">
          <a:extLst>
            <a:ext uri="{FF2B5EF4-FFF2-40B4-BE49-F238E27FC236}">
              <a16:creationId xmlns:a16="http://schemas.microsoft.com/office/drawing/2014/main" id="{00000000-0008-0000-0500-0000020C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84</xdr:row>
      <xdr:rowOff>0</xdr:rowOff>
    </xdr:from>
    <xdr:ext cx="95250" cy="171450"/>
    <xdr:sp macro="" textlink="">
      <xdr:nvSpPr>
        <xdr:cNvPr id="3075" name="Text Box 18">
          <a:extLst>
            <a:ext uri="{FF2B5EF4-FFF2-40B4-BE49-F238E27FC236}">
              <a16:creationId xmlns:a16="http://schemas.microsoft.com/office/drawing/2014/main" id="{00000000-0008-0000-0500-0000030C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84</xdr:row>
      <xdr:rowOff>0</xdr:rowOff>
    </xdr:from>
    <xdr:ext cx="95250" cy="171450"/>
    <xdr:sp macro="" textlink="">
      <xdr:nvSpPr>
        <xdr:cNvPr id="3076" name="Text Box 19">
          <a:extLst>
            <a:ext uri="{FF2B5EF4-FFF2-40B4-BE49-F238E27FC236}">
              <a16:creationId xmlns:a16="http://schemas.microsoft.com/office/drawing/2014/main" id="{00000000-0008-0000-0500-0000040C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80</xdr:row>
      <xdr:rowOff>504825</xdr:rowOff>
    </xdr:from>
    <xdr:ext cx="95250" cy="444014"/>
    <xdr:sp macro="" textlink="">
      <xdr:nvSpPr>
        <xdr:cNvPr id="3077" name="Text Box 15">
          <a:extLst>
            <a:ext uri="{FF2B5EF4-FFF2-40B4-BE49-F238E27FC236}">
              <a16:creationId xmlns:a16="http://schemas.microsoft.com/office/drawing/2014/main" id="{00000000-0008-0000-0500-0000050C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0</xdr:rowOff>
    </xdr:from>
    <xdr:ext cx="95250" cy="171450"/>
    <xdr:sp macro="" textlink="">
      <xdr:nvSpPr>
        <xdr:cNvPr id="3078" name="Text Box 16">
          <a:extLst>
            <a:ext uri="{FF2B5EF4-FFF2-40B4-BE49-F238E27FC236}">
              <a16:creationId xmlns:a16="http://schemas.microsoft.com/office/drawing/2014/main" id="{00000000-0008-0000-0500-000006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0</xdr:rowOff>
    </xdr:from>
    <xdr:ext cx="95250" cy="171450"/>
    <xdr:sp macro="" textlink="">
      <xdr:nvSpPr>
        <xdr:cNvPr id="3079" name="Text Box 17">
          <a:extLst>
            <a:ext uri="{FF2B5EF4-FFF2-40B4-BE49-F238E27FC236}">
              <a16:creationId xmlns:a16="http://schemas.microsoft.com/office/drawing/2014/main" id="{00000000-0008-0000-0500-000007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0</xdr:rowOff>
    </xdr:from>
    <xdr:ext cx="95250" cy="171450"/>
    <xdr:sp macro="" textlink="">
      <xdr:nvSpPr>
        <xdr:cNvPr id="3080" name="Text Box 18">
          <a:extLst>
            <a:ext uri="{FF2B5EF4-FFF2-40B4-BE49-F238E27FC236}">
              <a16:creationId xmlns:a16="http://schemas.microsoft.com/office/drawing/2014/main" id="{00000000-0008-0000-0500-000008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0</xdr:rowOff>
    </xdr:from>
    <xdr:ext cx="95250" cy="171450"/>
    <xdr:sp macro="" textlink="">
      <xdr:nvSpPr>
        <xdr:cNvPr id="3081" name="Text Box 19">
          <a:extLst>
            <a:ext uri="{FF2B5EF4-FFF2-40B4-BE49-F238E27FC236}">
              <a16:creationId xmlns:a16="http://schemas.microsoft.com/office/drawing/2014/main" id="{00000000-0008-0000-0500-000009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84</xdr:row>
      <xdr:rowOff>0</xdr:rowOff>
    </xdr:from>
    <xdr:ext cx="95250" cy="171450"/>
    <xdr:sp macro="" textlink="">
      <xdr:nvSpPr>
        <xdr:cNvPr id="3082" name="Text Box 16">
          <a:extLst>
            <a:ext uri="{FF2B5EF4-FFF2-40B4-BE49-F238E27FC236}">
              <a16:creationId xmlns:a16="http://schemas.microsoft.com/office/drawing/2014/main" id="{00000000-0008-0000-0500-00000A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84</xdr:row>
      <xdr:rowOff>0</xdr:rowOff>
    </xdr:from>
    <xdr:ext cx="95250" cy="171450"/>
    <xdr:sp macro="" textlink="">
      <xdr:nvSpPr>
        <xdr:cNvPr id="3083" name="Text Box 17">
          <a:extLst>
            <a:ext uri="{FF2B5EF4-FFF2-40B4-BE49-F238E27FC236}">
              <a16:creationId xmlns:a16="http://schemas.microsoft.com/office/drawing/2014/main" id="{00000000-0008-0000-0500-00000B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84</xdr:row>
      <xdr:rowOff>0</xdr:rowOff>
    </xdr:from>
    <xdr:ext cx="95250" cy="171450"/>
    <xdr:sp macro="" textlink="">
      <xdr:nvSpPr>
        <xdr:cNvPr id="3084" name="Text Box 18">
          <a:extLst>
            <a:ext uri="{FF2B5EF4-FFF2-40B4-BE49-F238E27FC236}">
              <a16:creationId xmlns:a16="http://schemas.microsoft.com/office/drawing/2014/main" id="{00000000-0008-0000-0500-00000C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84</xdr:row>
      <xdr:rowOff>0</xdr:rowOff>
    </xdr:from>
    <xdr:ext cx="95250" cy="171450"/>
    <xdr:sp macro="" textlink="">
      <xdr:nvSpPr>
        <xdr:cNvPr id="3085" name="Text Box 16">
          <a:extLst>
            <a:ext uri="{FF2B5EF4-FFF2-40B4-BE49-F238E27FC236}">
              <a16:creationId xmlns:a16="http://schemas.microsoft.com/office/drawing/2014/main" id="{00000000-0008-0000-0500-00000D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84</xdr:row>
      <xdr:rowOff>0</xdr:rowOff>
    </xdr:from>
    <xdr:ext cx="95250" cy="171450"/>
    <xdr:sp macro="" textlink="">
      <xdr:nvSpPr>
        <xdr:cNvPr id="3086" name="Text Box 17">
          <a:extLst>
            <a:ext uri="{FF2B5EF4-FFF2-40B4-BE49-F238E27FC236}">
              <a16:creationId xmlns:a16="http://schemas.microsoft.com/office/drawing/2014/main" id="{00000000-0008-0000-0500-00000E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84</xdr:row>
      <xdr:rowOff>0</xdr:rowOff>
    </xdr:from>
    <xdr:ext cx="95250" cy="171450"/>
    <xdr:sp macro="" textlink="">
      <xdr:nvSpPr>
        <xdr:cNvPr id="3087" name="Text Box 18">
          <a:extLst>
            <a:ext uri="{FF2B5EF4-FFF2-40B4-BE49-F238E27FC236}">
              <a16:creationId xmlns:a16="http://schemas.microsoft.com/office/drawing/2014/main" id="{00000000-0008-0000-0500-00000F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84</xdr:row>
      <xdr:rowOff>0</xdr:rowOff>
    </xdr:from>
    <xdr:ext cx="95250" cy="171450"/>
    <xdr:sp macro="" textlink="">
      <xdr:nvSpPr>
        <xdr:cNvPr id="3088" name="Text Box 19">
          <a:extLst>
            <a:ext uri="{FF2B5EF4-FFF2-40B4-BE49-F238E27FC236}">
              <a16:creationId xmlns:a16="http://schemas.microsoft.com/office/drawing/2014/main" id="{00000000-0008-0000-0500-000010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84</xdr:row>
      <xdr:rowOff>0</xdr:rowOff>
    </xdr:from>
    <xdr:ext cx="95250" cy="171450"/>
    <xdr:sp macro="" textlink="">
      <xdr:nvSpPr>
        <xdr:cNvPr id="3089" name="Text Box 16">
          <a:extLst>
            <a:ext uri="{FF2B5EF4-FFF2-40B4-BE49-F238E27FC236}">
              <a16:creationId xmlns:a16="http://schemas.microsoft.com/office/drawing/2014/main" id="{00000000-0008-0000-0500-000011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84</xdr:row>
      <xdr:rowOff>0</xdr:rowOff>
    </xdr:from>
    <xdr:ext cx="95250" cy="171450"/>
    <xdr:sp macro="" textlink="">
      <xdr:nvSpPr>
        <xdr:cNvPr id="3090" name="Text Box 17">
          <a:extLst>
            <a:ext uri="{FF2B5EF4-FFF2-40B4-BE49-F238E27FC236}">
              <a16:creationId xmlns:a16="http://schemas.microsoft.com/office/drawing/2014/main" id="{00000000-0008-0000-0500-000012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84</xdr:row>
      <xdr:rowOff>0</xdr:rowOff>
    </xdr:from>
    <xdr:ext cx="95250" cy="171450"/>
    <xdr:sp macro="" textlink="">
      <xdr:nvSpPr>
        <xdr:cNvPr id="3091" name="Text Box 18">
          <a:extLst>
            <a:ext uri="{FF2B5EF4-FFF2-40B4-BE49-F238E27FC236}">
              <a16:creationId xmlns:a16="http://schemas.microsoft.com/office/drawing/2014/main" id="{00000000-0008-0000-0500-000013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84</xdr:row>
      <xdr:rowOff>0</xdr:rowOff>
    </xdr:from>
    <xdr:ext cx="95250" cy="171450"/>
    <xdr:sp macro="" textlink="">
      <xdr:nvSpPr>
        <xdr:cNvPr id="3092" name="Text Box 19">
          <a:extLst>
            <a:ext uri="{FF2B5EF4-FFF2-40B4-BE49-F238E27FC236}">
              <a16:creationId xmlns:a16="http://schemas.microsoft.com/office/drawing/2014/main" id="{00000000-0008-0000-0500-000014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504825</xdr:rowOff>
    </xdr:from>
    <xdr:ext cx="95250" cy="456743"/>
    <xdr:sp macro="" textlink="">
      <xdr:nvSpPr>
        <xdr:cNvPr id="3093" name="Text Box 15">
          <a:extLst>
            <a:ext uri="{FF2B5EF4-FFF2-40B4-BE49-F238E27FC236}">
              <a16:creationId xmlns:a16="http://schemas.microsoft.com/office/drawing/2014/main" id="{00000000-0008-0000-0500-0000150C0000}"/>
            </a:ext>
          </a:extLst>
        </xdr:cNvPr>
        <xdr:cNvSpPr txBox="1">
          <a:spLocks noChangeArrowheads="1"/>
        </xdr:cNvSpPr>
      </xdr:nvSpPr>
      <xdr:spPr bwMode="auto">
        <a:xfrm>
          <a:off x="4664364" y="5994111"/>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78</xdr:row>
      <xdr:rowOff>504825</xdr:rowOff>
    </xdr:from>
    <xdr:ext cx="95250" cy="442269"/>
    <xdr:sp macro="" textlink="">
      <xdr:nvSpPr>
        <xdr:cNvPr id="3094" name="Text Box 15">
          <a:extLst>
            <a:ext uri="{FF2B5EF4-FFF2-40B4-BE49-F238E27FC236}">
              <a16:creationId xmlns:a16="http://schemas.microsoft.com/office/drawing/2014/main" id="{00000000-0008-0000-0500-0000160C0000}"/>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504825</xdr:rowOff>
    </xdr:from>
    <xdr:ext cx="95250" cy="213632"/>
    <xdr:sp macro="" textlink="">
      <xdr:nvSpPr>
        <xdr:cNvPr id="3096" name="Text Box 15">
          <a:extLst>
            <a:ext uri="{FF2B5EF4-FFF2-40B4-BE49-F238E27FC236}">
              <a16:creationId xmlns:a16="http://schemas.microsoft.com/office/drawing/2014/main" id="{00000000-0008-0000-0500-0000180C0000}"/>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504825</xdr:rowOff>
    </xdr:from>
    <xdr:ext cx="95250" cy="444331"/>
    <xdr:sp macro="" textlink="">
      <xdr:nvSpPr>
        <xdr:cNvPr id="3097" name="Text Box 15">
          <a:extLst>
            <a:ext uri="{FF2B5EF4-FFF2-40B4-BE49-F238E27FC236}">
              <a16:creationId xmlns:a16="http://schemas.microsoft.com/office/drawing/2014/main" id="{00000000-0008-0000-0500-0000190C0000}"/>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78</xdr:row>
      <xdr:rowOff>504825</xdr:rowOff>
    </xdr:from>
    <xdr:ext cx="95250" cy="213632"/>
    <xdr:sp macro="" textlink="">
      <xdr:nvSpPr>
        <xdr:cNvPr id="3098" name="Text Box 15">
          <a:extLst>
            <a:ext uri="{FF2B5EF4-FFF2-40B4-BE49-F238E27FC236}">
              <a16:creationId xmlns:a16="http://schemas.microsoft.com/office/drawing/2014/main" id="{00000000-0008-0000-0500-00001A0C0000}"/>
            </a:ext>
          </a:extLst>
        </xdr:cNvPr>
        <xdr:cNvSpPr txBox="1">
          <a:spLocks noChangeArrowheads="1"/>
        </xdr:cNvSpPr>
      </xdr:nvSpPr>
      <xdr:spPr bwMode="auto">
        <a:xfrm>
          <a:off x="12540961"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0</xdr:rowOff>
    </xdr:from>
    <xdr:ext cx="95250" cy="171450"/>
    <xdr:sp macro="" textlink="">
      <xdr:nvSpPr>
        <xdr:cNvPr id="3099" name="Text Box 16">
          <a:extLst>
            <a:ext uri="{FF2B5EF4-FFF2-40B4-BE49-F238E27FC236}">
              <a16:creationId xmlns:a16="http://schemas.microsoft.com/office/drawing/2014/main" id="{00000000-0008-0000-0500-00001B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0</xdr:rowOff>
    </xdr:from>
    <xdr:ext cx="95250" cy="171450"/>
    <xdr:sp macro="" textlink="">
      <xdr:nvSpPr>
        <xdr:cNvPr id="3100" name="Text Box 17">
          <a:extLst>
            <a:ext uri="{FF2B5EF4-FFF2-40B4-BE49-F238E27FC236}">
              <a16:creationId xmlns:a16="http://schemas.microsoft.com/office/drawing/2014/main" id="{00000000-0008-0000-0500-00001C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0</xdr:rowOff>
    </xdr:from>
    <xdr:ext cx="95250" cy="171450"/>
    <xdr:sp macro="" textlink="">
      <xdr:nvSpPr>
        <xdr:cNvPr id="3101" name="Text Box 18">
          <a:extLst>
            <a:ext uri="{FF2B5EF4-FFF2-40B4-BE49-F238E27FC236}">
              <a16:creationId xmlns:a16="http://schemas.microsoft.com/office/drawing/2014/main" id="{00000000-0008-0000-0500-00001D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0</xdr:rowOff>
    </xdr:from>
    <xdr:ext cx="95250" cy="171450"/>
    <xdr:sp macro="" textlink="">
      <xdr:nvSpPr>
        <xdr:cNvPr id="3102" name="Text Box 19">
          <a:extLst>
            <a:ext uri="{FF2B5EF4-FFF2-40B4-BE49-F238E27FC236}">
              <a16:creationId xmlns:a16="http://schemas.microsoft.com/office/drawing/2014/main" id="{00000000-0008-0000-0500-00001E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84</xdr:row>
      <xdr:rowOff>0</xdr:rowOff>
    </xdr:from>
    <xdr:ext cx="95250" cy="171450"/>
    <xdr:sp macro="" textlink="">
      <xdr:nvSpPr>
        <xdr:cNvPr id="3103" name="Text Box 16">
          <a:extLst>
            <a:ext uri="{FF2B5EF4-FFF2-40B4-BE49-F238E27FC236}">
              <a16:creationId xmlns:a16="http://schemas.microsoft.com/office/drawing/2014/main" id="{00000000-0008-0000-0500-00001F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84</xdr:row>
      <xdr:rowOff>0</xdr:rowOff>
    </xdr:from>
    <xdr:ext cx="95250" cy="171450"/>
    <xdr:sp macro="" textlink="">
      <xdr:nvSpPr>
        <xdr:cNvPr id="3104" name="Text Box 17">
          <a:extLst>
            <a:ext uri="{FF2B5EF4-FFF2-40B4-BE49-F238E27FC236}">
              <a16:creationId xmlns:a16="http://schemas.microsoft.com/office/drawing/2014/main" id="{00000000-0008-0000-0500-000020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84</xdr:row>
      <xdr:rowOff>0</xdr:rowOff>
    </xdr:from>
    <xdr:ext cx="95250" cy="171450"/>
    <xdr:sp macro="" textlink="">
      <xdr:nvSpPr>
        <xdr:cNvPr id="3105" name="Text Box 18">
          <a:extLst>
            <a:ext uri="{FF2B5EF4-FFF2-40B4-BE49-F238E27FC236}">
              <a16:creationId xmlns:a16="http://schemas.microsoft.com/office/drawing/2014/main" id="{00000000-0008-0000-0500-000021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84</xdr:row>
      <xdr:rowOff>0</xdr:rowOff>
    </xdr:from>
    <xdr:ext cx="95250" cy="171450"/>
    <xdr:sp macro="" textlink="">
      <xdr:nvSpPr>
        <xdr:cNvPr id="3106" name="Text Box 19">
          <a:extLst>
            <a:ext uri="{FF2B5EF4-FFF2-40B4-BE49-F238E27FC236}">
              <a16:creationId xmlns:a16="http://schemas.microsoft.com/office/drawing/2014/main" id="{00000000-0008-0000-0500-000022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84</xdr:row>
      <xdr:rowOff>0</xdr:rowOff>
    </xdr:from>
    <xdr:ext cx="95250" cy="171450"/>
    <xdr:sp macro="" textlink="">
      <xdr:nvSpPr>
        <xdr:cNvPr id="3107" name="Text Box 16">
          <a:extLst>
            <a:ext uri="{FF2B5EF4-FFF2-40B4-BE49-F238E27FC236}">
              <a16:creationId xmlns:a16="http://schemas.microsoft.com/office/drawing/2014/main" id="{00000000-0008-0000-0500-0000230C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84</xdr:row>
      <xdr:rowOff>0</xdr:rowOff>
    </xdr:from>
    <xdr:ext cx="95250" cy="171450"/>
    <xdr:sp macro="" textlink="">
      <xdr:nvSpPr>
        <xdr:cNvPr id="3108" name="Text Box 17">
          <a:extLst>
            <a:ext uri="{FF2B5EF4-FFF2-40B4-BE49-F238E27FC236}">
              <a16:creationId xmlns:a16="http://schemas.microsoft.com/office/drawing/2014/main" id="{00000000-0008-0000-0500-0000240C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84</xdr:row>
      <xdr:rowOff>0</xdr:rowOff>
    </xdr:from>
    <xdr:ext cx="95250" cy="171450"/>
    <xdr:sp macro="" textlink="">
      <xdr:nvSpPr>
        <xdr:cNvPr id="3109" name="Text Box 18">
          <a:extLst>
            <a:ext uri="{FF2B5EF4-FFF2-40B4-BE49-F238E27FC236}">
              <a16:creationId xmlns:a16="http://schemas.microsoft.com/office/drawing/2014/main" id="{00000000-0008-0000-0500-0000250C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84</xdr:row>
      <xdr:rowOff>0</xdr:rowOff>
    </xdr:from>
    <xdr:ext cx="95250" cy="171450"/>
    <xdr:sp macro="" textlink="">
      <xdr:nvSpPr>
        <xdr:cNvPr id="3110" name="Text Box 19">
          <a:extLst>
            <a:ext uri="{FF2B5EF4-FFF2-40B4-BE49-F238E27FC236}">
              <a16:creationId xmlns:a16="http://schemas.microsoft.com/office/drawing/2014/main" id="{00000000-0008-0000-0500-0000260C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80</xdr:row>
      <xdr:rowOff>504825</xdr:rowOff>
    </xdr:from>
    <xdr:ext cx="95250" cy="444014"/>
    <xdr:sp macro="" textlink="">
      <xdr:nvSpPr>
        <xdr:cNvPr id="3111" name="Text Box 15">
          <a:extLst>
            <a:ext uri="{FF2B5EF4-FFF2-40B4-BE49-F238E27FC236}">
              <a16:creationId xmlns:a16="http://schemas.microsoft.com/office/drawing/2014/main" id="{00000000-0008-0000-0500-0000270C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0</xdr:rowOff>
    </xdr:from>
    <xdr:ext cx="95250" cy="171450"/>
    <xdr:sp macro="" textlink="">
      <xdr:nvSpPr>
        <xdr:cNvPr id="3112" name="Text Box 16">
          <a:extLst>
            <a:ext uri="{FF2B5EF4-FFF2-40B4-BE49-F238E27FC236}">
              <a16:creationId xmlns:a16="http://schemas.microsoft.com/office/drawing/2014/main" id="{00000000-0008-0000-0500-000028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0</xdr:rowOff>
    </xdr:from>
    <xdr:ext cx="95250" cy="171450"/>
    <xdr:sp macro="" textlink="">
      <xdr:nvSpPr>
        <xdr:cNvPr id="3113" name="Text Box 17">
          <a:extLst>
            <a:ext uri="{FF2B5EF4-FFF2-40B4-BE49-F238E27FC236}">
              <a16:creationId xmlns:a16="http://schemas.microsoft.com/office/drawing/2014/main" id="{00000000-0008-0000-0500-000029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0</xdr:rowOff>
    </xdr:from>
    <xdr:ext cx="95250" cy="171450"/>
    <xdr:sp macro="" textlink="">
      <xdr:nvSpPr>
        <xdr:cNvPr id="3114" name="Text Box 18">
          <a:extLst>
            <a:ext uri="{FF2B5EF4-FFF2-40B4-BE49-F238E27FC236}">
              <a16:creationId xmlns:a16="http://schemas.microsoft.com/office/drawing/2014/main" id="{00000000-0008-0000-0500-00002A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0</xdr:rowOff>
    </xdr:from>
    <xdr:ext cx="95250" cy="171450"/>
    <xdr:sp macro="" textlink="">
      <xdr:nvSpPr>
        <xdr:cNvPr id="3115" name="Text Box 19">
          <a:extLst>
            <a:ext uri="{FF2B5EF4-FFF2-40B4-BE49-F238E27FC236}">
              <a16:creationId xmlns:a16="http://schemas.microsoft.com/office/drawing/2014/main" id="{00000000-0008-0000-0500-00002B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80</xdr:row>
      <xdr:rowOff>504825</xdr:rowOff>
    </xdr:from>
    <xdr:ext cx="95250" cy="442269"/>
    <xdr:sp macro="" textlink="">
      <xdr:nvSpPr>
        <xdr:cNvPr id="3116" name="Text Box 15">
          <a:extLst>
            <a:ext uri="{FF2B5EF4-FFF2-40B4-BE49-F238E27FC236}">
              <a16:creationId xmlns:a16="http://schemas.microsoft.com/office/drawing/2014/main" id="{00000000-0008-0000-0500-00002C0C0000}"/>
            </a:ext>
          </a:extLst>
        </xdr:cNvPr>
        <xdr:cNvSpPr txBox="1">
          <a:spLocks noChangeArrowheads="1"/>
        </xdr:cNvSpPr>
      </xdr:nvSpPr>
      <xdr:spPr bwMode="auto">
        <a:xfrm>
          <a:off x="12540961" y="673302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84</xdr:row>
      <xdr:rowOff>0</xdr:rowOff>
    </xdr:from>
    <xdr:ext cx="95250" cy="171450"/>
    <xdr:sp macro="" textlink="">
      <xdr:nvSpPr>
        <xdr:cNvPr id="3117" name="Text Box 16">
          <a:extLst>
            <a:ext uri="{FF2B5EF4-FFF2-40B4-BE49-F238E27FC236}">
              <a16:creationId xmlns:a16="http://schemas.microsoft.com/office/drawing/2014/main" id="{00000000-0008-0000-0500-00002D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84</xdr:row>
      <xdr:rowOff>0</xdr:rowOff>
    </xdr:from>
    <xdr:ext cx="95250" cy="171450"/>
    <xdr:sp macro="" textlink="">
      <xdr:nvSpPr>
        <xdr:cNvPr id="3118" name="Text Box 17">
          <a:extLst>
            <a:ext uri="{FF2B5EF4-FFF2-40B4-BE49-F238E27FC236}">
              <a16:creationId xmlns:a16="http://schemas.microsoft.com/office/drawing/2014/main" id="{00000000-0008-0000-0500-00002E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84</xdr:row>
      <xdr:rowOff>0</xdr:rowOff>
    </xdr:from>
    <xdr:ext cx="95250" cy="171450"/>
    <xdr:sp macro="" textlink="">
      <xdr:nvSpPr>
        <xdr:cNvPr id="3119" name="Text Box 18">
          <a:extLst>
            <a:ext uri="{FF2B5EF4-FFF2-40B4-BE49-F238E27FC236}">
              <a16:creationId xmlns:a16="http://schemas.microsoft.com/office/drawing/2014/main" id="{00000000-0008-0000-0500-00002F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84</xdr:row>
      <xdr:rowOff>0</xdr:rowOff>
    </xdr:from>
    <xdr:ext cx="95250" cy="171450"/>
    <xdr:sp macro="" textlink="">
      <xdr:nvSpPr>
        <xdr:cNvPr id="3120" name="Text Box 16">
          <a:extLst>
            <a:ext uri="{FF2B5EF4-FFF2-40B4-BE49-F238E27FC236}">
              <a16:creationId xmlns:a16="http://schemas.microsoft.com/office/drawing/2014/main" id="{00000000-0008-0000-0500-000030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84</xdr:row>
      <xdr:rowOff>0</xdr:rowOff>
    </xdr:from>
    <xdr:ext cx="95250" cy="171450"/>
    <xdr:sp macro="" textlink="">
      <xdr:nvSpPr>
        <xdr:cNvPr id="3121" name="Text Box 17">
          <a:extLst>
            <a:ext uri="{FF2B5EF4-FFF2-40B4-BE49-F238E27FC236}">
              <a16:creationId xmlns:a16="http://schemas.microsoft.com/office/drawing/2014/main" id="{00000000-0008-0000-0500-000031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84</xdr:row>
      <xdr:rowOff>0</xdr:rowOff>
    </xdr:from>
    <xdr:ext cx="95250" cy="171450"/>
    <xdr:sp macro="" textlink="">
      <xdr:nvSpPr>
        <xdr:cNvPr id="3122" name="Text Box 18">
          <a:extLst>
            <a:ext uri="{FF2B5EF4-FFF2-40B4-BE49-F238E27FC236}">
              <a16:creationId xmlns:a16="http://schemas.microsoft.com/office/drawing/2014/main" id="{00000000-0008-0000-0500-000032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84</xdr:row>
      <xdr:rowOff>0</xdr:rowOff>
    </xdr:from>
    <xdr:ext cx="95250" cy="171450"/>
    <xdr:sp macro="" textlink="">
      <xdr:nvSpPr>
        <xdr:cNvPr id="3123" name="Text Box 19">
          <a:extLst>
            <a:ext uri="{FF2B5EF4-FFF2-40B4-BE49-F238E27FC236}">
              <a16:creationId xmlns:a16="http://schemas.microsoft.com/office/drawing/2014/main" id="{00000000-0008-0000-0500-000033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84</xdr:row>
      <xdr:rowOff>0</xdr:rowOff>
    </xdr:from>
    <xdr:ext cx="95250" cy="171450"/>
    <xdr:sp macro="" textlink="">
      <xdr:nvSpPr>
        <xdr:cNvPr id="3124" name="Text Box 16">
          <a:extLst>
            <a:ext uri="{FF2B5EF4-FFF2-40B4-BE49-F238E27FC236}">
              <a16:creationId xmlns:a16="http://schemas.microsoft.com/office/drawing/2014/main" id="{00000000-0008-0000-0500-000034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84</xdr:row>
      <xdr:rowOff>0</xdr:rowOff>
    </xdr:from>
    <xdr:ext cx="95250" cy="171450"/>
    <xdr:sp macro="" textlink="">
      <xdr:nvSpPr>
        <xdr:cNvPr id="3125" name="Text Box 17">
          <a:extLst>
            <a:ext uri="{FF2B5EF4-FFF2-40B4-BE49-F238E27FC236}">
              <a16:creationId xmlns:a16="http://schemas.microsoft.com/office/drawing/2014/main" id="{00000000-0008-0000-0500-000035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84</xdr:row>
      <xdr:rowOff>0</xdr:rowOff>
    </xdr:from>
    <xdr:ext cx="95250" cy="171450"/>
    <xdr:sp macro="" textlink="">
      <xdr:nvSpPr>
        <xdr:cNvPr id="3126" name="Text Box 18">
          <a:extLst>
            <a:ext uri="{FF2B5EF4-FFF2-40B4-BE49-F238E27FC236}">
              <a16:creationId xmlns:a16="http://schemas.microsoft.com/office/drawing/2014/main" id="{00000000-0008-0000-0500-000036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84</xdr:row>
      <xdr:rowOff>170392</xdr:rowOff>
    </xdr:from>
    <xdr:ext cx="95250" cy="213632"/>
    <xdr:sp macro="" textlink="">
      <xdr:nvSpPr>
        <xdr:cNvPr id="3127" name="Text Box 15">
          <a:extLst>
            <a:ext uri="{FF2B5EF4-FFF2-40B4-BE49-F238E27FC236}">
              <a16:creationId xmlns:a16="http://schemas.microsoft.com/office/drawing/2014/main" id="{00000000-0008-0000-0500-0000370C0000}"/>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0</xdr:rowOff>
    </xdr:from>
    <xdr:ext cx="95250" cy="171450"/>
    <xdr:sp macro="" textlink="">
      <xdr:nvSpPr>
        <xdr:cNvPr id="3128" name="Text Box 16">
          <a:extLst>
            <a:ext uri="{FF2B5EF4-FFF2-40B4-BE49-F238E27FC236}">
              <a16:creationId xmlns:a16="http://schemas.microsoft.com/office/drawing/2014/main" id="{00000000-0008-0000-0500-000038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0</xdr:rowOff>
    </xdr:from>
    <xdr:ext cx="95250" cy="171450"/>
    <xdr:sp macro="" textlink="">
      <xdr:nvSpPr>
        <xdr:cNvPr id="3129" name="Text Box 17">
          <a:extLst>
            <a:ext uri="{FF2B5EF4-FFF2-40B4-BE49-F238E27FC236}">
              <a16:creationId xmlns:a16="http://schemas.microsoft.com/office/drawing/2014/main" id="{00000000-0008-0000-0500-000039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0</xdr:rowOff>
    </xdr:from>
    <xdr:ext cx="95250" cy="171450"/>
    <xdr:sp macro="" textlink="">
      <xdr:nvSpPr>
        <xdr:cNvPr id="3130" name="Text Box 18">
          <a:extLst>
            <a:ext uri="{FF2B5EF4-FFF2-40B4-BE49-F238E27FC236}">
              <a16:creationId xmlns:a16="http://schemas.microsoft.com/office/drawing/2014/main" id="{00000000-0008-0000-0500-00003A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0</xdr:rowOff>
    </xdr:from>
    <xdr:ext cx="95250" cy="171450"/>
    <xdr:sp macro="" textlink="">
      <xdr:nvSpPr>
        <xdr:cNvPr id="3131" name="Text Box 19">
          <a:extLst>
            <a:ext uri="{FF2B5EF4-FFF2-40B4-BE49-F238E27FC236}">
              <a16:creationId xmlns:a16="http://schemas.microsoft.com/office/drawing/2014/main" id="{00000000-0008-0000-0500-00003B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84</xdr:row>
      <xdr:rowOff>0</xdr:rowOff>
    </xdr:from>
    <xdr:ext cx="95250" cy="171450"/>
    <xdr:sp macro="" textlink="">
      <xdr:nvSpPr>
        <xdr:cNvPr id="3132" name="Text Box 16">
          <a:extLst>
            <a:ext uri="{FF2B5EF4-FFF2-40B4-BE49-F238E27FC236}">
              <a16:creationId xmlns:a16="http://schemas.microsoft.com/office/drawing/2014/main" id="{00000000-0008-0000-0500-00003C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84</xdr:row>
      <xdr:rowOff>0</xdr:rowOff>
    </xdr:from>
    <xdr:ext cx="95250" cy="171450"/>
    <xdr:sp macro="" textlink="">
      <xdr:nvSpPr>
        <xdr:cNvPr id="3133" name="Text Box 17">
          <a:extLst>
            <a:ext uri="{FF2B5EF4-FFF2-40B4-BE49-F238E27FC236}">
              <a16:creationId xmlns:a16="http://schemas.microsoft.com/office/drawing/2014/main" id="{00000000-0008-0000-0500-00003D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84</xdr:row>
      <xdr:rowOff>0</xdr:rowOff>
    </xdr:from>
    <xdr:ext cx="95250" cy="171450"/>
    <xdr:sp macro="" textlink="">
      <xdr:nvSpPr>
        <xdr:cNvPr id="3134" name="Text Box 18">
          <a:extLst>
            <a:ext uri="{FF2B5EF4-FFF2-40B4-BE49-F238E27FC236}">
              <a16:creationId xmlns:a16="http://schemas.microsoft.com/office/drawing/2014/main" id="{00000000-0008-0000-0500-00003E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84</xdr:row>
      <xdr:rowOff>0</xdr:rowOff>
    </xdr:from>
    <xdr:ext cx="95250" cy="171450"/>
    <xdr:sp macro="" textlink="">
      <xdr:nvSpPr>
        <xdr:cNvPr id="3135" name="Text Box 19">
          <a:extLst>
            <a:ext uri="{FF2B5EF4-FFF2-40B4-BE49-F238E27FC236}">
              <a16:creationId xmlns:a16="http://schemas.microsoft.com/office/drawing/2014/main" id="{00000000-0008-0000-0500-00003F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79</xdr:row>
      <xdr:rowOff>0</xdr:rowOff>
    </xdr:from>
    <xdr:ext cx="95250" cy="171450"/>
    <xdr:sp macro="" textlink="">
      <xdr:nvSpPr>
        <xdr:cNvPr id="3136" name="Text Box 16">
          <a:extLst>
            <a:ext uri="{FF2B5EF4-FFF2-40B4-BE49-F238E27FC236}">
              <a16:creationId xmlns:a16="http://schemas.microsoft.com/office/drawing/2014/main" id="{00000000-0008-0000-0500-0000400C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79</xdr:row>
      <xdr:rowOff>0</xdr:rowOff>
    </xdr:from>
    <xdr:ext cx="95250" cy="171450"/>
    <xdr:sp macro="" textlink="">
      <xdr:nvSpPr>
        <xdr:cNvPr id="3137" name="Text Box 17">
          <a:extLst>
            <a:ext uri="{FF2B5EF4-FFF2-40B4-BE49-F238E27FC236}">
              <a16:creationId xmlns:a16="http://schemas.microsoft.com/office/drawing/2014/main" id="{00000000-0008-0000-0500-0000410C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79</xdr:row>
      <xdr:rowOff>0</xdr:rowOff>
    </xdr:from>
    <xdr:ext cx="95250" cy="171450"/>
    <xdr:sp macro="" textlink="">
      <xdr:nvSpPr>
        <xdr:cNvPr id="3138" name="Text Box 18">
          <a:extLst>
            <a:ext uri="{FF2B5EF4-FFF2-40B4-BE49-F238E27FC236}">
              <a16:creationId xmlns:a16="http://schemas.microsoft.com/office/drawing/2014/main" id="{00000000-0008-0000-0500-0000420C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79</xdr:row>
      <xdr:rowOff>0</xdr:rowOff>
    </xdr:from>
    <xdr:ext cx="95250" cy="171450"/>
    <xdr:sp macro="" textlink="">
      <xdr:nvSpPr>
        <xdr:cNvPr id="3139" name="Text Box 19">
          <a:extLst>
            <a:ext uri="{FF2B5EF4-FFF2-40B4-BE49-F238E27FC236}">
              <a16:creationId xmlns:a16="http://schemas.microsoft.com/office/drawing/2014/main" id="{00000000-0008-0000-0500-0000430C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80</xdr:row>
      <xdr:rowOff>504825</xdr:rowOff>
    </xdr:from>
    <xdr:ext cx="95250" cy="444014"/>
    <xdr:sp macro="" textlink="">
      <xdr:nvSpPr>
        <xdr:cNvPr id="3140" name="Text Box 15">
          <a:extLst>
            <a:ext uri="{FF2B5EF4-FFF2-40B4-BE49-F238E27FC236}">
              <a16:creationId xmlns:a16="http://schemas.microsoft.com/office/drawing/2014/main" id="{00000000-0008-0000-0500-0000440C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0</xdr:rowOff>
    </xdr:from>
    <xdr:ext cx="95250" cy="171450"/>
    <xdr:sp macro="" textlink="">
      <xdr:nvSpPr>
        <xdr:cNvPr id="3141" name="Text Box 16">
          <a:extLst>
            <a:ext uri="{FF2B5EF4-FFF2-40B4-BE49-F238E27FC236}">
              <a16:creationId xmlns:a16="http://schemas.microsoft.com/office/drawing/2014/main" id="{00000000-0008-0000-0500-000045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0</xdr:rowOff>
    </xdr:from>
    <xdr:ext cx="95250" cy="171450"/>
    <xdr:sp macro="" textlink="">
      <xdr:nvSpPr>
        <xdr:cNvPr id="3142" name="Text Box 17">
          <a:extLst>
            <a:ext uri="{FF2B5EF4-FFF2-40B4-BE49-F238E27FC236}">
              <a16:creationId xmlns:a16="http://schemas.microsoft.com/office/drawing/2014/main" id="{00000000-0008-0000-0500-000046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0</xdr:rowOff>
    </xdr:from>
    <xdr:ext cx="95250" cy="171450"/>
    <xdr:sp macro="" textlink="">
      <xdr:nvSpPr>
        <xdr:cNvPr id="3143" name="Text Box 18">
          <a:extLst>
            <a:ext uri="{FF2B5EF4-FFF2-40B4-BE49-F238E27FC236}">
              <a16:creationId xmlns:a16="http://schemas.microsoft.com/office/drawing/2014/main" id="{00000000-0008-0000-0500-000047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0</xdr:rowOff>
    </xdr:from>
    <xdr:ext cx="95250" cy="171450"/>
    <xdr:sp macro="" textlink="">
      <xdr:nvSpPr>
        <xdr:cNvPr id="3144" name="Text Box 19">
          <a:extLst>
            <a:ext uri="{FF2B5EF4-FFF2-40B4-BE49-F238E27FC236}">
              <a16:creationId xmlns:a16="http://schemas.microsoft.com/office/drawing/2014/main" id="{00000000-0008-0000-0500-000048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84</xdr:row>
      <xdr:rowOff>0</xdr:rowOff>
    </xdr:from>
    <xdr:ext cx="95250" cy="171450"/>
    <xdr:sp macro="" textlink="">
      <xdr:nvSpPr>
        <xdr:cNvPr id="3145" name="Text Box 16">
          <a:extLst>
            <a:ext uri="{FF2B5EF4-FFF2-40B4-BE49-F238E27FC236}">
              <a16:creationId xmlns:a16="http://schemas.microsoft.com/office/drawing/2014/main" id="{00000000-0008-0000-0500-000049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84</xdr:row>
      <xdr:rowOff>0</xdr:rowOff>
    </xdr:from>
    <xdr:ext cx="95250" cy="171450"/>
    <xdr:sp macro="" textlink="">
      <xdr:nvSpPr>
        <xdr:cNvPr id="3146" name="Text Box 17">
          <a:extLst>
            <a:ext uri="{FF2B5EF4-FFF2-40B4-BE49-F238E27FC236}">
              <a16:creationId xmlns:a16="http://schemas.microsoft.com/office/drawing/2014/main" id="{00000000-0008-0000-0500-00004A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84</xdr:row>
      <xdr:rowOff>15875</xdr:rowOff>
    </xdr:from>
    <xdr:ext cx="95250" cy="171450"/>
    <xdr:sp macro="" textlink="">
      <xdr:nvSpPr>
        <xdr:cNvPr id="3147" name="Text Box 18">
          <a:extLst>
            <a:ext uri="{FF2B5EF4-FFF2-40B4-BE49-F238E27FC236}">
              <a16:creationId xmlns:a16="http://schemas.microsoft.com/office/drawing/2014/main" id="{00000000-0008-0000-0500-00004B0C0000}"/>
            </a:ext>
          </a:extLst>
        </xdr:cNvPr>
        <xdr:cNvSpPr txBox="1">
          <a:spLocks noChangeArrowheads="1"/>
        </xdr:cNvSpPr>
      </xdr:nvSpPr>
      <xdr:spPr bwMode="auto">
        <a:xfrm>
          <a:off x="12485398" y="711633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84</xdr:row>
      <xdr:rowOff>0</xdr:rowOff>
    </xdr:from>
    <xdr:ext cx="95250" cy="171450"/>
    <xdr:sp macro="" textlink="">
      <xdr:nvSpPr>
        <xdr:cNvPr id="3148" name="Text Box 16">
          <a:extLst>
            <a:ext uri="{FF2B5EF4-FFF2-40B4-BE49-F238E27FC236}">
              <a16:creationId xmlns:a16="http://schemas.microsoft.com/office/drawing/2014/main" id="{00000000-0008-0000-0500-00004C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84</xdr:row>
      <xdr:rowOff>0</xdr:rowOff>
    </xdr:from>
    <xdr:ext cx="95250" cy="171450"/>
    <xdr:sp macro="" textlink="">
      <xdr:nvSpPr>
        <xdr:cNvPr id="3149" name="Text Box 17">
          <a:extLst>
            <a:ext uri="{FF2B5EF4-FFF2-40B4-BE49-F238E27FC236}">
              <a16:creationId xmlns:a16="http://schemas.microsoft.com/office/drawing/2014/main" id="{00000000-0008-0000-0500-00004D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84</xdr:row>
      <xdr:rowOff>0</xdr:rowOff>
    </xdr:from>
    <xdr:ext cx="95250" cy="171450"/>
    <xdr:sp macro="" textlink="">
      <xdr:nvSpPr>
        <xdr:cNvPr id="3150" name="Text Box 18">
          <a:extLst>
            <a:ext uri="{FF2B5EF4-FFF2-40B4-BE49-F238E27FC236}">
              <a16:creationId xmlns:a16="http://schemas.microsoft.com/office/drawing/2014/main" id="{00000000-0008-0000-0500-00004E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84</xdr:row>
      <xdr:rowOff>0</xdr:rowOff>
    </xdr:from>
    <xdr:ext cx="95250" cy="171450"/>
    <xdr:sp macro="" textlink="">
      <xdr:nvSpPr>
        <xdr:cNvPr id="3151" name="Text Box 19">
          <a:extLst>
            <a:ext uri="{FF2B5EF4-FFF2-40B4-BE49-F238E27FC236}">
              <a16:creationId xmlns:a16="http://schemas.microsoft.com/office/drawing/2014/main" id="{00000000-0008-0000-0500-00004F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84</xdr:row>
      <xdr:rowOff>0</xdr:rowOff>
    </xdr:from>
    <xdr:ext cx="95250" cy="171450"/>
    <xdr:sp macro="" textlink="">
      <xdr:nvSpPr>
        <xdr:cNvPr id="3152" name="Text Box 16">
          <a:extLst>
            <a:ext uri="{FF2B5EF4-FFF2-40B4-BE49-F238E27FC236}">
              <a16:creationId xmlns:a16="http://schemas.microsoft.com/office/drawing/2014/main" id="{00000000-0008-0000-0500-000050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84</xdr:row>
      <xdr:rowOff>170392</xdr:rowOff>
    </xdr:from>
    <xdr:ext cx="95250" cy="213632"/>
    <xdr:sp macro="" textlink="">
      <xdr:nvSpPr>
        <xdr:cNvPr id="3153" name="Text Box 15">
          <a:extLst>
            <a:ext uri="{FF2B5EF4-FFF2-40B4-BE49-F238E27FC236}">
              <a16:creationId xmlns:a16="http://schemas.microsoft.com/office/drawing/2014/main" id="{00000000-0008-0000-0500-0000510C0000}"/>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504825</xdr:rowOff>
    </xdr:from>
    <xdr:ext cx="95250" cy="448496"/>
    <xdr:sp macro="" textlink="">
      <xdr:nvSpPr>
        <xdr:cNvPr id="3154" name="Text Box 15">
          <a:extLst>
            <a:ext uri="{FF2B5EF4-FFF2-40B4-BE49-F238E27FC236}">
              <a16:creationId xmlns:a16="http://schemas.microsoft.com/office/drawing/2014/main" id="{00000000-0008-0000-0500-0000520C0000}"/>
            </a:ext>
          </a:extLst>
        </xdr:cNvPr>
        <xdr:cNvSpPr txBox="1">
          <a:spLocks noChangeArrowheads="1"/>
        </xdr:cNvSpPr>
      </xdr:nvSpPr>
      <xdr:spPr bwMode="auto">
        <a:xfrm>
          <a:off x="4664364" y="5994111"/>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84</xdr:row>
      <xdr:rowOff>504825</xdr:rowOff>
    </xdr:from>
    <xdr:ext cx="95250" cy="442269"/>
    <xdr:sp macro="" textlink="">
      <xdr:nvSpPr>
        <xdr:cNvPr id="3155" name="Text Box 15">
          <a:extLst>
            <a:ext uri="{FF2B5EF4-FFF2-40B4-BE49-F238E27FC236}">
              <a16:creationId xmlns:a16="http://schemas.microsoft.com/office/drawing/2014/main" id="{00000000-0008-0000-0500-0000530C0000}"/>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504825</xdr:rowOff>
    </xdr:from>
    <xdr:ext cx="95250" cy="213632"/>
    <xdr:sp macro="" textlink="">
      <xdr:nvSpPr>
        <xdr:cNvPr id="3157" name="Text Box 15">
          <a:extLst>
            <a:ext uri="{FF2B5EF4-FFF2-40B4-BE49-F238E27FC236}">
              <a16:creationId xmlns:a16="http://schemas.microsoft.com/office/drawing/2014/main" id="{00000000-0008-0000-0500-0000550C0000}"/>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504825</xdr:rowOff>
    </xdr:from>
    <xdr:ext cx="95250" cy="444331"/>
    <xdr:sp macro="" textlink="">
      <xdr:nvSpPr>
        <xdr:cNvPr id="3158" name="Text Box 15">
          <a:extLst>
            <a:ext uri="{FF2B5EF4-FFF2-40B4-BE49-F238E27FC236}">
              <a16:creationId xmlns:a16="http://schemas.microsoft.com/office/drawing/2014/main" id="{00000000-0008-0000-0500-0000560C0000}"/>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84</xdr:row>
      <xdr:rowOff>170392</xdr:rowOff>
    </xdr:from>
    <xdr:ext cx="95250" cy="213632"/>
    <xdr:sp macro="" textlink="">
      <xdr:nvSpPr>
        <xdr:cNvPr id="3159" name="Text Box 15">
          <a:extLst>
            <a:ext uri="{FF2B5EF4-FFF2-40B4-BE49-F238E27FC236}">
              <a16:creationId xmlns:a16="http://schemas.microsoft.com/office/drawing/2014/main" id="{00000000-0008-0000-0500-0000570C0000}"/>
            </a:ext>
          </a:extLst>
        </xdr:cNvPr>
        <xdr:cNvSpPr txBox="1">
          <a:spLocks noChangeArrowheads="1"/>
        </xdr:cNvSpPr>
      </xdr:nvSpPr>
      <xdr:spPr bwMode="auto">
        <a:xfrm>
          <a:off x="12578484" y="579302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3160" name="Text Box 16">
          <a:extLst>
            <a:ext uri="{FF2B5EF4-FFF2-40B4-BE49-F238E27FC236}">
              <a16:creationId xmlns:a16="http://schemas.microsoft.com/office/drawing/2014/main" id="{00000000-0008-0000-0500-000058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3161" name="Text Box 17">
          <a:extLst>
            <a:ext uri="{FF2B5EF4-FFF2-40B4-BE49-F238E27FC236}">
              <a16:creationId xmlns:a16="http://schemas.microsoft.com/office/drawing/2014/main" id="{00000000-0008-0000-0500-000059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3162" name="Text Box 18">
          <a:extLst>
            <a:ext uri="{FF2B5EF4-FFF2-40B4-BE49-F238E27FC236}">
              <a16:creationId xmlns:a16="http://schemas.microsoft.com/office/drawing/2014/main" id="{00000000-0008-0000-0500-00005A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3163" name="Text Box 19">
          <a:extLst>
            <a:ext uri="{FF2B5EF4-FFF2-40B4-BE49-F238E27FC236}">
              <a16:creationId xmlns:a16="http://schemas.microsoft.com/office/drawing/2014/main" id="{00000000-0008-0000-0500-00005B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3164" name="Text Box 16">
          <a:extLst>
            <a:ext uri="{FF2B5EF4-FFF2-40B4-BE49-F238E27FC236}">
              <a16:creationId xmlns:a16="http://schemas.microsoft.com/office/drawing/2014/main" id="{00000000-0008-0000-0500-00005C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3165" name="Text Box 17">
          <a:extLst>
            <a:ext uri="{FF2B5EF4-FFF2-40B4-BE49-F238E27FC236}">
              <a16:creationId xmlns:a16="http://schemas.microsoft.com/office/drawing/2014/main" id="{00000000-0008-0000-0500-00005D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3166" name="Text Box 18">
          <a:extLst>
            <a:ext uri="{FF2B5EF4-FFF2-40B4-BE49-F238E27FC236}">
              <a16:creationId xmlns:a16="http://schemas.microsoft.com/office/drawing/2014/main" id="{00000000-0008-0000-0500-00005E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3167" name="Text Box 19">
          <a:extLst>
            <a:ext uri="{FF2B5EF4-FFF2-40B4-BE49-F238E27FC236}">
              <a16:creationId xmlns:a16="http://schemas.microsoft.com/office/drawing/2014/main" id="{00000000-0008-0000-0500-00005F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90</xdr:row>
      <xdr:rowOff>0</xdr:rowOff>
    </xdr:from>
    <xdr:ext cx="95250" cy="171450"/>
    <xdr:sp macro="" textlink="">
      <xdr:nvSpPr>
        <xdr:cNvPr id="3168" name="Text Box 16">
          <a:extLst>
            <a:ext uri="{FF2B5EF4-FFF2-40B4-BE49-F238E27FC236}">
              <a16:creationId xmlns:a16="http://schemas.microsoft.com/office/drawing/2014/main" id="{00000000-0008-0000-0500-0000600C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90</xdr:row>
      <xdr:rowOff>0</xdr:rowOff>
    </xdr:from>
    <xdr:ext cx="95250" cy="171450"/>
    <xdr:sp macro="" textlink="">
      <xdr:nvSpPr>
        <xdr:cNvPr id="3169" name="Text Box 17">
          <a:extLst>
            <a:ext uri="{FF2B5EF4-FFF2-40B4-BE49-F238E27FC236}">
              <a16:creationId xmlns:a16="http://schemas.microsoft.com/office/drawing/2014/main" id="{00000000-0008-0000-0500-0000610C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90</xdr:row>
      <xdr:rowOff>0</xdr:rowOff>
    </xdr:from>
    <xdr:ext cx="95250" cy="171450"/>
    <xdr:sp macro="" textlink="">
      <xdr:nvSpPr>
        <xdr:cNvPr id="3170" name="Text Box 18">
          <a:extLst>
            <a:ext uri="{FF2B5EF4-FFF2-40B4-BE49-F238E27FC236}">
              <a16:creationId xmlns:a16="http://schemas.microsoft.com/office/drawing/2014/main" id="{00000000-0008-0000-0500-0000620C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90</xdr:row>
      <xdr:rowOff>0</xdr:rowOff>
    </xdr:from>
    <xdr:ext cx="95250" cy="171450"/>
    <xdr:sp macro="" textlink="">
      <xdr:nvSpPr>
        <xdr:cNvPr id="3171" name="Text Box 19">
          <a:extLst>
            <a:ext uri="{FF2B5EF4-FFF2-40B4-BE49-F238E27FC236}">
              <a16:creationId xmlns:a16="http://schemas.microsoft.com/office/drawing/2014/main" id="{00000000-0008-0000-0500-0000630C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504825</xdr:rowOff>
    </xdr:from>
    <xdr:ext cx="95250" cy="444014"/>
    <xdr:sp macro="" textlink="">
      <xdr:nvSpPr>
        <xdr:cNvPr id="3172" name="Text Box 15">
          <a:extLst>
            <a:ext uri="{FF2B5EF4-FFF2-40B4-BE49-F238E27FC236}">
              <a16:creationId xmlns:a16="http://schemas.microsoft.com/office/drawing/2014/main" id="{00000000-0008-0000-0500-0000640C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3173" name="Text Box 16">
          <a:extLst>
            <a:ext uri="{FF2B5EF4-FFF2-40B4-BE49-F238E27FC236}">
              <a16:creationId xmlns:a16="http://schemas.microsoft.com/office/drawing/2014/main" id="{00000000-0008-0000-0500-000065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3174" name="Text Box 17">
          <a:extLst>
            <a:ext uri="{FF2B5EF4-FFF2-40B4-BE49-F238E27FC236}">
              <a16:creationId xmlns:a16="http://schemas.microsoft.com/office/drawing/2014/main" id="{00000000-0008-0000-0500-000066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3175" name="Text Box 18">
          <a:extLst>
            <a:ext uri="{FF2B5EF4-FFF2-40B4-BE49-F238E27FC236}">
              <a16:creationId xmlns:a16="http://schemas.microsoft.com/office/drawing/2014/main" id="{00000000-0008-0000-0500-000067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3176" name="Text Box 19">
          <a:extLst>
            <a:ext uri="{FF2B5EF4-FFF2-40B4-BE49-F238E27FC236}">
              <a16:creationId xmlns:a16="http://schemas.microsoft.com/office/drawing/2014/main" id="{00000000-0008-0000-0500-000068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3177" name="Text Box 16">
          <a:extLst>
            <a:ext uri="{FF2B5EF4-FFF2-40B4-BE49-F238E27FC236}">
              <a16:creationId xmlns:a16="http://schemas.microsoft.com/office/drawing/2014/main" id="{00000000-0008-0000-0500-000069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3178" name="Text Box 17">
          <a:extLst>
            <a:ext uri="{FF2B5EF4-FFF2-40B4-BE49-F238E27FC236}">
              <a16:creationId xmlns:a16="http://schemas.microsoft.com/office/drawing/2014/main" id="{00000000-0008-0000-0500-00006A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3179" name="Text Box 18">
          <a:extLst>
            <a:ext uri="{FF2B5EF4-FFF2-40B4-BE49-F238E27FC236}">
              <a16:creationId xmlns:a16="http://schemas.microsoft.com/office/drawing/2014/main" id="{00000000-0008-0000-0500-00006B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3180" name="Text Box 16">
          <a:extLst>
            <a:ext uri="{FF2B5EF4-FFF2-40B4-BE49-F238E27FC236}">
              <a16:creationId xmlns:a16="http://schemas.microsoft.com/office/drawing/2014/main" id="{00000000-0008-0000-0500-00006C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3181" name="Text Box 17">
          <a:extLst>
            <a:ext uri="{FF2B5EF4-FFF2-40B4-BE49-F238E27FC236}">
              <a16:creationId xmlns:a16="http://schemas.microsoft.com/office/drawing/2014/main" id="{00000000-0008-0000-0500-00006D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3182" name="Text Box 18">
          <a:extLst>
            <a:ext uri="{FF2B5EF4-FFF2-40B4-BE49-F238E27FC236}">
              <a16:creationId xmlns:a16="http://schemas.microsoft.com/office/drawing/2014/main" id="{00000000-0008-0000-0500-00006E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3183" name="Text Box 19">
          <a:extLst>
            <a:ext uri="{FF2B5EF4-FFF2-40B4-BE49-F238E27FC236}">
              <a16:creationId xmlns:a16="http://schemas.microsoft.com/office/drawing/2014/main" id="{00000000-0008-0000-0500-00006F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3184" name="Text Box 16">
          <a:extLst>
            <a:ext uri="{FF2B5EF4-FFF2-40B4-BE49-F238E27FC236}">
              <a16:creationId xmlns:a16="http://schemas.microsoft.com/office/drawing/2014/main" id="{00000000-0008-0000-0500-000070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3185" name="Text Box 17">
          <a:extLst>
            <a:ext uri="{FF2B5EF4-FFF2-40B4-BE49-F238E27FC236}">
              <a16:creationId xmlns:a16="http://schemas.microsoft.com/office/drawing/2014/main" id="{00000000-0008-0000-0500-000071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3186" name="Text Box 18">
          <a:extLst>
            <a:ext uri="{FF2B5EF4-FFF2-40B4-BE49-F238E27FC236}">
              <a16:creationId xmlns:a16="http://schemas.microsoft.com/office/drawing/2014/main" id="{00000000-0008-0000-0500-000072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3187" name="Text Box 19">
          <a:extLst>
            <a:ext uri="{FF2B5EF4-FFF2-40B4-BE49-F238E27FC236}">
              <a16:creationId xmlns:a16="http://schemas.microsoft.com/office/drawing/2014/main" id="{00000000-0008-0000-0500-000073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504825</xdr:rowOff>
    </xdr:from>
    <xdr:ext cx="95250" cy="456743"/>
    <xdr:sp macro="" textlink="">
      <xdr:nvSpPr>
        <xdr:cNvPr id="3188" name="Text Box 15">
          <a:extLst>
            <a:ext uri="{FF2B5EF4-FFF2-40B4-BE49-F238E27FC236}">
              <a16:creationId xmlns:a16="http://schemas.microsoft.com/office/drawing/2014/main" id="{00000000-0008-0000-0500-0000740C0000}"/>
            </a:ext>
          </a:extLst>
        </xdr:cNvPr>
        <xdr:cNvSpPr txBox="1">
          <a:spLocks noChangeArrowheads="1"/>
        </xdr:cNvSpPr>
      </xdr:nvSpPr>
      <xdr:spPr bwMode="auto">
        <a:xfrm>
          <a:off x="4664364" y="5994111"/>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84</xdr:row>
      <xdr:rowOff>504825</xdr:rowOff>
    </xdr:from>
    <xdr:ext cx="95250" cy="442269"/>
    <xdr:sp macro="" textlink="">
      <xdr:nvSpPr>
        <xdr:cNvPr id="3189" name="Text Box 15">
          <a:extLst>
            <a:ext uri="{FF2B5EF4-FFF2-40B4-BE49-F238E27FC236}">
              <a16:creationId xmlns:a16="http://schemas.microsoft.com/office/drawing/2014/main" id="{00000000-0008-0000-0500-0000750C0000}"/>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504825</xdr:rowOff>
    </xdr:from>
    <xdr:ext cx="95250" cy="213632"/>
    <xdr:sp macro="" textlink="">
      <xdr:nvSpPr>
        <xdr:cNvPr id="3191" name="Text Box 15">
          <a:extLst>
            <a:ext uri="{FF2B5EF4-FFF2-40B4-BE49-F238E27FC236}">
              <a16:creationId xmlns:a16="http://schemas.microsoft.com/office/drawing/2014/main" id="{00000000-0008-0000-0500-0000770C0000}"/>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504825</xdr:rowOff>
    </xdr:from>
    <xdr:ext cx="95250" cy="444331"/>
    <xdr:sp macro="" textlink="">
      <xdr:nvSpPr>
        <xdr:cNvPr id="3192" name="Text Box 15">
          <a:extLst>
            <a:ext uri="{FF2B5EF4-FFF2-40B4-BE49-F238E27FC236}">
              <a16:creationId xmlns:a16="http://schemas.microsoft.com/office/drawing/2014/main" id="{00000000-0008-0000-0500-0000780C0000}"/>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84</xdr:row>
      <xdr:rowOff>504825</xdr:rowOff>
    </xdr:from>
    <xdr:ext cx="95250" cy="213632"/>
    <xdr:sp macro="" textlink="">
      <xdr:nvSpPr>
        <xdr:cNvPr id="3193" name="Text Box 15">
          <a:extLst>
            <a:ext uri="{FF2B5EF4-FFF2-40B4-BE49-F238E27FC236}">
              <a16:creationId xmlns:a16="http://schemas.microsoft.com/office/drawing/2014/main" id="{00000000-0008-0000-0500-0000790C0000}"/>
            </a:ext>
          </a:extLst>
        </xdr:cNvPr>
        <xdr:cNvSpPr txBox="1">
          <a:spLocks noChangeArrowheads="1"/>
        </xdr:cNvSpPr>
      </xdr:nvSpPr>
      <xdr:spPr bwMode="auto">
        <a:xfrm>
          <a:off x="12540961"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3194" name="Text Box 16">
          <a:extLst>
            <a:ext uri="{FF2B5EF4-FFF2-40B4-BE49-F238E27FC236}">
              <a16:creationId xmlns:a16="http://schemas.microsoft.com/office/drawing/2014/main" id="{00000000-0008-0000-0500-00007A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3195" name="Text Box 17">
          <a:extLst>
            <a:ext uri="{FF2B5EF4-FFF2-40B4-BE49-F238E27FC236}">
              <a16:creationId xmlns:a16="http://schemas.microsoft.com/office/drawing/2014/main" id="{00000000-0008-0000-0500-00007B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3196" name="Text Box 18">
          <a:extLst>
            <a:ext uri="{FF2B5EF4-FFF2-40B4-BE49-F238E27FC236}">
              <a16:creationId xmlns:a16="http://schemas.microsoft.com/office/drawing/2014/main" id="{00000000-0008-0000-0500-00007C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3197" name="Text Box 19">
          <a:extLst>
            <a:ext uri="{FF2B5EF4-FFF2-40B4-BE49-F238E27FC236}">
              <a16:creationId xmlns:a16="http://schemas.microsoft.com/office/drawing/2014/main" id="{00000000-0008-0000-0500-00007D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3198" name="Text Box 16">
          <a:extLst>
            <a:ext uri="{FF2B5EF4-FFF2-40B4-BE49-F238E27FC236}">
              <a16:creationId xmlns:a16="http://schemas.microsoft.com/office/drawing/2014/main" id="{00000000-0008-0000-0500-00007E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3199" name="Text Box 17">
          <a:extLst>
            <a:ext uri="{FF2B5EF4-FFF2-40B4-BE49-F238E27FC236}">
              <a16:creationId xmlns:a16="http://schemas.microsoft.com/office/drawing/2014/main" id="{00000000-0008-0000-0500-00007F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3200" name="Text Box 18">
          <a:extLst>
            <a:ext uri="{FF2B5EF4-FFF2-40B4-BE49-F238E27FC236}">
              <a16:creationId xmlns:a16="http://schemas.microsoft.com/office/drawing/2014/main" id="{00000000-0008-0000-0500-000080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3201" name="Text Box 19">
          <a:extLst>
            <a:ext uri="{FF2B5EF4-FFF2-40B4-BE49-F238E27FC236}">
              <a16:creationId xmlns:a16="http://schemas.microsoft.com/office/drawing/2014/main" id="{00000000-0008-0000-0500-000081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90</xdr:row>
      <xdr:rowOff>0</xdr:rowOff>
    </xdr:from>
    <xdr:ext cx="95250" cy="171450"/>
    <xdr:sp macro="" textlink="">
      <xdr:nvSpPr>
        <xdr:cNvPr id="3202" name="Text Box 16">
          <a:extLst>
            <a:ext uri="{FF2B5EF4-FFF2-40B4-BE49-F238E27FC236}">
              <a16:creationId xmlns:a16="http://schemas.microsoft.com/office/drawing/2014/main" id="{00000000-0008-0000-0500-0000820C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90</xdr:row>
      <xdr:rowOff>0</xdr:rowOff>
    </xdr:from>
    <xdr:ext cx="95250" cy="171450"/>
    <xdr:sp macro="" textlink="">
      <xdr:nvSpPr>
        <xdr:cNvPr id="3203" name="Text Box 17">
          <a:extLst>
            <a:ext uri="{FF2B5EF4-FFF2-40B4-BE49-F238E27FC236}">
              <a16:creationId xmlns:a16="http://schemas.microsoft.com/office/drawing/2014/main" id="{00000000-0008-0000-0500-0000830C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90</xdr:row>
      <xdr:rowOff>0</xdr:rowOff>
    </xdr:from>
    <xdr:ext cx="95250" cy="171450"/>
    <xdr:sp macro="" textlink="">
      <xdr:nvSpPr>
        <xdr:cNvPr id="3204" name="Text Box 18">
          <a:extLst>
            <a:ext uri="{FF2B5EF4-FFF2-40B4-BE49-F238E27FC236}">
              <a16:creationId xmlns:a16="http://schemas.microsoft.com/office/drawing/2014/main" id="{00000000-0008-0000-0500-0000840C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90</xdr:row>
      <xdr:rowOff>0</xdr:rowOff>
    </xdr:from>
    <xdr:ext cx="95250" cy="171450"/>
    <xdr:sp macro="" textlink="">
      <xdr:nvSpPr>
        <xdr:cNvPr id="3205" name="Text Box 19">
          <a:extLst>
            <a:ext uri="{FF2B5EF4-FFF2-40B4-BE49-F238E27FC236}">
              <a16:creationId xmlns:a16="http://schemas.microsoft.com/office/drawing/2014/main" id="{00000000-0008-0000-0500-0000850C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504825</xdr:rowOff>
    </xdr:from>
    <xdr:ext cx="95250" cy="444014"/>
    <xdr:sp macro="" textlink="">
      <xdr:nvSpPr>
        <xdr:cNvPr id="3206" name="Text Box 15">
          <a:extLst>
            <a:ext uri="{FF2B5EF4-FFF2-40B4-BE49-F238E27FC236}">
              <a16:creationId xmlns:a16="http://schemas.microsoft.com/office/drawing/2014/main" id="{00000000-0008-0000-0500-0000860C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3207" name="Text Box 16">
          <a:extLst>
            <a:ext uri="{FF2B5EF4-FFF2-40B4-BE49-F238E27FC236}">
              <a16:creationId xmlns:a16="http://schemas.microsoft.com/office/drawing/2014/main" id="{00000000-0008-0000-0500-000087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3208" name="Text Box 17">
          <a:extLst>
            <a:ext uri="{FF2B5EF4-FFF2-40B4-BE49-F238E27FC236}">
              <a16:creationId xmlns:a16="http://schemas.microsoft.com/office/drawing/2014/main" id="{00000000-0008-0000-0500-000088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3209" name="Text Box 18">
          <a:extLst>
            <a:ext uri="{FF2B5EF4-FFF2-40B4-BE49-F238E27FC236}">
              <a16:creationId xmlns:a16="http://schemas.microsoft.com/office/drawing/2014/main" id="{00000000-0008-0000-0500-000089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3210" name="Text Box 19">
          <a:extLst>
            <a:ext uri="{FF2B5EF4-FFF2-40B4-BE49-F238E27FC236}">
              <a16:creationId xmlns:a16="http://schemas.microsoft.com/office/drawing/2014/main" id="{00000000-0008-0000-0500-00008A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86</xdr:row>
      <xdr:rowOff>504825</xdr:rowOff>
    </xdr:from>
    <xdr:ext cx="95250" cy="442269"/>
    <xdr:sp macro="" textlink="">
      <xdr:nvSpPr>
        <xdr:cNvPr id="3211" name="Text Box 15">
          <a:extLst>
            <a:ext uri="{FF2B5EF4-FFF2-40B4-BE49-F238E27FC236}">
              <a16:creationId xmlns:a16="http://schemas.microsoft.com/office/drawing/2014/main" id="{00000000-0008-0000-0500-00008B0C0000}"/>
            </a:ext>
          </a:extLst>
        </xdr:cNvPr>
        <xdr:cNvSpPr txBox="1">
          <a:spLocks noChangeArrowheads="1"/>
        </xdr:cNvSpPr>
      </xdr:nvSpPr>
      <xdr:spPr bwMode="auto">
        <a:xfrm>
          <a:off x="12540961" y="673302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3212" name="Text Box 16">
          <a:extLst>
            <a:ext uri="{FF2B5EF4-FFF2-40B4-BE49-F238E27FC236}">
              <a16:creationId xmlns:a16="http://schemas.microsoft.com/office/drawing/2014/main" id="{00000000-0008-0000-0500-00008C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3213" name="Text Box 17">
          <a:extLst>
            <a:ext uri="{FF2B5EF4-FFF2-40B4-BE49-F238E27FC236}">
              <a16:creationId xmlns:a16="http://schemas.microsoft.com/office/drawing/2014/main" id="{00000000-0008-0000-0500-00008D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3214" name="Text Box 18">
          <a:extLst>
            <a:ext uri="{FF2B5EF4-FFF2-40B4-BE49-F238E27FC236}">
              <a16:creationId xmlns:a16="http://schemas.microsoft.com/office/drawing/2014/main" id="{00000000-0008-0000-0500-00008E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3215" name="Text Box 16">
          <a:extLst>
            <a:ext uri="{FF2B5EF4-FFF2-40B4-BE49-F238E27FC236}">
              <a16:creationId xmlns:a16="http://schemas.microsoft.com/office/drawing/2014/main" id="{00000000-0008-0000-0500-00008F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3216" name="Text Box 17">
          <a:extLst>
            <a:ext uri="{FF2B5EF4-FFF2-40B4-BE49-F238E27FC236}">
              <a16:creationId xmlns:a16="http://schemas.microsoft.com/office/drawing/2014/main" id="{00000000-0008-0000-0500-000090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3217" name="Text Box 18">
          <a:extLst>
            <a:ext uri="{FF2B5EF4-FFF2-40B4-BE49-F238E27FC236}">
              <a16:creationId xmlns:a16="http://schemas.microsoft.com/office/drawing/2014/main" id="{00000000-0008-0000-0500-000091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3218" name="Text Box 19">
          <a:extLst>
            <a:ext uri="{FF2B5EF4-FFF2-40B4-BE49-F238E27FC236}">
              <a16:creationId xmlns:a16="http://schemas.microsoft.com/office/drawing/2014/main" id="{00000000-0008-0000-0500-000092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3219" name="Text Box 16">
          <a:extLst>
            <a:ext uri="{FF2B5EF4-FFF2-40B4-BE49-F238E27FC236}">
              <a16:creationId xmlns:a16="http://schemas.microsoft.com/office/drawing/2014/main" id="{00000000-0008-0000-0500-000093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3220" name="Text Box 17">
          <a:extLst>
            <a:ext uri="{FF2B5EF4-FFF2-40B4-BE49-F238E27FC236}">
              <a16:creationId xmlns:a16="http://schemas.microsoft.com/office/drawing/2014/main" id="{00000000-0008-0000-0500-000094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3221" name="Text Box 18">
          <a:extLst>
            <a:ext uri="{FF2B5EF4-FFF2-40B4-BE49-F238E27FC236}">
              <a16:creationId xmlns:a16="http://schemas.microsoft.com/office/drawing/2014/main" id="{00000000-0008-0000-0500-000095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90</xdr:row>
      <xdr:rowOff>170392</xdr:rowOff>
    </xdr:from>
    <xdr:ext cx="95250" cy="213632"/>
    <xdr:sp macro="" textlink="">
      <xdr:nvSpPr>
        <xdr:cNvPr id="3222" name="Text Box 15">
          <a:extLst>
            <a:ext uri="{FF2B5EF4-FFF2-40B4-BE49-F238E27FC236}">
              <a16:creationId xmlns:a16="http://schemas.microsoft.com/office/drawing/2014/main" id="{00000000-0008-0000-0500-0000960C0000}"/>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3223" name="Text Box 16">
          <a:extLst>
            <a:ext uri="{FF2B5EF4-FFF2-40B4-BE49-F238E27FC236}">
              <a16:creationId xmlns:a16="http://schemas.microsoft.com/office/drawing/2014/main" id="{00000000-0008-0000-0500-000097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3224" name="Text Box 17">
          <a:extLst>
            <a:ext uri="{FF2B5EF4-FFF2-40B4-BE49-F238E27FC236}">
              <a16:creationId xmlns:a16="http://schemas.microsoft.com/office/drawing/2014/main" id="{00000000-0008-0000-0500-000098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3225" name="Text Box 18">
          <a:extLst>
            <a:ext uri="{FF2B5EF4-FFF2-40B4-BE49-F238E27FC236}">
              <a16:creationId xmlns:a16="http://schemas.microsoft.com/office/drawing/2014/main" id="{00000000-0008-0000-0500-000099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3226" name="Text Box 19">
          <a:extLst>
            <a:ext uri="{FF2B5EF4-FFF2-40B4-BE49-F238E27FC236}">
              <a16:creationId xmlns:a16="http://schemas.microsoft.com/office/drawing/2014/main" id="{00000000-0008-0000-0500-00009A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3227" name="Text Box 16">
          <a:extLst>
            <a:ext uri="{FF2B5EF4-FFF2-40B4-BE49-F238E27FC236}">
              <a16:creationId xmlns:a16="http://schemas.microsoft.com/office/drawing/2014/main" id="{00000000-0008-0000-0500-00009B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3228" name="Text Box 17">
          <a:extLst>
            <a:ext uri="{FF2B5EF4-FFF2-40B4-BE49-F238E27FC236}">
              <a16:creationId xmlns:a16="http://schemas.microsoft.com/office/drawing/2014/main" id="{00000000-0008-0000-0500-00009C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3229" name="Text Box 18">
          <a:extLst>
            <a:ext uri="{FF2B5EF4-FFF2-40B4-BE49-F238E27FC236}">
              <a16:creationId xmlns:a16="http://schemas.microsoft.com/office/drawing/2014/main" id="{00000000-0008-0000-0500-00009D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3230" name="Text Box 19">
          <a:extLst>
            <a:ext uri="{FF2B5EF4-FFF2-40B4-BE49-F238E27FC236}">
              <a16:creationId xmlns:a16="http://schemas.microsoft.com/office/drawing/2014/main" id="{00000000-0008-0000-0500-00009E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85</xdr:row>
      <xdr:rowOff>0</xdr:rowOff>
    </xdr:from>
    <xdr:ext cx="95250" cy="171450"/>
    <xdr:sp macro="" textlink="">
      <xdr:nvSpPr>
        <xdr:cNvPr id="3231" name="Text Box 16">
          <a:extLst>
            <a:ext uri="{FF2B5EF4-FFF2-40B4-BE49-F238E27FC236}">
              <a16:creationId xmlns:a16="http://schemas.microsoft.com/office/drawing/2014/main" id="{00000000-0008-0000-0500-00009F0C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85</xdr:row>
      <xdr:rowOff>0</xdr:rowOff>
    </xdr:from>
    <xdr:ext cx="95250" cy="171450"/>
    <xdr:sp macro="" textlink="">
      <xdr:nvSpPr>
        <xdr:cNvPr id="3232" name="Text Box 17">
          <a:extLst>
            <a:ext uri="{FF2B5EF4-FFF2-40B4-BE49-F238E27FC236}">
              <a16:creationId xmlns:a16="http://schemas.microsoft.com/office/drawing/2014/main" id="{00000000-0008-0000-0500-0000A00C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85</xdr:row>
      <xdr:rowOff>0</xdr:rowOff>
    </xdr:from>
    <xdr:ext cx="95250" cy="171450"/>
    <xdr:sp macro="" textlink="">
      <xdr:nvSpPr>
        <xdr:cNvPr id="3233" name="Text Box 18">
          <a:extLst>
            <a:ext uri="{FF2B5EF4-FFF2-40B4-BE49-F238E27FC236}">
              <a16:creationId xmlns:a16="http://schemas.microsoft.com/office/drawing/2014/main" id="{00000000-0008-0000-0500-0000A10C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85</xdr:row>
      <xdr:rowOff>0</xdr:rowOff>
    </xdr:from>
    <xdr:ext cx="95250" cy="171450"/>
    <xdr:sp macro="" textlink="">
      <xdr:nvSpPr>
        <xdr:cNvPr id="3234" name="Text Box 19">
          <a:extLst>
            <a:ext uri="{FF2B5EF4-FFF2-40B4-BE49-F238E27FC236}">
              <a16:creationId xmlns:a16="http://schemas.microsoft.com/office/drawing/2014/main" id="{00000000-0008-0000-0500-0000A20C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504825</xdr:rowOff>
    </xdr:from>
    <xdr:ext cx="95250" cy="444014"/>
    <xdr:sp macro="" textlink="">
      <xdr:nvSpPr>
        <xdr:cNvPr id="3235" name="Text Box 15">
          <a:extLst>
            <a:ext uri="{FF2B5EF4-FFF2-40B4-BE49-F238E27FC236}">
              <a16:creationId xmlns:a16="http://schemas.microsoft.com/office/drawing/2014/main" id="{00000000-0008-0000-0500-0000A30C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3236" name="Text Box 16">
          <a:extLst>
            <a:ext uri="{FF2B5EF4-FFF2-40B4-BE49-F238E27FC236}">
              <a16:creationId xmlns:a16="http://schemas.microsoft.com/office/drawing/2014/main" id="{00000000-0008-0000-0500-0000A4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3237" name="Text Box 17">
          <a:extLst>
            <a:ext uri="{FF2B5EF4-FFF2-40B4-BE49-F238E27FC236}">
              <a16:creationId xmlns:a16="http://schemas.microsoft.com/office/drawing/2014/main" id="{00000000-0008-0000-0500-0000A5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3238" name="Text Box 18">
          <a:extLst>
            <a:ext uri="{FF2B5EF4-FFF2-40B4-BE49-F238E27FC236}">
              <a16:creationId xmlns:a16="http://schemas.microsoft.com/office/drawing/2014/main" id="{00000000-0008-0000-0500-0000A6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3239" name="Text Box 19">
          <a:extLst>
            <a:ext uri="{FF2B5EF4-FFF2-40B4-BE49-F238E27FC236}">
              <a16:creationId xmlns:a16="http://schemas.microsoft.com/office/drawing/2014/main" id="{00000000-0008-0000-0500-0000A7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3240" name="Text Box 16">
          <a:extLst>
            <a:ext uri="{FF2B5EF4-FFF2-40B4-BE49-F238E27FC236}">
              <a16:creationId xmlns:a16="http://schemas.microsoft.com/office/drawing/2014/main" id="{00000000-0008-0000-0500-0000A8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3241" name="Text Box 17">
          <a:extLst>
            <a:ext uri="{FF2B5EF4-FFF2-40B4-BE49-F238E27FC236}">
              <a16:creationId xmlns:a16="http://schemas.microsoft.com/office/drawing/2014/main" id="{00000000-0008-0000-0500-0000A9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90</xdr:row>
      <xdr:rowOff>15875</xdr:rowOff>
    </xdr:from>
    <xdr:ext cx="95250" cy="171450"/>
    <xdr:sp macro="" textlink="">
      <xdr:nvSpPr>
        <xdr:cNvPr id="3242" name="Text Box 18">
          <a:extLst>
            <a:ext uri="{FF2B5EF4-FFF2-40B4-BE49-F238E27FC236}">
              <a16:creationId xmlns:a16="http://schemas.microsoft.com/office/drawing/2014/main" id="{00000000-0008-0000-0500-0000AA0C0000}"/>
            </a:ext>
          </a:extLst>
        </xdr:cNvPr>
        <xdr:cNvSpPr txBox="1">
          <a:spLocks noChangeArrowheads="1"/>
        </xdr:cNvSpPr>
      </xdr:nvSpPr>
      <xdr:spPr bwMode="auto">
        <a:xfrm>
          <a:off x="12485398" y="711633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3243" name="Text Box 16">
          <a:extLst>
            <a:ext uri="{FF2B5EF4-FFF2-40B4-BE49-F238E27FC236}">
              <a16:creationId xmlns:a16="http://schemas.microsoft.com/office/drawing/2014/main" id="{00000000-0008-0000-0500-0000AB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3244" name="Text Box 17">
          <a:extLst>
            <a:ext uri="{FF2B5EF4-FFF2-40B4-BE49-F238E27FC236}">
              <a16:creationId xmlns:a16="http://schemas.microsoft.com/office/drawing/2014/main" id="{00000000-0008-0000-0500-0000AC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3245" name="Text Box 18">
          <a:extLst>
            <a:ext uri="{FF2B5EF4-FFF2-40B4-BE49-F238E27FC236}">
              <a16:creationId xmlns:a16="http://schemas.microsoft.com/office/drawing/2014/main" id="{00000000-0008-0000-0500-0000AD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3246" name="Text Box 19">
          <a:extLst>
            <a:ext uri="{FF2B5EF4-FFF2-40B4-BE49-F238E27FC236}">
              <a16:creationId xmlns:a16="http://schemas.microsoft.com/office/drawing/2014/main" id="{00000000-0008-0000-0500-0000AE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3247" name="Text Box 16">
          <a:extLst>
            <a:ext uri="{FF2B5EF4-FFF2-40B4-BE49-F238E27FC236}">
              <a16:creationId xmlns:a16="http://schemas.microsoft.com/office/drawing/2014/main" id="{00000000-0008-0000-0500-0000AF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90</xdr:row>
      <xdr:rowOff>170392</xdr:rowOff>
    </xdr:from>
    <xdr:ext cx="95250" cy="213632"/>
    <xdr:sp macro="" textlink="">
      <xdr:nvSpPr>
        <xdr:cNvPr id="3248" name="Text Box 15">
          <a:extLst>
            <a:ext uri="{FF2B5EF4-FFF2-40B4-BE49-F238E27FC236}">
              <a16:creationId xmlns:a16="http://schemas.microsoft.com/office/drawing/2014/main" id="{00000000-0008-0000-0500-0000B00C0000}"/>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504825</xdr:rowOff>
    </xdr:from>
    <xdr:ext cx="95250" cy="448496"/>
    <xdr:sp macro="" textlink="">
      <xdr:nvSpPr>
        <xdr:cNvPr id="3249" name="Text Box 15">
          <a:extLst>
            <a:ext uri="{FF2B5EF4-FFF2-40B4-BE49-F238E27FC236}">
              <a16:creationId xmlns:a16="http://schemas.microsoft.com/office/drawing/2014/main" id="{00000000-0008-0000-0500-0000B10C0000}"/>
            </a:ext>
          </a:extLst>
        </xdr:cNvPr>
        <xdr:cNvSpPr txBox="1">
          <a:spLocks noChangeArrowheads="1"/>
        </xdr:cNvSpPr>
      </xdr:nvSpPr>
      <xdr:spPr bwMode="auto">
        <a:xfrm>
          <a:off x="4664364" y="5994111"/>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504825</xdr:rowOff>
    </xdr:from>
    <xdr:ext cx="95250" cy="442269"/>
    <xdr:sp macro="" textlink="">
      <xdr:nvSpPr>
        <xdr:cNvPr id="3250" name="Text Box 15">
          <a:extLst>
            <a:ext uri="{FF2B5EF4-FFF2-40B4-BE49-F238E27FC236}">
              <a16:creationId xmlns:a16="http://schemas.microsoft.com/office/drawing/2014/main" id="{00000000-0008-0000-0500-0000B20C0000}"/>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90</xdr:row>
      <xdr:rowOff>504825</xdr:rowOff>
    </xdr:from>
    <xdr:ext cx="95250" cy="442269"/>
    <xdr:sp macro="" textlink="">
      <xdr:nvSpPr>
        <xdr:cNvPr id="3251" name="Text Box 15">
          <a:extLst>
            <a:ext uri="{FF2B5EF4-FFF2-40B4-BE49-F238E27FC236}">
              <a16:creationId xmlns:a16="http://schemas.microsoft.com/office/drawing/2014/main" id="{00000000-0008-0000-0500-0000B30C0000}"/>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504825</xdr:rowOff>
    </xdr:from>
    <xdr:ext cx="95250" cy="213632"/>
    <xdr:sp macro="" textlink="">
      <xdr:nvSpPr>
        <xdr:cNvPr id="3252" name="Text Box 15">
          <a:extLst>
            <a:ext uri="{FF2B5EF4-FFF2-40B4-BE49-F238E27FC236}">
              <a16:creationId xmlns:a16="http://schemas.microsoft.com/office/drawing/2014/main" id="{00000000-0008-0000-0500-0000B40C0000}"/>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504825</xdr:rowOff>
    </xdr:from>
    <xdr:ext cx="95250" cy="444331"/>
    <xdr:sp macro="" textlink="">
      <xdr:nvSpPr>
        <xdr:cNvPr id="3253" name="Text Box 15">
          <a:extLst>
            <a:ext uri="{FF2B5EF4-FFF2-40B4-BE49-F238E27FC236}">
              <a16:creationId xmlns:a16="http://schemas.microsoft.com/office/drawing/2014/main" id="{00000000-0008-0000-0500-0000B50C0000}"/>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90</xdr:row>
      <xdr:rowOff>170392</xdr:rowOff>
    </xdr:from>
    <xdr:ext cx="95250" cy="213632"/>
    <xdr:sp macro="" textlink="">
      <xdr:nvSpPr>
        <xdr:cNvPr id="3254" name="Text Box 15">
          <a:extLst>
            <a:ext uri="{FF2B5EF4-FFF2-40B4-BE49-F238E27FC236}">
              <a16:creationId xmlns:a16="http://schemas.microsoft.com/office/drawing/2014/main" id="{00000000-0008-0000-0500-0000B60C0000}"/>
            </a:ext>
          </a:extLst>
        </xdr:cNvPr>
        <xdr:cNvSpPr txBox="1">
          <a:spLocks noChangeArrowheads="1"/>
        </xdr:cNvSpPr>
      </xdr:nvSpPr>
      <xdr:spPr bwMode="auto">
        <a:xfrm>
          <a:off x="12578484" y="579302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0</xdr:rowOff>
    </xdr:from>
    <xdr:ext cx="95250" cy="171450"/>
    <xdr:sp macro="" textlink="">
      <xdr:nvSpPr>
        <xdr:cNvPr id="3255" name="Text Box 16">
          <a:extLst>
            <a:ext uri="{FF2B5EF4-FFF2-40B4-BE49-F238E27FC236}">
              <a16:creationId xmlns:a16="http://schemas.microsoft.com/office/drawing/2014/main" id="{00000000-0008-0000-0500-0000B7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0</xdr:rowOff>
    </xdr:from>
    <xdr:ext cx="95250" cy="171450"/>
    <xdr:sp macro="" textlink="">
      <xdr:nvSpPr>
        <xdr:cNvPr id="3256" name="Text Box 17">
          <a:extLst>
            <a:ext uri="{FF2B5EF4-FFF2-40B4-BE49-F238E27FC236}">
              <a16:creationId xmlns:a16="http://schemas.microsoft.com/office/drawing/2014/main" id="{00000000-0008-0000-0500-0000B8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0</xdr:rowOff>
    </xdr:from>
    <xdr:ext cx="95250" cy="171450"/>
    <xdr:sp macro="" textlink="">
      <xdr:nvSpPr>
        <xdr:cNvPr id="3257" name="Text Box 18">
          <a:extLst>
            <a:ext uri="{FF2B5EF4-FFF2-40B4-BE49-F238E27FC236}">
              <a16:creationId xmlns:a16="http://schemas.microsoft.com/office/drawing/2014/main" id="{00000000-0008-0000-0500-0000B9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0</xdr:rowOff>
    </xdr:from>
    <xdr:ext cx="95250" cy="171450"/>
    <xdr:sp macro="" textlink="">
      <xdr:nvSpPr>
        <xdr:cNvPr id="3258" name="Text Box 19">
          <a:extLst>
            <a:ext uri="{FF2B5EF4-FFF2-40B4-BE49-F238E27FC236}">
              <a16:creationId xmlns:a16="http://schemas.microsoft.com/office/drawing/2014/main" id="{00000000-0008-0000-0500-0000BA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96</xdr:row>
      <xdr:rowOff>0</xdr:rowOff>
    </xdr:from>
    <xdr:ext cx="95250" cy="171450"/>
    <xdr:sp macro="" textlink="">
      <xdr:nvSpPr>
        <xdr:cNvPr id="3259" name="Text Box 16">
          <a:extLst>
            <a:ext uri="{FF2B5EF4-FFF2-40B4-BE49-F238E27FC236}">
              <a16:creationId xmlns:a16="http://schemas.microsoft.com/office/drawing/2014/main" id="{00000000-0008-0000-0500-0000BB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96</xdr:row>
      <xdr:rowOff>0</xdr:rowOff>
    </xdr:from>
    <xdr:ext cx="95250" cy="171450"/>
    <xdr:sp macro="" textlink="">
      <xdr:nvSpPr>
        <xdr:cNvPr id="3260" name="Text Box 17">
          <a:extLst>
            <a:ext uri="{FF2B5EF4-FFF2-40B4-BE49-F238E27FC236}">
              <a16:creationId xmlns:a16="http://schemas.microsoft.com/office/drawing/2014/main" id="{00000000-0008-0000-0500-0000BC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96</xdr:row>
      <xdr:rowOff>0</xdr:rowOff>
    </xdr:from>
    <xdr:ext cx="95250" cy="171450"/>
    <xdr:sp macro="" textlink="">
      <xdr:nvSpPr>
        <xdr:cNvPr id="3261" name="Text Box 18">
          <a:extLst>
            <a:ext uri="{FF2B5EF4-FFF2-40B4-BE49-F238E27FC236}">
              <a16:creationId xmlns:a16="http://schemas.microsoft.com/office/drawing/2014/main" id="{00000000-0008-0000-0500-0000BD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96</xdr:row>
      <xdr:rowOff>0</xdr:rowOff>
    </xdr:from>
    <xdr:ext cx="95250" cy="171450"/>
    <xdr:sp macro="" textlink="">
      <xdr:nvSpPr>
        <xdr:cNvPr id="3262" name="Text Box 19">
          <a:extLst>
            <a:ext uri="{FF2B5EF4-FFF2-40B4-BE49-F238E27FC236}">
              <a16:creationId xmlns:a16="http://schemas.microsoft.com/office/drawing/2014/main" id="{00000000-0008-0000-0500-0000BE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96</xdr:row>
      <xdr:rowOff>0</xdr:rowOff>
    </xdr:from>
    <xdr:ext cx="95250" cy="171450"/>
    <xdr:sp macro="" textlink="">
      <xdr:nvSpPr>
        <xdr:cNvPr id="3263" name="Text Box 16">
          <a:extLst>
            <a:ext uri="{FF2B5EF4-FFF2-40B4-BE49-F238E27FC236}">
              <a16:creationId xmlns:a16="http://schemas.microsoft.com/office/drawing/2014/main" id="{00000000-0008-0000-0500-0000BF0C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96</xdr:row>
      <xdr:rowOff>0</xdr:rowOff>
    </xdr:from>
    <xdr:ext cx="95250" cy="171450"/>
    <xdr:sp macro="" textlink="">
      <xdr:nvSpPr>
        <xdr:cNvPr id="3264" name="Text Box 17">
          <a:extLst>
            <a:ext uri="{FF2B5EF4-FFF2-40B4-BE49-F238E27FC236}">
              <a16:creationId xmlns:a16="http://schemas.microsoft.com/office/drawing/2014/main" id="{00000000-0008-0000-0500-0000C00C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96</xdr:row>
      <xdr:rowOff>0</xdr:rowOff>
    </xdr:from>
    <xdr:ext cx="95250" cy="171450"/>
    <xdr:sp macro="" textlink="">
      <xdr:nvSpPr>
        <xdr:cNvPr id="3265" name="Text Box 18">
          <a:extLst>
            <a:ext uri="{FF2B5EF4-FFF2-40B4-BE49-F238E27FC236}">
              <a16:creationId xmlns:a16="http://schemas.microsoft.com/office/drawing/2014/main" id="{00000000-0008-0000-0500-0000C10C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96</xdr:row>
      <xdr:rowOff>0</xdr:rowOff>
    </xdr:from>
    <xdr:ext cx="95250" cy="171450"/>
    <xdr:sp macro="" textlink="">
      <xdr:nvSpPr>
        <xdr:cNvPr id="3266" name="Text Box 19">
          <a:extLst>
            <a:ext uri="{FF2B5EF4-FFF2-40B4-BE49-F238E27FC236}">
              <a16:creationId xmlns:a16="http://schemas.microsoft.com/office/drawing/2014/main" id="{00000000-0008-0000-0500-0000C20C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92</xdr:row>
      <xdr:rowOff>504825</xdr:rowOff>
    </xdr:from>
    <xdr:ext cx="95250" cy="444014"/>
    <xdr:sp macro="" textlink="">
      <xdr:nvSpPr>
        <xdr:cNvPr id="3267" name="Text Box 15">
          <a:extLst>
            <a:ext uri="{FF2B5EF4-FFF2-40B4-BE49-F238E27FC236}">
              <a16:creationId xmlns:a16="http://schemas.microsoft.com/office/drawing/2014/main" id="{00000000-0008-0000-0500-0000C30C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0</xdr:rowOff>
    </xdr:from>
    <xdr:ext cx="95250" cy="171450"/>
    <xdr:sp macro="" textlink="">
      <xdr:nvSpPr>
        <xdr:cNvPr id="3268" name="Text Box 16">
          <a:extLst>
            <a:ext uri="{FF2B5EF4-FFF2-40B4-BE49-F238E27FC236}">
              <a16:creationId xmlns:a16="http://schemas.microsoft.com/office/drawing/2014/main" id="{00000000-0008-0000-0500-0000C4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0</xdr:rowOff>
    </xdr:from>
    <xdr:ext cx="95250" cy="171450"/>
    <xdr:sp macro="" textlink="">
      <xdr:nvSpPr>
        <xdr:cNvPr id="3269" name="Text Box 17">
          <a:extLst>
            <a:ext uri="{FF2B5EF4-FFF2-40B4-BE49-F238E27FC236}">
              <a16:creationId xmlns:a16="http://schemas.microsoft.com/office/drawing/2014/main" id="{00000000-0008-0000-0500-0000C5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0</xdr:rowOff>
    </xdr:from>
    <xdr:ext cx="95250" cy="171450"/>
    <xdr:sp macro="" textlink="">
      <xdr:nvSpPr>
        <xdr:cNvPr id="3270" name="Text Box 18">
          <a:extLst>
            <a:ext uri="{FF2B5EF4-FFF2-40B4-BE49-F238E27FC236}">
              <a16:creationId xmlns:a16="http://schemas.microsoft.com/office/drawing/2014/main" id="{00000000-0008-0000-0500-0000C6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0</xdr:rowOff>
    </xdr:from>
    <xdr:ext cx="95250" cy="171450"/>
    <xdr:sp macro="" textlink="">
      <xdr:nvSpPr>
        <xdr:cNvPr id="3271" name="Text Box 19">
          <a:extLst>
            <a:ext uri="{FF2B5EF4-FFF2-40B4-BE49-F238E27FC236}">
              <a16:creationId xmlns:a16="http://schemas.microsoft.com/office/drawing/2014/main" id="{00000000-0008-0000-0500-0000C7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96</xdr:row>
      <xdr:rowOff>0</xdr:rowOff>
    </xdr:from>
    <xdr:ext cx="95250" cy="171450"/>
    <xdr:sp macro="" textlink="">
      <xdr:nvSpPr>
        <xdr:cNvPr id="3272" name="Text Box 16">
          <a:extLst>
            <a:ext uri="{FF2B5EF4-FFF2-40B4-BE49-F238E27FC236}">
              <a16:creationId xmlns:a16="http://schemas.microsoft.com/office/drawing/2014/main" id="{00000000-0008-0000-0500-0000C8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96</xdr:row>
      <xdr:rowOff>0</xdr:rowOff>
    </xdr:from>
    <xdr:ext cx="95250" cy="171450"/>
    <xdr:sp macro="" textlink="">
      <xdr:nvSpPr>
        <xdr:cNvPr id="3273" name="Text Box 17">
          <a:extLst>
            <a:ext uri="{FF2B5EF4-FFF2-40B4-BE49-F238E27FC236}">
              <a16:creationId xmlns:a16="http://schemas.microsoft.com/office/drawing/2014/main" id="{00000000-0008-0000-0500-0000C9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96</xdr:row>
      <xdr:rowOff>0</xdr:rowOff>
    </xdr:from>
    <xdr:ext cx="95250" cy="171450"/>
    <xdr:sp macro="" textlink="">
      <xdr:nvSpPr>
        <xdr:cNvPr id="3274" name="Text Box 18">
          <a:extLst>
            <a:ext uri="{FF2B5EF4-FFF2-40B4-BE49-F238E27FC236}">
              <a16:creationId xmlns:a16="http://schemas.microsoft.com/office/drawing/2014/main" id="{00000000-0008-0000-0500-0000CA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96</xdr:row>
      <xdr:rowOff>0</xdr:rowOff>
    </xdr:from>
    <xdr:ext cx="95250" cy="171450"/>
    <xdr:sp macro="" textlink="">
      <xdr:nvSpPr>
        <xdr:cNvPr id="3275" name="Text Box 16">
          <a:extLst>
            <a:ext uri="{FF2B5EF4-FFF2-40B4-BE49-F238E27FC236}">
              <a16:creationId xmlns:a16="http://schemas.microsoft.com/office/drawing/2014/main" id="{00000000-0008-0000-0500-0000CB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96</xdr:row>
      <xdr:rowOff>0</xdr:rowOff>
    </xdr:from>
    <xdr:ext cx="95250" cy="171450"/>
    <xdr:sp macro="" textlink="">
      <xdr:nvSpPr>
        <xdr:cNvPr id="3276" name="Text Box 17">
          <a:extLst>
            <a:ext uri="{FF2B5EF4-FFF2-40B4-BE49-F238E27FC236}">
              <a16:creationId xmlns:a16="http://schemas.microsoft.com/office/drawing/2014/main" id="{00000000-0008-0000-0500-0000CC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96</xdr:row>
      <xdr:rowOff>0</xdr:rowOff>
    </xdr:from>
    <xdr:ext cx="95250" cy="171450"/>
    <xdr:sp macro="" textlink="">
      <xdr:nvSpPr>
        <xdr:cNvPr id="3277" name="Text Box 18">
          <a:extLst>
            <a:ext uri="{FF2B5EF4-FFF2-40B4-BE49-F238E27FC236}">
              <a16:creationId xmlns:a16="http://schemas.microsoft.com/office/drawing/2014/main" id="{00000000-0008-0000-0500-0000CD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96</xdr:row>
      <xdr:rowOff>0</xdr:rowOff>
    </xdr:from>
    <xdr:ext cx="95250" cy="171450"/>
    <xdr:sp macro="" textlink="">
      <xdr:nvSpPr>
        <xdr:cNvPr id="3278" name="Text Box 19">
          <a:extLst>
            <a:ext uri="{FF2B5EF4-FFF2-40B4-BE49-F238E27FC236}">
              <a16:creationId xmlns:a16="http://schemas.microsoft.com/office/drawing/2014/main" id="{00000000-0008-0000-0500-0000CE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96</xdr:row>
      <xdr:rowOff>0</xdr:rowOff>
    </xdr:from>
    <xdr:ext cx="95250" cy="171450"/>
    <xdr:sp macro="" textlink="">
      <xdr:nvSpPr>
        <xdr:cNvPr id="3279" name="Text Box 16">
          <a:extLst>
            <a:ext uri="{FF2B5EF4-FFF2-40B4-BE49-F238E27FC236}">
              <a16:creationId xmlns:a16="http://schemas.microsoft.com/office/drawing/2014/main" id="{00000000-0008-0000-0500-0000CF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96</xdr:row>
      <xdr:rowOff>0</xdr:rowOff>
    </xdr:from>
    <xdr:ext cx="95250" cy="171450"/>
    <xdr:sp macro="" textlink="">
      <xdr:nvSpPr>
        <xdr:cNvPr id="3280" name="Text Box 17">
          <a:extLst>
            <a:ext uri="{FF2B5EF4-FFF2-40B4-BE49-F238E27FC236}">
              <a16:creationId xmlns:a16="http://schemas.microsoft.com/office/drawing/2014/main" id="{00000000-0008-0000-0500-0000D0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96</xdr:row>
      <xdr:rowOff>0</xdr:rowOff>
    </xdr:from>
    <xdr:ext cx="95250" cy="171450"/>
    <xdr:sp macro="" textlink="">
      <xdr:nvSpPr>
        <xdr:cNvPr id="3281" name="Text Box 18">
          <a:extLst>
            <a:ext uri="{FF2B5EF4-FFF2-40B4-BE49-F238E27FC236}">
              <a16:creationId xmlns:a16="http://schemas.microsoft.com/office/drawing/2014/main" id="{00000000-0008-0000-0500-0000D1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96</xdr:row>
      <xdr:rowOff>0</xdr:rowOff>
    </xdr:from>
    <xdr:ext cx="95250" cy="171450"/>
    <xdr:sp macro="" textlink="">
      <xdr:nvSpPr>
        <xdr:cNvPr id="3282" name="Text Box 19">
          <a:extLst>
            <a:ext uri="{FF2B5EF4-FFF2-40B4-BE49-F238E27FC236}">
              <a16:creationId xmlns:a16="http://schemas.microsoft.com/office/drawing/2014/main" id="{00000000-0008-0000-0500-0000D2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504825</xdr:rowOff>
    </xdr:from>
    <xdr:ext cx="95250" cy="456743"/>
    <xdr:sp macro="" textlink="">
      <xdr:nvSpPr>
        <xdr:cNvPr id="3283" name="Text Box 15">
          <a:extLst>
            <a:ext uri="{FF2B5EF4-FFF2-40B4-BE49-F238E27FC236}">
              <a16:creationId xmlns:a16="http://schemas.microsoft.com/office/drawing/2014/main" id="{00000000-0008-0000-0500-0000D30C0000}"/>
            </a:ext>
          </a:extLst>
        </xdr:cNvPr>
        <xdr:cNvSpPr txBox="1">
          <a:spLocks noChangeArrowheads="1"/>
        </xdr:cNvSpPr>
      </xdr:nvSpPr>
      <xdr:spPr bwMode="auto">
        <a:xfrm>
          <a:off x="4664364" y="5994111"/>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504825</xdr:rowOff>
    </xdr:from>
    <xdr:ext cx="95250" cy="442269"/>
    <xdr:sp macro="" textlink="">
      <xdr:nvSpPr>
        <xdr:cNvPr id="3284" name="Text Box 15">
          <a:extLst>
            <a:ext uri="{FF2B5EF4-FFF2-40B4-BE49-F238E27FC236}">
              <a16:creationId xmlns:a16="http://schemas.microsoft.com/office/drawing/2014/main" id="{00000000-0008-0000-0500-0000D40C0000}"/>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90</xdr:row>
      <xdr:rowOff>504825</xdr:rowOff>
    </xdr:from>
    <xdr:ext cx="95250" cy="442269"/>
    <xdr:sp macro="" textlink="">
      <xdr:nvSpPr>
        <xdr:cNvPr id="3285" name="Text Box 15">
          <a:extLst>
            <a:ext uri="{FF2B5EF4-FFF2-40B4-BE49-F238E27FC236}">
              <a16:creationId xmlns:a16="http://schemas.microsoft.com/office/drawing/2014/main" id="{00000000-0008-0000-0500-0000D50C0000}"/>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504825</xdr:rowOff>
    </xdr:from>
    <xdr:ext cx="95250" cy="213632"/>
    <xdr:sp macro="" textlink="">
      <xdr:nvSpPr>
        <xdr:cNvPr id="3286" name="Text Box 15">
          <a:extLst>
            <a:ext uri="{FF2B5EF4-FFF2-40B4-BE49-F238E27FC236}">
              <a16:creationId xmlns:a16="http://schemas.microsoft.com/office/drawing/2014/main" id="{00000000-0008-0000-0500-0000D60C0000}"/>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504825</xdr:rowOff>
    </xdr:from>
    <xdr:ext cx="95250" cy="444331"/>
    <xdr:sp macro="" textlink="">
      <xdr:nvSpPr>
        <xdr:cNvPr id="3287" name="Text Box 15">
          <a:extLst>
            <a:ext uri="{FF2B5EF4-FFF2-40B4-BE49-F238E27FC236}">
              <a16:creationId xmlns:a16="http://schemas.microsoft.com/office/drawing/2014/main" id="{00000000-0008-0000-0500-0000D70C0000}"/>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504825</xdr:rowOff>
    </xdr:from>
    <xdr:ext cx="95250" cy="213632"/>
    <xdr:sp macro="" textlink="">
      <xdr:nvSpPr>
        <xdr:cNvPr id="3288" name="Text Box 15">
          <a:extLst>
            <a:ext uri="{FF2B5EF4-FFF2-40B4-BE49-F238E27FC236}">
              <a16:creationId xmlns:a16="http://schemas.microsoft.com/office/drawing/2014/main" id="{00000000-0008-0000-0500-0000D80C0000}"/>
            </a:ext>
          </a:extLst>
        </xdr:cNvPr>
        <xdr:cNvSpPr txBox="1">
          <a:spLocks noChangeArrowheads="1"/>
        </xdr:cNvSpPr>
      </xdr:nvSpPr>
      <xdr:spPr bwMode="auto">
        <a:xfrm>
          <a:off x="12540961"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0</xdr:rowOff>
    </xdr:from>
    <xdr:ext cx="95250" cy="171450"/>
    <xdr:sp macro="" textlink="">
      <xdr:nvSpPr>
        <xdr:cNvPr id="3289" name="Text Box 16">
          <a:extLst>
            <a:ext uri="{FF2B5EF4-FFF2-40B4-BE49-F238E27FC236}">
              <a16:creationId xmlns:a16="http://schemas.microsoft.com/office/drawing/2014/main" id="{00000000-0008-0000-0500-0000D9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0</xdr:rowOff>
    </xdr:from>
    <xdr:ext cx="95250" cy="171450"/>
    <xdr:sp macro="" textlink="">
      <xdr:nvSpPr>
        <xdr:cNvPr id="3290" name="Text Box 17">
          <a:extLst>
            <a:ext uri="{FF2B5EF4-FFF2-40B4-BE49-F238E27FC236}">
              <a16:creationId xmlns:a16="http://schemas.microsoft.com/office/drawing/2014/main" id="{00000000-0008-0000-0500-0000DA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0</xdr:rowOff>
    </xdr:from>
    <xdr:ext cx="95250" cy="171450"/>
    <xdr:sp macro="" textlink="">
      <xdr:nvSpPr>
        <xdr:cNvPr id="3291" name="Text Box 18">
          <a:extLst>
            <a:ext uri="{FF2B5EF4-FFF2-40B4-BE49-F238E27FC236}">
              <a16:creationId xmlns:a16="http://schemas.microsoft.com/office/drawing/2014/main" id="{00000000-0008-0000-0500-0000DB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0</xdr:rowOff>
    </xdr:from>
    <xdr:ext cx="95250" cy="171450"/>
    <xdr:sp macro="" textlink="">
      <xdr:nvSpPr>
        <xdr:cNvPr id="3292" name="Text Box 19">
          <a:extLst>
            <a:ext uri="{FF2B5EF4-FFF2-40B4-BE49-F238E27FC236}">
              <a16:creationId xmlns:a16="http://schemas.microsoft.com/office/drawing/2014/main" id="{00000000-0008-0000-0500-0000DC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96</xdr:row>
      <xdr:rowOff>0</xdr:rowOff>
    </xdr:from>
    <xdr:ext cx="95250" cy="171450"/>
    <xdr:sp macro="" textlink="">
      <xdr:nvSpPr>
        <xdr:cNvPr id="3293" name="Text Box 16">
          <a:extLst>
            <a:ext uri="{FF2B5EF4-FFF2-40B4-BE49-F238E27FC236}">
              <a16:creationId xmlns:a16="http://schemas.microsoft.com/office/drawing/2014/main" id="{00000000-0008-0000-0500-0000DD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96</xdr:row>
      <xdr:rowOff>0</xdr:rowOff>
    </xdr:from>
    <xdr:ext cx="95250" cy="171450"/>
    <xdr:sp macro="" textlink="">
      <xdr:nvSpPr>
        <xdr:cNvPr id="3294" name="Text Box 17">
          <a:extLst>
            <a:ext uri="{FF2B5EF4-FFF2-40B4-BE49-F238E27FC236}">
              <a16:creationId xmlns:a16="http://schemas.microsoft.com/office/drawing/2014/main" id="{00000000-0008-0000-0500-0000DE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96</xdr:row>
      <xdr:rowOff>0</xdr:rowOff>
    </xdr:from>
    <xdr:ext cx="95250" cy="171450"/>
    <xdr:sp macro="" textlink="">
      <xdr:nvSpPr>
        <xdr:cNvPr id="3295" name="Text Box 18">
          <a:extLst>
            <a:ext uri="{FF2B5EF4-FFF2-40B4-BE49-F238E27FC236}">
              <a16:creationId xmlns:a16="http://schemas.microsoft.com/office/drawing/2014/main" id="{00000000-0008-0000-0500-0000DF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96</xdr:row>
      <xdr:rowOff>0</xdr:rowOff>
    </xdr:from>
    <xdr:ext cx="95250" cy="171450"/>
    <xdr:sp macro="" textlink="">
      <xdr:nvSpPr>
        <xdr:cNvPr id="3296" name="Text Box 19">
          <a:extLst>
            <a:ext uri="{FF2B5EF4-FFF2-40B4-BE49-F238E27FC236}">
              <a16:creationId xmlns:a16="http://schemas.microsoft.com/office/drawing/2014/main" id="{00000000-0008-0000-0500-0000E0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96</xdr:row>
      <xdr:rowOff>0</xdr:rowOff>
    </xdr:from>
    <xdr:ext cx="95250" cy="171450"/>
    <xdr:sp macro="" textlink="">
      <xdr:nvSpPr>
        <xdr:cNvPr id="3297" name="Text Box 16">
          <a:extLst>
            <a:ext uri="{FF2B5EF4-FFF2-40B4-BE49-F238E27FC236}">
              <a16:creationId xmlns:a16="http://schemas.microsoft.com/office/drawing/2014/main" id="{00000000-0008-0000-0500-0000E10C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96</xdr:row>
      <xdr:rowOff>0</xdr:rowOff>
    </xdr:from>
    <xdr:ext cx="95250" cy="171450"/>
    <xdr:sp macro="" textlink="">
      <xdr:nvSpPr>
        <xdr:cNvPr id="3298" name="Text Box 17">
          <a:extLst>
            <a:ext uri="{FF2B5EF4-FFF2-40B4-BE49-F238E27FC236}">
              <a16:creationId xmlns:a16="http://schemas.microsoft.com/office/drawing/2014/main" id="{00000000-0008-0000-0500-0000E20C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96</xdr:row>
      <xdr:rowOff>0</xdr:rowOff>
    </xdr:from>
    <xdr:ext cx="95250" cy="171450"/>
    <xdr:sp macro="" textlink="">
      <xdr:nvSpPr>
        <xdr:cNvPr id="3299" name="Text Box 18">
          <a:extLst>
            <a:ext uri="{FF2B5EF4-FFF2-40B4-BE49-F238E27FC236}">
              <a16:creationId xmlns:a16="http://schemas.microsoft.com/office/drawing/2014/main" id="{00000000-0008-0000-0500-0000E30C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96</xdr:row>
      <xdr:rowOff>0</xdr:rowOff>
    </xdr:from>
    <xdr:ext cx="95250" cy="171450"/>
    <xdr:sp macro="" textlink="">
      <xdr:nvSpPr>
        <xdr:cNvPr id="3300" name="Text Box 19">
          <a:extLst>
            <a:ext uri="{FF2B5EF4-FFF2-40B4-BE49-F238E27FC236}">
              <a16:creationId xmlns:a16="http://schemas.microsoft.com/office/drawing/2014/main" id="{00000000-0008-0000-0500-0000E40C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92</xdr:row>
      <xdr:rowOff>504825</xdr:rowOff>
    </xdr:from>
    <xdr:ext cx="95250" cy="444014"/>
    <xdr:sp macro="" textlink="">
      <xdr:nvSpPr>
        <xdr:cNvPr id="3301" name="Text Box 15">
          <a:extLst>
            <a:ext uri="{FF2B5EF4-FFF2-40B4-BE49-F238E27FC236}">
              <a16:creationId xmlns:a16="http://schemas.microsoft.com/office/drawing/2014/main" id="{00000000-0008-0000-0500-0000E50C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0</xdr:rowOff>
    </xdr:from>
    <xdr:ext cx="95250" cy="171450"/>
    <xdr:sp macro="" textlink="">
      <xdr:nvSpPr>
        <xdr:cNvPr id="3302" name="Text Box 16">
          <a:extLst>
            <a:ext uri="{FF2B5EF4-FFF2-40B4-BE49-F238E27FC236}">
              <a16:creationId xmlns:a16="http://schemas.microsoft.com/office/drawing/2014/main" id="{00000000-0008-0000-0500-0000E6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0</xdr:rowOff>
    </xdr:from>
    <xdr:ext cx="95250" cy="171450"/>
    <xdr:sp macro="" textlink="">
      <xdr:nvSpPr>
        <xdr:cNvPr id="3303" name="Text Box 17">
          <a:extLst>
            <a:ext uri="{FF2B5EF4-FFF2-40B4-BE49-F238E27FC236}">
              <a16:creationId xmlns:a16="http://schemas.microsoft.com/office/drawing/2014/main" id="{00000000-0008-0000-0500-0000E7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0</xdr:rowOff>
    </xdr:from>
    <xdr:ext cx="95250" cy="171450"/>
    <xdr:sp macro="" textlink="">
      <xdr:nvSpPr>
        <xdr:cNvPr id="3304" name="Text Box 18">
          <a:extLst>
            <a:ext uri="{FF2B5EF4-FFF2-40B4-BE49-F238E27FC236}">
              <a16:creationId xmlns:a16="http://schemas.microsoft.com/office/drawing/2014/main" id="{00000000-0008-0000-0500-0000E8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0</xdr:rowOff>
    </xdr:from>
    <xdr:ext cx="95250" cy="171450"/>
    <xdr:sp macro="" textlink="">
      <xdr:nvSpPr>
        <xdr:cNvPr id="3305" name="Text Box 19">
          <a:extLst>
            <a:ext uri="{FF2B5EF4-FFF2-40B4-BE49-F238E27FC236}">
              <a16:creationId xmlns:a16="http://schemas.microsoft.com/office/drawing/2014/main" id="{00000000-0008-0000-0500-0000E9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92</xdr:row>
      <xdr:rowOff>504825</xdr:rowOff>
    </xdr:from>
    <xdr:ext cx="95250" cy="442269"/>
    <xdr:sp macro="" textlink="">
      <xdr:nvSpPr>
        <xdr:cNvPr id="3306" name="Text Box 15">
          <a:extLst>
            <a:ext uri="{FF2B5EF4-FFF2-40B4-BE49-F238E27FC236}">
              <a16:creationId xmlns:a16="http://schemas.microsoft.com/office/drawing/2014/main" id="{00000000-0008-0000-0500-0000EA0C0000}"/>
            </a:ext>
          </a:extLst>
        </xdr:cNvPr>
        <xdr:cNvSpPr txBox="1">
          <a:spLocks noChangeArrowheads="1"/>
        </xdr:cNvSpPr>
      </xdr:nvSpPr>
      <xdr:spPr bwMode="auto">
        <a:xfrm>
          <a:off x="12540961" y="673302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96</xdr:row>
      <xdr:rowOff>0</xdr:rowOff>
    </xdr:from>
    <xdr:ext cx="95250" cy="171450"/>
    <xdr:sp macro="" textlink="">
      <xdr:nvSpPr>
        <xdr:cNvPr id="3307" name="Text Box 16">
          <a:extLst>
            <a:ext uri="{FF2B5EF4-FFF2-40B4-BE49-F238E27FC236}">
              <a16:creationId xmlns:a16="http://schemas.microsoft.com/office/drawing/2014/main" id="{00000000-0008-0000-0500-0000EB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96</xdr:row>
      <xdr:rowOff>0</xdr:rowOff>
    </xdr:from>
    <xdr:ext cx="95250" cy="171450"/>
    <xdr:sp macro="" textlink="">
      <xdr:nvSpPr>
        <xdr:cNvPr id="3308" name="Text Box 17">
          <a:extLst>
            <a:ext uri="{FF2B5EF4-FFF2-40B4-BE49-F238E27FC236}">
              <a16:creationId xmlns:a16="http://schemas.microsoft.com/office/drawing/2014/main" id="{00000000-0008-0000-0500-0000EC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96</xdr:row>
      <xdr:rowOff>0</xdr:rowOff>
    </xdr:from>
    <xdr:ext cx="95250" cy="171450"/>
    <xdr:sp macro="" textlink="">
      <xdr:nvSpPr>
        <xdr:cNvPr id="3309" name="Text Box 18">
          <a:extLst>
            <a:ext uri="{FF2B5EF4-FFF2-40B4-BE49-F238E27FC236}">
              <a16:creationId xmlns:a16="http://schemas.microsoft.com/office/drawing/2014/main" id="{00000000-0008-0000-0500-0000ED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96</xdr:row>
      <xdr:rowOff>0</xdr:rowOff>
    </xdr:from>
    <xdr:ext cx="95250" cy="171450"/>
    <xdr:sp macro="" textlink="">
      <xdr:nvSpPr>
        <xdr:cNvPr id="3310" name="Text Box 16">
          <a:extLst>
            <a:ext uri="{FF2B5EF4-FFF2-40B4-BE49-F238E27FC236}">
              <a16:creationId xmlns:a16="http://schemas.microsoft.com/office/drawing/2014/main" id="{00000000-0008-0000-0500-0000EE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96</xdr:row>
      <xdr:rowOff>0</xdr:rowOff>
    </xdr:from>
    <xdr:ext cx="95250" cy="171450"/>
    <xdr:sp macro="" textlink="">
      <xdr:nvSpPr>
        <xdr:cNvPr id="3311" name="Text Box 17">
          <a:extLst>
            <a:ext uri="{FF2B5EF4-FFF2-40B4-BE49-F238E27FC236}">
              <a16:creationId xmlns:a16="http://schemas.microsoft.com/office/drawing/2014/main" id="{00000000-0008-0000-0500-0000EF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96</xdr:row>
      <xdr:rowOff>0</xdr:rowOff>
    </xdr:from>
    <xdr:ext cx="95250" cy="171450"/>
    <xdr:sp macro="" textlink="">
      <xdr:nvSpPr>
        <xdr:cNvPr id="3312" name="Text Box 18">
          <a:extLst>
            <a:ext uri="{FF2B5EF4-FFF2-40B4-BE49-F238E27FC236}">
              <a16:creationId xmlns:a16="http://schemas.microsoft.com/office/drawing/2014/main" id="{00000000-0008-0000-0500-0000F0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96</xdr:row>
      <xdr:rowOff>0</xdr:rowOff>
    </xdr:from>
    <xdr:ext cx="95250" cy="171450"/>
    <xdr:sp macro="" textlink="">
      <xdr:nvSpPr>
        <xdr:cNvPr id="3313" name="Text Box 19">
          <a:extLst>
            <a:ext uri="{FF2B5EF4-FFF2-40B4-BE49-F238E27FC236}">
              <a16:creationId xmlns:a16="http://schemas.microsoft.com/office/drawing/2014/main" id="{00000000-0008-0000-0500-0000F1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96</xdr:row>
      <xdr:rowOff>0</xdr:rowOff>
    </xdr:from>
    <xdr:ext cx="95250" cy="171450"/>
    <xdr:sp macro="" textlink="">
      <xdr:nvSpPr>
        <xdr:cNvPr id="3314" name="Text Box 16">
          <a:extLst>
            <a:ext uri="{FF2B5EF4-FFF2-40B4-BE49-F238E27FC236}">
              <a16:creationId xmlns:a16="http://schemas.microsoft.com/office/drawing/2014/main" id="{00000000-0008-0000-0500-0000F2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96</xdr:row>
      <xdr:rowOff>0</xdr:rowOff>
    </xdr:from>
    <xdr:ext cx="95250" cy="171450"/>
    <xdr:sp macro="" textlink="">
      <xdr:nvSpPr>
        <xdr:cNvPr id="3315" name="Text Box 17">
          <a:extLst>
            <a:ext uri="{FF2B5EF4-FFF2-40B4-BE49-F238E27FC236}">
              <a16:creationId xmlns:a16="http://schemas.microsoft.com/office/drawing/2014/main" id="{00000000-0008-0000-0500-0000F3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96</xdr:row>
      <xdr:rowOff>0</xdr:rowOff>
    </xdr:from>
    <xdr:ext cx="95250" cy="171450"/>
    <xdr:sp macro="" textlink="">
      <xdr:nvSpPr>
        <xdr:cNvPr id="3316" name="Text Box 18">
          <a:extLst>
            <a:ext uri="{FF2B5EF4-FFF2-40B4-BE49-F238E27FC236}">
              <a16:creationId xmlns:a16="http://schemas.microsoft.com/office/drawing/2014/main" id="{00000000-0008-0000-0500-0000F4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96</xdr:row>
      <xdr:rowOff>170392</xdr:rowOff>
    </xdr:from>
    <xdr:ext cx="95250" cy="213632"/>
    <xdr:sp macro="" textlink="">
      <xdr:nvSpPr>
        <xdr:cNvPr id="3317" name="Text Box 15">
          <a:extLst>
            <a:ext uri="{FF2B5EF4-FFF2-40B4-BE49-F238E27FC236}">
              <a16:creationId xmlns:a16="http://schemas.microsoft.com/office/drawing/2014/main" id="{00000000-0008-0000-0500-0000F50C0000}"/>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0</xdr:rowOff>
    </xdr:from>
    <xdr:ext cx="95250" cy="171450"/>
    <xdr:sp macro="" textlink="">
      <xdr:nvSpPr>
        <xdr:cNvPr id="3318" name="Text Box 16">
          <a:extLst>
            <a:ext uri="{FF2B5EF4-FFF2-40B4-BE49-F238E27FC236}">
              <a16:creationId xmlns:a16="http://schemas.microsoft.com/office/drawing/2014/main" id="{00000000-0008-0000-0500-0000F6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0</xdr:rowOff>
    </xdr:from>
    <xdr:ext cx="95250" cy="171450"/>
    <xdr:sp macro="" textlink="">
      <xdr:nvSpPr>
        <xdr:cNvPr id="3319" name="Text Box 17">
          <a:extLst>
            <a:ext uri="{FF2B5EF4-FFF2-40B4-BE49-F238E27FC236}">
              <a16:creationId xmlns:a16="http://schemas.microsoft.com/office/drawing/2014/main" id="{00000000-0008-0000-0500-0000F7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0</xdr:rowOff>
    </xdr:from>
    <xdr:ext cx="95250" cy="171450"/>
    <xdr:sp macro="" textlink="">
      <xdr:nvSpPr>
        <xdr:cNvPr id="3320" name="Text Box 18">
          <a:extLst>
            <a:ext uri="{FF2B5EF4-FFF2-40B4-BE49-F238E27FC236}">
              <a16:creationId xmlns:a16="http://schemas.microsoft.com/office/drawing/2014/main" id="{00000000-0008-0000-0500-0000F8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0</xdr:rowOff>
    </xdr:from>
    <xdr:ext cx="95250" cy="171450"/>
    <xdr:sp macro="" textlink="">
      <xdr:nvSpPr>
        <xdr:cNvPr id="3321" name="Text Box 19">
          <a:extLst>
            <a:ext uri="{FF2B5EF4-FFF2-40B4-BE49-F238E27FC236}">
              <a16:creationId xmlns:a16="http://schemas.microsoft.com/office/drawing/2014/main" id="{00000000-0008-0000-0500-0000F9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96</xdr:row>
      <xdr:rowOff>0</xdr:rowOff>
    </xdr:from>
    <xdr:ext cx="95250" cy="171450"/>
    <xdr:sp macro="" textlink="">
      <xdr:nvSpPr>
        <xdr:cNvPr id="3322" name="Text Box 16">
          <a:extLst>
            <a:ext uri="{FF2B5EF4-FFF2-40B4-BE49-F238E27FC236}">
              <a16:creationId xmlns:a16="http://schemas.microsoft.com/office/drawing/2014/main" id="{00000000-0008-0000-0500-0000FA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96</xdr:row>
      <xdr:rowOff>0</xdr:rowOff>
    </xdr:from>
    <xdr:ext cx="95250" cy="171450"/>
    <xdr:sp macro="" textlink="">
      <xdr:nvSpPr>
        <xdr:cNvPr id="3323" name="Text Box 17">
          <a:extLst>
            <a:ext uri="{FF2B5EF4-FFF2-40B4-BE49-F238E27FC236}">
              <a16:creationId xmlns:a16="http://schemas.microsoft.com/office/drawing/2014/main" id="{00000000-0008-0000-0500-0000FB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96</xdr:row>
      <xdr:rowOff>0</xdr:rowOff>
    </xdr:from>
    <xdr:ext cx="95250" cy="171450"/>
    <xdr:sp macro="" textlink="">
      <xdr:nvSpPr>
        <xdr:cNvPr id="3324" name="Text Box 18">
          <a:extLst>
            <a:ext uri="{FF2B5EF4-FFF2-40B4-BE49-F238E27FC236}">
              <a16:creationId xmlns:a16="http://schemas.microsoft.com/office/drawing/2014/main" id="{00000000-0008-0000-0500-0000FC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96</xdr:row>
      <xdr:rowOff>0</xdr:rowOff>
    </xdr:from>
    <xdr:ext cx="95250" cy="171450"/>
    <xdr:sp macro="" textlink="">
      <xdr:nvSpPr>
        <xdr:cNvPr id="3325" name="Text Box 19">
          <a:extLst>
            <a:ext uri="{FF2B5EF4-FFF2-40B4-BE49-F238E27FC236}">
              <a16:creationId xmlns:a16="http://schemas.microsoft.com/office/drawing/2014/main" id="{00000000-0008-0000-0500-0000FD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91</xdr:row>
      <xdr:rowOff>0</xdr:rowOff>
    </xdr:from>
    <xdr:ext cx="95250" cy="171450"/>
    <xdr:sp macro="" textlink="">
      <xdr:nvSpPr>
        <xdr:cNvPr id="3326" name="Text Box 16">
          <a:extLst>
            <a:ext uri="{FF2B5EF4-FFF2-40B4-BE49-F238E27FC236}">
              <a16:creationId xmlns:a16="http://schemas.microsoft.com/office/drawing/2014/main" id="{00000000-0008-0000-0500-0000FE0C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91</xdr:row>
      <xdr:rowOff>0</xdr:rowOff>
    </xdr:from>
    <xdr:ext cx="95250" cy="171450"/>
    <xdr:sp macro="" textlink="">
      <xdr:nvSpPr>
        <xdr:cNvPr id="3327" name="Text Box 17">
          <a:extLst>
            <a:ext uri="{FF2B5EF4-FFF2-40B4-BE49-F238E27FC236}">
              <a16:creationId xmlns:a16="http://schemas.microsoft.com/office/drawing/2014/main" id="{00000000-0008-0000-0500-0000FF0C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91</xdr:row>
      <xdr:rowOff>0</xdr:rowOff>
    </xdr:from>
    <xdr:ext cx="95250" cy="171450"/>
    <xdr:sp macro="" textlink="">
      <xdr:nvSpPr>
        <xdr:cNvPr id="3328" name="Text Box 18">
          <a:extLst>
            <a:ext uri="{FF2B5EF4-FFF2-40B4-BE49-F238E27FC236}">
              <a16:creationId xmlns:a16="http://schemas.microsoft.com/office/drawing/2014/main" id="{00000000-0008-0000-0500-0000000D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91</xdr:row>
      <xdr:rowOff>0</xdr:rowOff>
    </xdr:from>
    <xdr:ext cx="95250" cy="171450"/>
    <xdr:sp macro="" textlink="">
      <xdr:nvSpPr>
        <xdr:cNvPr id="3329" name="Text Box 19">
          <a:extLst>
            <a:ext uri="{FF2B5EF4-FFF2-40B4-BE49-F238E27FC236}">
              <a16:creationId xmlns:a16="http://schemas.microsoft.com/office/drawing/2014/main" id="{00000000-0008-0000-0500-0000010D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92</xdr:row>
      <xdr:rowOff>504825</xdr:rowOff>
    </xdr:from>
    <xdr:ext cx="95250" cy="444014"/>
    <xdr:sp macro="" textlink="">
      <xdr:nvSpPr>
        <xdr:cNvPr id="3330" name="Text Box 15">
          <a:extLst>
            <a:ext uri="{FF2B5EF4-FFF2-40B4-BE49-F238E27FC236}">
              <a16:creationId xmlns:a16="http://schemas.microsoft.com/office/drawing/2014/main" id="{00000000-0008-0000-0500-0000020D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0</xdr:rowOff>
    </xdr:from>
    <xdr:ext cx="95250" cy="171450"/>
    <xdr:sp macro="" textlink="">
      <xdr:nvSpPr>
        <xdr:cNvPr id="3331" name="Text Box 16">
          <a:extLst>
            <a:ext uri="{FF2B5EF4-FFF2-40B4-BE49-F238E27FC236}">
              <a16:creationId xmlns:a16="http://schemas.microsoft.com/office/drawing/2014/main" id="{00000000-0008-0000-0500-000003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0</xdr:rowOff>
    </xdr:from>
    <xdr:ext cx="95250" cy="171450"/>
    <xdr:sp macro="" textlink="">
      <xdr:nvSpPr>
        <xdr:cNvPr id="3332" name="Text Box 17">
          <a:extLst>
            <a:ext uri="{FF2B5EF4-FFF2-40B4-BE49-F238E27FC236}">
              <a16:creationId xmlns:a16="http://schemas.microsoft.com/office/drawing/2014/main" id="{00000000-0008-0000-0500-000004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0</xdr:rowOff>
    </xdr:from>
    <xdr:ext cx="95250" cy="171450"/>
    <xdr:sp macro="" textlink="">
      <xdr:nvSpPr>
        <xdr:cNvPr id="3333" name="Text Box 18">
          <a:extLst>
            <a:ext uri="{FF2B5EF4-FFF2-40B4-BE49-F238E27FC236}">
              <a16:creationId xmlns:a16="http://schemas.microsoft.com/office/drawing/2014/main" id="{00000000-0008-0000-0500-000005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0</xdr:rowOff>
    </xdr:from>
    <xdr:ext cx="95250" cy="171450"/>
    <xdr:sp macro="" textlink="">
      <xdr:nvSpPr>
        <xdr:cNvPr id="3334" name="Text Box 19">
          <a:extLst>
            <a:ext uri="{FF2B5EF4-FFF2-40B4-BE49-F238E27FC236}">
              <a16:creationId xmlns:a16="http://schemas.microsoft.com/office/drawing/2014/main" id="{00000000-0008-0000-0500-000006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96</xdr:row>
      <xdr:rowOff>0</xdr:rowOff>
    </xdr:from>
    <xdr:ext cx="95250" cy="171450"/>
    <xdr:sp macro="" textlink="">
      <xdr:nvSpPr>
        <xdr:cNvPr id="3335" name="Text Box 16">
          <a:extLst>
            <a:ext uri="{FF2B5EF4-FFF2-40B4-BE49-F238E27FC236}">
              <a16:creationId xmlns:a16="http://schemas.microsoft.com/office/drawing/2014/main" id="{00000000-0008-0000-0500-000007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96</xdr:row>
      <xdr:rowOff>0</xdr:rowOff>
    </xdr:from>
    <xdr:ext cx="95250" cy="171450"/>
    <xdr:sp macro="" textlink="">
      <xdr:nvSpPr>
        <xdr:cNvPr id="3336" name="Text Box 17">
          <a:extLst>
            <a:ext uri="{FF2B5EF4-FFF2-40B4-BE49-F238E27FC236}">
              <a16:creationId xmlns:a16="http://schemas.microsoft.com/office/drawing/2014/main" id="{00000000-0008-0000-0500-000008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96</xdr:row>
      <xdr:rowOff>15875</xdr:rowOff>
    </xdr:from>
    <xdr:ext cx="95250" cy="171450"/>
    <xdr:sp macro="" textlink="">
      <xdr:nvSpPr>
        <xdr:cNvPr id="3337" name="Text Box 18">
          <a:extLst>
            <a:ext uri="{FF2B5EF4-FFF2-40B4-BE49-F238E27FC236}">
              <a16:creationId xmlns:a16="http://schemas.microsoft.com/office/drawing/2014/main" id="{00000000-0008-0000-0500-0000090D0000}"/>
            </a:ext>
          </a:extLst>
        </xdr:cNvPr>
        <xdr:cNvSpPr txBox="1">
          <a:spLocks noChangeArrowheads="1"/>
        </xdr:cNvSpPr>
      </xdr:nvSpPr>
      <xdr:spPr bwMode="auto">
        <a:xfrm>
          <a:off x="12485398" y="711633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96</xdr:row>
      <xdr:rowOff>0</xdr:rowOff>
    </xdr:from>
    <xdr:ext cx="95250" cy="171450"/>
    <xdr:sp macro="" textlink="">
      <xdr:nvSpPr>
        <xdr:cNvPr id="3338" name="Text Box 16">
          <a:extLst>
            <a:ext uri="{FF2B5EF4-FFF2-40B4-BE49-F238E27FC236}">
              <a16:creationId xmlns:a16="http://schemas.microsoft.com/office/drawing/2014/main" id="{00000000-0008-0000-0500-00000A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96</xdr:row>
      <xdr:rowOff>0</xdr:rowOff>
    </xdr:from>
    <xdr:ext cx="95250" cy="171450"/>
    <xdr:sp macro="" textlink="">
      <xdr:nvSpPr>
        <xdr:cNvPr id="3339" name="Text Box 17">
          <a:extLst>
            <a:ext uri="{FF2B5EF4-FFF2-40B4-BE49-F238E27FC236}">
              <a16:creationId xmlns:a16="http://schemas.microsoft.com/office/drawing/2014/main" id="{00000000-0008-0000-0500-00000B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96</xdr:row>
      <xdr:rowOff>0</xdr:rowOff>
    </xdr:from>
    <xdr:ext cx="95250" cy="171450"/>
    <xdr:sp macro="" textlink="">
      <xdr:nvSpPr>
        <xdr:cNvPr id="3340" name="Text Box 18">
          <a:extLst>
            <a:ext uri="{FF2B5EF4-FFF2-40B4-BE49-F238E27FC236}">
              <a16:creationId xmlns:a16="http://schemas.microsoft.com/office/drawing/2014/main" id="{00000000-0008-0000-0500-00000C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96</xdr:row>
      <xdr:rowOff>0</xdr:rowOff>
    </xdr:from>
    <xdr:ext cx="95250" cy="171450"/>
    <xdr:sp macro="" textlink="">
      <xdr:nvSpPr>
        <xdr:cNvPr id="3341" name="Text Box 19">
          <a:extLst>
            <a:ext uri="{FF2B5EF4-FFF2-40B4-BE49-F238E27FC236}">
              <a16:creationId xmlns:a16="http://schemas.microsoft.com/office/drawing/2014/main" id="{00000000-0008-0000-0500-00000D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96</xdr:row>
      <xdr:rowOff>0</xdr:rowOff>
    </xdr:from>
    <xdr:ext cx="95250" cy="171450"/>
    <xdr:sp macro="" textlink="">
      <xdr:nvSpPr>
        <xdr:cNvPr id="3342" name="Text Box 16">
          <a:extLst>
            <a:ext uri="{FF2B5EF4-FFF2-40B4-BE49-F238E27FC236}">
              <a16:creationId xmlns:a16="http://schemas.microsoft.com/office/drawing/2014/main" id="{00000000-0008-0000-0500-00000E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96</xdr:row>
      <xdr:rowOff>170392</xdr:rowOff>
    </xdr:from>
    <xdr:ext cx="95250" cy="213632"/>
    <xdr:sp macro="" textlink="">
      <xdr:nvSpPr>
        <xdr:cNvPr id="3343" name="Text Box 15">
          <a:extLst>
            <a:ext uri="{FF2B5EF4-FFF2-40B4-BE49-F238E27FC236}">
              <a16:creationId xmlns:a16="http://schemas.microsoft.com/office/drawing/2014/main" id="{00000000-0008-0000-0500-00000F0D0000}"/>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504825</xdr:rowOff>
    </xdr:from>
    <xdr:ext cx="95250" cy="448496"/>
    <xdr:sp macro="" textlink="">
      <xdr:nvSpPr>
        <xdr:cNvPr id="3344" name="Text Box 15">
          <a:extLst>
            <a:ext uri="{FF2B5EF4-FFF2-40B4-BE49-F238E27FC236}">
              <a16:creationId xmlns:a16="http://schemas.microsoft.com/office/drawing/2014/main" id="{00000000-0008-0000-0500-0000100D0000}"/>
            </a:ext>
          </a:extLst>
        </xdr:cNvPr>
        <xdr:cNvSpPr txBox="1">
          <a:spLocks noChangeArrowheads="1"/>
        </xdr:cNvSpPr>
      </xdr:nvSpPr>
      <xdr:spPr bwMode="auto">
        <a:xfrm>
          <a:off x="4664364" y="5994111"/>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96</xdr:row>
      <xdr:rowOff>504825</xdr:rowOff>
    </xdr:from>
    <xdr:ext cx="95250" cy="442269"/>
    <xdr:sp macro="" textlink="">
      <xdr:nvSpPr>
        <xdr:cNvPr id="3345" name="Text Box 15">
          <a:extLst>
            <a:ext uri="{FF2B5EF4-FFF2-40B4-BE49-F238E27FC236}">
              <a16:creationId xmlns:a16="http://schemas.microsoft.com/office/drawing/2014/main" id="{00000000-0008-0000-0500-0000110D0000}"/>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96</xdr:row>
      <xdr:rowOff>504825</xdr:rowOff>
    </xdr:from>
    <xdr:ext cx="95250" cy="442269"/>
    <xdr:sp macro="" textlink="">
      <xdr:nvSpPr>
        <xdr:cNvPr id="3346" name="Text Box 15">
          <a:extLst>
            <a:ext uri="{FF2B5EF4-FFF2-40B4-BE49-F238E27FC236}">
              <a16:creationId xmlns:a16="http://schemas.microsoft.com/office/drawing/2014/main" id="{00000000-0008-0000-0500-0000120D0000}"/>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504825</xdr:rowOff>
    </xdr:from>
    <xdr:ext cx="95250" cy="213632"/>
    <xdr:sp macro="" textlink="">
      <xdr:nvSpPr>
        <xdr:cNvPr id="3347" name="Text Box 15">
          <a:extLst>
            <a:ext uri="{FF2B5EF4-FFF2-40B4-BE49-F238E27FC236}">
              <a16:creationId xmlns:a16="http://schemas.microsoft.com/office/drawing/2014/main" id="{00000000-0008-0000-0500-0000130D0000}"/>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504825</xdr:rowOff>
    </xdr:from>
    <xdr:ext cx="95250" cy="444331"/>
    <xdr:sp macro="" textlink="">
      <xdr:nvSpPr>
        <xdr:cNvPr id="3348" name="Text Box 15">
          <a:extLst>
            <a:ext uri="{FF2B5EF4-FFF2-40B4-BE49-F238E27FC236}">
              <a16:creationId xmlns:a16="http://schemas.microsoft.com/office/drawing/2014/main" id="{00000000-0008-0000-0500-0000140D0000}"/>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96</xdr:row>
      <xdr:rowOff>170392</xdr:rowOff>
    </xdr:from>
    <xdr:ext cx="95250" cy="213632"/>
    <xdr:sp macro="" textlink="">
      <xdr:nvSpPr>
        <xdr:cNvPr id="3349" name="Text Box 15">
          <a:extLst>
            <a:ext uri="{FF2B5EF4-FFF2-40B4-BE49-F238E27FC236}">
              <a16:creationId xmlns:a16="http://schemas.microsoft.com/office/drawing/2014/main" id="{00000000-0008-0000-0500-0000150D0000}"/>
            </a:ext>
          </a:extLst>
        </xdr:cNvPr>
        <xdr:cNvSpPr txBox="1">
          <a:spLocks noChangeArrowheads="1"/>
        </xdr:cNvSpPr>
      </xdr:nvSpPr>
      <xdr:spPr bwMode="auto">
        <a:xfrm>
          <a:off x="12578484" y="579302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102</xdr:row>
      <xdr:rowOff>0</xdr:rowOff>
    </xdr:from>
    <xdr:ext cx="95250" cy="171450"/>
    <xdr:sp macro="" textlink="">
      <xdr:nvSpPr>
        <xdr:cNvPr id="3350" name="Text Box 16">
          <a:extLst>
            <a:ext uri="{FF2B5EF4-FFF2-40B4-BE49-F238E27FC236}">
              <a16:creationId xmlns:a16="http://schemas.microsoft.com/office/drawing/2014/main" id="{00000000-0008-0000-0500-000016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102</xdr:row>
      <xdr:rowOff>0</xdr:rowOff>
    </xdr:from>
    <xdr:ext cx="95250" cy="171450"/>
    <xdr:sp macro="" textlink="">
      <xdr:nvSpPr>
        <xdr:cNvPr id="3351" name="Text Box 17">
          <a:extLst>
            <a:ext uri="{FF2B5EF4-FFF2-40B4-BE49-F238E27FC236}">
              <a16:creationId xmlns:a16="http://schemas.microsoft.com/office/drawing/2014/main" id="{00000000-0008-0000-0500-000017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102</xdr:row>
      <xdr:rowOff>0</xdr:rowOff>
    </xdr:from>
    <xdr:ext cx="95250" cy="171450"/>
    <xdr:sp macro="" textlink="">
      <xdr:nvSpPr>
        <xdr:cNvPr id="3352" name="Text Box 18">
          <a:extLst>
            <a:ext uri="{FF2B5EF4-FFF2-40B4-BE49-F238E27FC236}">
              <a16:creationId xmlns:a16="http://schemas.microsoft.com/office/drawing/2014/main" id="{00000000-0008-0000-0500-000018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102</xdr:row>
      <xdr:rowOff>0</xdr:rowOff>
    </xdr:from>
    <xdr:ext cx="95250" cy="171450"/>
    <xdr:sp macro="" textlink="">
      <xdr:nvSpPr>
        <xdr:cNvPr id="3353" name="Text Box 19">
          <a:extLst>
            <a:ext uri="{FF2B5EF4-FFF2-40B4-BE49-F238E27FC236}">
              <a16:creationId xmlns:a16="http://schemas.microsoft.com/office/drawing/2014/main" id="{00000000-0008-0000-0500-000019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102</xdr:row>
      <xdr:rowOff>0</xdr:rowOff>
    </xdr:from>
    <xdr:ext cx="95250" cy="171450"/>
    <xdr:sp macro="" textlink="">
      <xdr:nvSpPr>
        <xdr:cNvPr id="3354" name="Text Box 16">
          <a:extLst>
            <a:ext uri="{FF2B5EF4-FFF2-40B4-BE49-F238E27FC236}">
              <a16:creationId xmlns:a16="http://schemas.microsoft.com/office/drawing/2014/main" id="{00000000-0008-0000-0500-00001A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102</xdr:row>
      <xdr:rowOff>0</xdr:rowOff>
    </xdr:from>
    <xdr:ext cx="95250" cy="171450"/>
    <xdr:sp macro="" textlink="">
      <xdr:nvSpPr>
        <xdr:cNvPr id="3355" name="Text Box 17">
          <a:extLst>
            <a:ext uri="{FF2B5EF4-FFF2-40B4-BE49-F238E27FC236}">
              <a16:creationId xmlns:a16="http://schemas.microsoft.com/office/drawing/2014/main" id="{00000000-0008-0000-0500-00001B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102</xdr:row>
      <xdr:rowOff>0</xdr:rowOff>
    </xdr:from>
    <xdr:ext cx="95250" cy="171450"/>
    <xdr:sp macro="" textlink="">
      <xdr:nvSpPr>
        <xdr:cNvPr id="3356" name="Text Box 18">
          <a:extLst>
            <a:ext uri="{FF2B5EF4-FFF2-40B4-BE49-F238E27FC236}">
              <a16:creationId xmlns:a16="http://schemas.microsoft.com/office/drawing/2014/main" id="{00000000-0008-0000-0500-00001C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102</xdr:row>
      <xdr:rowOff>0</xdr:rowOff>
    </xdr:from>
    <xdr:ext cx="95250" cy="171450"/>
    <xdr:sp macro="" textlink="">
      <xdr:nvSpPr>
        <xdr:cNvPr id="3357" name="Text Box 19">
          <a:extLst>
            <a:ext uri="{FF2B5EF4-FFF2-40B4-BE49-F238E27FC236}">
              <a16:creationId xmlns:a16="http://schemas.microsoft.com/office/drawing/2014/main" id="{00000000-0008-0000-0500-00001D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102</xdr:row>
      <xdr:rowOff>0</xdr:rowOff>
    </xdr:from>
    <xdr:ext cx="95250" cy="171450"/>
    <xdr:sp macro="" textlink="">
      <xdr:nvSpPr>
        <xdr:cNvPr id="3358" name="Text Box 16">
          <a:extLst>
            <a:ext uri="{FF2B5EF4-FFF2-40B4-BE49-F238E27FC236}">
              <a16:creationId xmlns:a16="http://schemas.microsoft.com/office/drawing/2014/main" id="{00000000-0008-0000-0500-00001E0D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102</xdr:row>
      <xdr:rowOff>0</xdr:rowOff>
    </xdr:from>
    <xdr:ext cx="95250" cy="171450"/>
    <xdr:sp macro="" textlink="">
      <xdr:nvSpPr>
        <xdr:cNvPr id="3359" name="Text Box 17">
          <a:extLst>
            <a:ext uri="{FF2B5EF4-FFF2-40B4-BE49-F238E27FC236}">
              <a16:creationId xmlns:a16="http://schemas.microsoft.com/office/drawing/2014/main" id="{00000000-0008-0000-0500-00001F0D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102</xdr:row>
      <xdr:rowOff>0</xdr:rowOff>
    </xdr:from>
    <xdr:ext cx="95250" cy="171450"/>
    <xdr:sp macro="" textlink="">
      <xdr:nvSpPr>
        <xdr:cNvPr id="3360" name="Text Box 18">
          <a:extLst>
            <a:ext uri="{FF2B5EF4-FFF2-40B4-BE49-F238E27FC236}">
              <a16:creationId xmlns:a16="http://schemas.microsoft.com/office/drawing/2014/main" id="{00000000-0008-0000-0500-0000200D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102</xdr:row>
      <xdr:rowOff>0</xdr:rowOff>
    </xdr:from>
    <xdr:ext cx="95250" cy="171450"/>
    <xdr:sp macro="" textlink="">
      <xdr:nvSpPr>
        <xdr:cNvPr id="3361" name="Text Box 19">
          <a:extLst>
            <a:ext uri="{FF2B5EF4-FFF2-40B4-BE49-F238E27FC236}">
              <a16:creationId xmlns:a16="http://schemas.microsoft.com/office/drawing/2014/main" id="{00000000-0008-0000-0500-0000210D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98</xdr:row>
      <xdr:rowOff>504825</xdr:rowOff>
    </xdr:from>
    <xdr:ext cx="95250" cy="444014"/>
    <xdr:sp macro="" textlink="">
      <xdr:nvSpPr>
        <xdr:cNvPr id="3362" name="Text Box 15">
          <a:extLst>
            <a:ext uri="{FF2B5EF4-FFF2-40B4-BE49-F238E27FC236}">
              <a16:creationId xmlns:a16="http://schemas.microsoft.com/office/drawing/2014/main" id="{00000000-0008-0000-0500-0000220D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102</xdr:row>
      <xdr:rowOff>0</xdr:rowOff>
    </xdr:from>
    <xdr:ext cx="95250" cy="171450"/>
    <xdr:sp macro="" textlink="">
      <xdr:nvSpPr>
        <xdr:cNvPr id="3363" name="Text Box 16">
          <a:extLst>
            <a:ext uri="{FF2B5EF4-FFF2-40B4-BE49-F238E27FC236}">
              <a16:creationId xmlns:a16="http://schemas.microsoft.com/office/drawing/2014/main" id="{00000000-0008-0000-0500-000023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102</xdr:row>
      <xdr:rowOff>0</xdr:rowOff>
    </xdr:from>
    <xdr:ext cx="95250" cy="171450"/>
    <xdr:sp macro="" textlink="">
      <xdr:nvSpPr>
        <xdr:cNvPr id="3364" name="Text Box 17">
          <a:extLst>
            <a:ext uri="{FF2B5EF4-FFF2-40B4-BE49-F238E27FC236}">
              <a16:creationId xmlns:a16="http://schemas.microsoft.com/office/drawing/2014/main" id="{00000000-0008-0000-0500-000024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102</xdr:row>
      <xdr:rowOff>0</xdr:rowOff>
    </xdr:from>
    <xdr:ext cx="95250" cy="171450"/>
    <xdr:sp macro="" textlink="">
      <xdr:nvSpPr>
        <xdr:cNvPr id="3365" name="Text Box 18">
          <a:extLst>
            <a:ext uri="{FF2B5EF4-FFF2-40B4-BE49-F238E27FC236}">
              <a16:creationId xmlns:a16="http://schemas.microsoft.com/office/drawing/2014/main" id="{00000000-0008-0000-0500-000025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102</xdr:row>
      <xdr:rowOff>0</xdr:rowOff>
    </xdr:from>
    <xdr:ext cx="95250" cy="171450"/>
    <xdr:sp macro="" textlink="">
      <xdr:nvSpPr>
        <xdr:cNvPr id="3366" name="Text Box 19">
          <a:extLst>
            <a:ext uri="{FF2B5EF4-FFF2-40B4-BE49-F238E27FC236}">
              <a16:creationId xmlns:a16="http://schemas.microsoft.com/office/drawing/2014/main" id="{00000000-0008-0000-0500-000026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102</xdr:row>
      <xdr:rowOff>0</xdr:rowOff>
    </xdr:from>
    <xdr:ext cx="95250" cy="171450"/>
    <xdr:sp macro="" textlink="">
      <xdr:nvSpPr>
        <xdr:cNvPr id="3367" name="Text Box 16">
          <a:extLst>
            <a:ext uri="{FF2B5EF4-FFF2-40B4-BE49-F238E27FC236}">
              <a16:creationId xmlns:a16="http://schemas.microsoft.com/office/drawing/2014/main" id="{00000000-0008-0000-0500-000027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102</xdr:row>
      <xdr:rowOff>0</xdr:rowOff>
    </xdr:from>
    <xdr:ext cx="95250" cy="171450"/>
    <xdr:sp macro="" textlink="">
      <xdr:nvSpPr>
        <xdr:cNvPr id="3368" name="Text Box 17">
          <a:extLst>
            <a:ext uri="{FF2B5EF4-FFF2-40B4-BE49-F238E27FC236}">
              <a16:creationId xmlns:a16="http://schemas.microsoft.com/office/drawing/2014/main" id="{00000000-0008-0000-0500-000028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102</xdr:row>
      <xdr:rowOff>0</xdr:rowOff>
    </xdr:from>
    <xdr:ext cx="95250" cy="171450"/>
    <xdr:sp macro="" textlink="">
      <xdr:nvSpPr>
        <xdr:cNvPr id="3369" name="Text Box 18">
          <a:extLst>
            <a:ext uri="{FF2B5EF4-FFF2-40B4-BE49-F238E27FC236}">
              <a16:creationId xmlns:a16="http://schemas.microsoft.com/office/drawing/2014/main" id="{00000000-0008-0000-0500-000029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102</xdr:row>
      <xdr:rowOff>0</xdr:rowOff>
    </xdr:from>
    <xdr:ext cx="95250" cy="171450"/>
    <xdr:sp macro="" textlink="">
      <xdr:nvSpPr>
        <xdr:cNvPr id="3370" name="Text Box 16">
          <a:extLst>
            <a:ext uri="{FF2B5EF4-FFF2-40B4-BE49-F238E27FC236}">
              <a16:creationId xmlns:a16="http://schemas.microsoft.com/office/drawing/2014/main" id="{00000000-0008-0000-0500-00002A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102</xdr:row>
      <xdr:rowOff>0</xdr:rowOff>
    </xdr:from>
    <xdr:ext cx="95250" cy="171450"/>
    <xdr:sp macro="" textlink="">
      <xdr:nvSpPr>
        <xdr:cNvPr id="3371" name="Text Box 17">
          <a:extLst>
            <a:ext uri="{FF2B5EF4-FFF2-40B4-BE49-F238E27FC236}">
              <a16:creationId xmlns:a16="http://schemas.microsoft.com/office/drawing/2014/main" id="{00000000-0008-0000-0500-00002B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102</xdr:row>
      <xdr:rowOff>0</xdr:rowOff>
    </xdr:from>
    <xdr:ext cx="95250" cy="171450"/>
    <xdr:sp macro="" textlink="">
      <xdr:nvSpPr>
        <xdr:cNvPr id="3372" name="Text Box 18">
          <a:extLst>
            <a:ext uri="{FF2B5EF4-FFF2-40B4-BE49-F238E27FC236}">
              <a16:creationId xmlns:a16="http://schemas.microsoft.com/office/drawing/2014/main" id="{00000000-0008-0000-0500-00002C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102</xdr:row>
      <xdr:rowOff>0</xdr:rowOff>
    </xdr:from>
    <xdr:ext cx="95250" cy="171450"/>
    <xdr:sp macro="" textlink="">
      <xdr:nvSpPr>
        <xdr:cNvPr id="3373" name="Text Box 19">
          <a:extLst>
            <a:ext uri="{FF2B5EF4-FFF2-40B4-BE49-F238E27FC236}">
              <a16:creationId xmlns:a16="http://schemas.microsoft.com/office/drawing/2014/main" id="{00000000-0008-0000-0500-00002D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102</xdr:row>
      <xdr:rowOff>0</xdr:rowOff>
    </xdr:from>
    <xdr:ext cx="95250" cy="171450"/>
    <xdr:sp macro="" textlink="">
      <xdr:nvSpPr>
        <xdr:cNvPr id="3374" name="Text Box 16">
          <a:extLst>
            <a:ext uri="{FF2B5EF4-FFF2-40B4-BE49-F238E27FC236}">
              <a16:creationId xmlns:a16="http://schemas.microsoft.com/office/drawing/2014/main" id="{00000000-0008-0000-0500-00002E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102</xdr:row>
      <xdr:rowOff>0</xdr:rowOff>
    </xdr:from>
    <xdr:ext cx="95250" cy="171450"/>
    <xdr:sp macro="" textlink="">
      <xdr:nvSpPr>
        <xdr:cNvPr id="3375" name="Text Box 17">
          <a:extLst>
            <a:ext uri="{FF2B5EF4-FFF2-40B4-BE49-F238E27FC236}">
              <a16:creationId xmlns:a16="http://schemas.microsoft.com/office/drawing/2014/main" id="{00000000-0008-0000-0500-00002F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102</xdr:row>
      <xdr:rowOff>0</xdr:rowOff>
    </xdr:from>
    <xdr:ext cx="95250" cy="171450"/>
    <xdr:sp macro="" textlink="">
      <xdr:nvSpPr>
        <xdr:cNvPr id="3376" name="Text Box 18">
          <a:extLst>
            <a:ext uri="{FF2B5EF4-FFF2-40B4-BE49-F238E27FC236}">
              <a16:creationId xmlns:a16="http://schemas.microsoft.com/office/drawing/2014/main" id="{00000000-0008-0000-0500-000030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102</xdr:row>
      <xdr:rowOff>0</xdr:rowOff>
    </xdr:from>
    <xdr:ext cx="95250" cy="171450"/>
    <xdr:sp macro="" textlink="">
      <xdr:nvSpPr>
        <xdr:cNvPr id="3377" name="Text Box 19">
          <a:extLst>
            <a:ext uri="{FF2B5EF4-FFF2-40B4-BE49-F238E27FC236}">
              <a16:creationId xmlns:a16="http://schemas.microsoft.com/office/drawing/2014/main" id="{00000000-0008-0000-0500-000031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504825</xdr:rowOff>
    </xdr:from>
    <xdr:ext cx="95250" cy="456743"/>
    <xdr:sp macro="" textlink="">
      <xdr:nvSpPr>
        <xdr:cNvPr id="3378" name="Text Box 15">
          <a:extLst>
            <a:ext uri="{FF2B5EF4-FFF2-40B4-BE49-F238E27FC236}">
              <a16:creationId xmlns:a16="http://schemas.microsoft.com/office/drawing/2014/main" id="{00000000-0008-0000-0500-0000320D0000}"/>
            </a:ext>
          </a:extLst>
        </xdr:cNvPr>
        <xdr:cNvSpPr txBox="1">
          <a:spLocks noChangeArrowheads="1"/>
        </xdr:cNvSpPr>
      </xdr:nvSpPr>
      <xdr:spPr bwMode="auto">
        <a:xfrm>
          <a:off x="4664364" y="5994111"/>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96</xdr:row>
      <xdr:rowOff>504825</xdr:rowOff>
    </xdr:from>
    <xdr:ext cx="95250" cy="442269"/>
    <xdr:sp macro="" textlink="">
      <xdr:nvSpPr>
        <xdr:cNvPr id="3379" name="Text Box 15">
          <a:extLst>
            <a:ext uri="{FF2B5EF4-FFF2-40B4-BE49-F238E27FC236}">
              <a16:creationId xmlns:a16="http://schemas.microsoft.com/office/drawing/2014/main" id="{00000000-0008-0000-0500-0000330D0000}"/>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96</xdr:row>
      <xdr:rowOff>504825</xdr:rowOff>
    </xdr:from>
    <xdr:ext cx="95250" cy="442269"/>
    <xdr:sp macro="" textlink="">
      <xdr:nvSpPr>
        <xdr:cNvPr id="3380" name="Text Box 15">
          <a:extLst>
            <a:ext uri="{FF2B5EF4-FFF2-40B4-BE49-F238E27FC236}">
              <a16:creationId xmlns:a16="http://schemas.microsoft.com/office/drawing/2014/main" id="{00000000-0008-0000-0500-0000340D0000}"/>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504825</xdr:rowOff>
    </xdr:from>
    <xdr:ext cx="95250" cy="213632"/>
    <xdr:sp macro="" textlink="">
      <xdr:nvSpPr>
        <xdr:cNvPr id="3381" name="Text Box 15">
          <a:extLst>
            <a:ext uri="{FF2B5EF4-FFF2-40B4-BE49-F238E27FC236}">
              <a16:creationId xmlns:a16="http://schemas.microsoft.com/office/drawing/2014/main" id="{00000000-0008-0000-0500-0000350D0000}"/>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504825</xdr:rowOff>
    </xdr:from>
    <xdr:ext cx="95250" cy="444331"/>
    <xdr:sp macro="" textlink="">
      <xdr:nvSpPr>
        <xdr:cNvPr id="3382" name="Text Box 15">
          <a:extLst>
            <a:ext uri="{FF2B5EF4-FFF2-40B4-BE49-F238E27FC236}">
              <a16:creationId xmlns:a16="http://schemas.microsoft.com/office/drawing/2014/main" id="{00000000-0008-0000-0500-0000360D0000}"/>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96</xdr:row>
      <xdr:rowOff>504825</xdr:rowOff>
    </xdr:from>
    <xdr:ext cx="95250" cy="213632"/>
    <xdr:sp macro="" textlink="">
      <xdr:nvSpPr>
        <xdr:cNvPr id="3383" name="Text Box 15">
          <a:extLst>
            <a:ext uri="{FF2B5EF4-FFF2-40B4-BE49-F238E27FC236}">
              <a16:creationId xmlns:a16="http://schemas.microsoft.com/office/drawing/2014/main" id="{00000000-0008-0000-0500-0000370D0000}"/>
            </a:ext>
          </a:extLst>
        </xdr:cNvPr>
        <xdr:cNvSpPr txBox="1">
          <a:spLocks noChangeArrowheads="1"/>
        </xdr:cNvSpPr>
      </xdr:nvSpPr>
      <xdr:spPr bwMode="auto">
        <a:xfrm>
          <a:off x="12540961"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102</xdr:row>
      <xdr:rowOff>0</xdr:rowOff>
    </xdr:from>
    <xdr:ext cx="95250" cy="171450"/>
    <xdr:sp macro="" textlink="">
      <xdr:nvSpPr>
        <xdr:cNvPr id="3384" name="Text Box 16">
          <a:extLst>
            <a:ext uri="{FF2B5EF4-FFF2-40B4-BE49-F238E27FC236}">
              <a16:creationId xmlns:a16="http://schemas.microsoft.com/office/drawing/2014/main" id="{00000000-0008-0000-0500-000038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102</xdr:row>
      <xdr:rowOff>0</xdr:rowOff>
    </xdr:from>
    <xdr:ext cx="95250" cy="171450"/>
    <xdr:sp macro="" textlink="">
      <xdr:nvSpPr>
        <xdr:cNvPr id="3385" name="Text Box 17">
          <a:extLst>
            <a:ext uri="{FF2B5EF4-FFF2-40B4-BE49-F238E27FC236}">
              <a16:creationId xmlns:a16="http://schemas.microsoft.com/office/drawing/2014/main" id="{00000000-0008-0000-0500-000039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102</xdr:row>
      <xdr:rowOff>0</xdr:rowOff>
    </xdr:from>
    <xdr:ext cx="95250" cy="171450"/>
    <xdr:sp macro="" textlink="">
      <xdr:nvSpPr>
        <xdr:cNvPr id="3386" name="Text Box 18">
          <a:extLst>
            <a:ext uri="{FF2B5EF4-FFF2-40B4-BE49-F238E27FC236}">
              <a16:creationId xmlns:a16="http://schemas.microsoft.com/office/drawing/2014/main" id="{00000000-0008-0000-0500-00003A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102</xdr:row>
      <xdr:rowOff>0</xdr:rowOff>
    </xdr:from>
    <xdr:ext cx="95250" cy="171450"/>
    <xdr:sp macro="" textlink="">
      <xdr:nvSpPr>
        <xdr:cNvPr id="3387" name="Text Box 19">
          <a:extLst>
            <a:ext uri="{FF2B5EF4-FFF2-40B4-BE49-F238E27FC236}">
              <a16:creationId xmlns:a16="http://schemas.microsoft.com/office/drawing/2014/main" id="{00000000-0008-0000-0500-00003B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102</xdr:row>
      <xdr:rowOff>0</xdr:rowOff>
    </xdr:from>
    <xdr:ext cx="95250" cy="171450"/>
    <xdr:sp macro="" textlink="">
      <xdr:nvSpPr>
        <xdr:cNvPr id="3388" name="Text Box 16">
          <a:extLst>
            <a:ext uri="{FF2B5EF4-FFF2-40B4-BE49-F238E27FC236}">
              <a16:creationId xmlns:a16="http://schemas.microsoft.com/office/drawing/2014/main" id="{00000000-0008-0000-0500-00003C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102</xdr:row>
      <xdr:rowOff>0</xdr:rowOff>
    </xdr:from>
    <xdr:ext cx="95250" cy="171450"/>
    <xdr:sp macro="" textlink="">
      <xdr:nvSpPr>
        <xdr:cNvPr id="3389" name="Text Box 17">
          <a:extLst>
            <a:ext uri="{FF2B5EF4-FFF2-40B4-BE49-F238E27FC236}">
              <a16:creationId xmlns:a16="http://schemas.microsoft.com/office/drawing/2014/main" id="{00000000-0008-0000-0500-00003D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102</xdr:row>
      <xdr:rowOff>0</xdr:rowOff>
    </xdr:from>
    <xdr:ext cx="95250" cy="171450"/>
    <xdr:sp macro="" textlink="">
      <xdr:nvSpPr>
        <xdr:cNvPr id="3390" name="Text Box 18">
          <a:extLst>
            <a:ext uri="{FF2B5EF4-FFF2-40B4-BE49-F238E27FC236}">
              <a16:creationId xmlns:a16="http://schemas.microsoft.com/office/drawing/2014/main" id="{00000000-0008-0000-0500-00003E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102</xdr:row>
      <xdr:rowOff>0</xdr:rowOff>
    </xdr:from>
    <xdr:ext cx="95250" cy="171450"/>
    <xdr:sp macro="" textlink="">
      <xdr:nvSpPr>
        <xdr:cNvPr id="3391" name="Text Box 19">
          <a:extLst>
            <a:ext uri="{FF2B5EF4-FFF2-40B4-BE49-F238E27FC236}">
              <a16:creationId xmlns:a16="http://schemas.microsoft.com/office/drawing/2014/main" id="{00000000-0008-0000-0500-00003F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102</xdr:row>
      <xdr:rowOff>0</xdr:rowOff>
    </xdr:from>
    <xdr:ext cx="95250" cy="171450"/>
    <xdr:sp macro="" textlink="">
      <xdr:nvSpPr>
        <xdr:cNvPr id="3392" name="Text Box 16">
          <a:extLst>
            <a:ext uri="{FF2B5EF4-FFF2-40B4-BE49-F238E27FC236}">
              <a16:creationId xmlns:a16="http://schemas.microsoft.com/office/drawing/2014/main" id="{00000000-0008-0000-0500-0000400D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102</xdr:row>
      <xdr:rowOff>0</xdr:rowOff>
    </xdr:from>
    <xdr:ext cx="95250" cy="171450"/>
    <xdr:sp macro="" textlink="">
      <xdr:nvSpPr>
        <xdr:cNvPr id="3393" name="Text Box 17">
          <a:extLst>
            <a:ext uri="{FF2B5EF4-FFF2-40B4-BE49-F238E27FC236}">
              <a16:creationId xmlns:a16="http://schemas.microsoft.com/office/drawing/2014/main" id="{00000000-0008-0000-0500-0000410D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102</xdr:row>
      <xdr:rowOff>0</xdr:rowOff>
    </xdr:from>
    <xdr:ext cx="95250" cy="171450"/>
    <xdr:sp macro="" textlink="">
      <xdr:nvSpPr>
        <xdr:cNvPr id="3394" name="Text Box 18">
          <a:extLst>
            <a:ext uri="{FF2B5EF4-FFF2-40B4-BE49-F238E27FC236}">
              <a16:creationId xmlns:a16="http://schemas.microsoft.com/office/drawing/2014/main" id="{00000000-0008-0000-0500-0000420D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102</xdr:row>
      <xdr:rowOff>0</xdr:rowOff>
    </xdr:from>
    <xdr:ext cx="95250" cy="171450"/>
    <xdr:sp macro="" textlink="">
      <xdr:nvSpPr>
        <xdr:cNvPr id="3395" name="Text Box 19">
          <a:extLst>
            <a:ext uri="{FF2B5EF4-FFF2-40B4-BE49-F238E27FC236}">
              <a16:creationId xmlns:a16="http://schemas.microsoft.com/office/drawing/2014/main" id="{00000000-0008-0000-0500-0000430D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98</xdr:row>
      <xdr:rowOff>504825</xdr:rowOff>
    </xdr:from>
    <xdr:ext cx="95250" cy="444014"/>
    <xdr:sp macro="" textlink="">
      <xdr:nvSpPr>
        <xdr:cNvPr id="3396" name="Text Box 15">
          <a:extLst>
            <a:ext uri="{FF2B5EF4-FFF2-40B4-BE49-F238E27FC236}">
              <a16:creationId xmlns:a16="http://schemas.microsoft.com/office/drawing/2014/main" id="{00000000-0008-0000-0500-0000440D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102</xdr:row>
      <xdr:rowOff>0</xdr:rowOff>
    </xdr:from>
    <xdr:ext cx="95250" cy="171450"/>
    <xdr:sp macro="" textlink="">
      <xdr:nvSpPr>
        <xdr:cNvPr id="3397" name="Text Box 16">
          <a:extLst>
            <a:ext uri="{FF2B5EF4-FFF2-40B4-BE49-F238E27FC236}">
              <a16:creationId xmlns:a16="http://schemas.microsoft.com/office/drawing/2014/main" id="{00000000-0008-0000-0500-000045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102</xdr:row>
      <xdr:rowOff>0</xdr:rowOff>
    </xdr:from>
    <xdr:ext cx="95250" cy="171450"/>
    <xdr:sp macro="" textlink="">
      <xdr:nvSpPr>
        <xdr:cNvPr id="3398" name="Text Box 17">
          <a:extLst>
            <a:ext uri="{FF2B5EF4-FFF2-40B4-BE49-F238E27FC236}">
              <a16:creationId xmlns:a16="http://schemas.microsoft.com/office/drawing/2014/main" id="{00000000-0008-0000-0500-000046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102</xdr:row>
      <xdr:rowOff>0</xdr:rowOff>
    </xdr:from>
    <xdr:ext cx="95250" cy="171450"/>
    <xdr:sp macro="" textlink="">
      <xdr:nvSpPr>
        <xdr:cNvPr id="3399" name="Text Box 18">
          <a:extLst>
            <a:ext uri="{FF2B5EF4-FFF2-40B4-BE49-F238E27FC236}">
              <a16:creationId xmlns:a16="http://schemas.microsoft.com/office/drawing/2014/main" id="{00000000-0008-0000-0500-000047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102</xdr:row>
      <xdr:rowOff>0</xdr:rowOff>
    </xdr:from>
    <xdr:ext cx="95250" cy="171450"/>
    <xdr:sp macro="" textlink="">
      <xdr:nvSpPr>
        <xdr:cNvPr id="3400" name="Text Box 19">
          <a:extLst>
            <a:ext uri="{FF2B5EF4-FFF2-40B4-BE49-F238E27FC236}">
              <a16:creationId xmlns:a16="http://schemas.microsoft.com/office/drawing/2014/main" id="{00000000-0008-0000-0500-000048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98</xdr:row>
      <xdr:rowOff>504825</xdr:rowOff>
    </xdr:from>
    <xdr:ext cx="95250" cy="442269"/>
    <xdr:sp macro="" textlink="">
      <xdr:nvSpPr>
        <xdr:cNvPr id="3401" name="Text Box 15">
          <a:extLst>
            <a:ext uri="{FF2B5EF4-FFF2-40B4-BE49-F238E27FC236}">
              <a16:creationId xmlns:a16="http://schemas.microsoft.com/office/drawing/2014/main" id="{00000000-0008-0000-0500-0000490D0000}"/>
            </a:ext>
          </a:extLst>
        </xdr:cNvPr>
        <xdr:cNvSpPr txBox="1">
          <a:spLocks noChangeArrowheads="1"/>
        </xdr:cNvSpPr>
      </xdr:nvSpPr>
      <xdr:spPr bwMode="auto">
        <a:xfrm>
          <a:off x="12540961" y="673302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102</xdr:row>
      <xdr:rowOff>0</xdr:rowOff>
    </xdr:from>
    <xdr:ext cx="95250" cy="171450"/>
    <xdr:sp macro="" textlink="">
      <xdr:nvSpPr>
        <xdr:cNvPr id="3402" name="Text Box 16">
          <a:extLst>
            <a:ext uri="{FF2B5EF4-FFF2-40B4-BE49-F238E27FC236}">
              <a16:creationId xmlns:a16="http://schemas.microsoft.com/office/drawing/2014/main" id="{00000000-0008-0000-0500-00004A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102</xdr:row>
      <xdr:rowOff>0</xdr:rowOff>
    </xdr:from>
    <xdr:ext cx="95250" cy="171450"/>
    <xdr:sp macro="" textlink="">
      <xdr:nvSpPr>
        <xdr:cNvPr id="3403" name="Text Box 17">
          <a:extLst>
            <a:ext uri="{FF2B5EF4-FFF2-40B4-BE49-F238E27FC236}">
              <a16:creationId xmlns:a16="http://schemas.microsoft.com/office/drawing/2014/main" id="{00000000-0008-0000-0500-00004B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102</xdr:row>
      <xdr:rowOff>0</xdr:rowOff>
    </xdr:from>
    <xdr:ext cx="95250" cy="171450"/>
    <xdr:sp macro="" textlink="">
      <xdr:nvSpPr>
        <xdr:cNvPr id="3404" name="Text Box 18">
          <a:extLst>
            <a:ext uri="{FF2B5EF4-FFF2-40B4-BE49-F238E27FC236}">
              <a16:creationId xmlns:a16="http://schemas.microsoft.com/office/drawing/2014/main" id="{00000000-0008-0000-0500-00004C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102</xdr:row>
      <xdr:rowOff>0</xdr:rowOff>
    </xdr:from>
    <xdr:ext cx="95250" cy="171450"/>
    <xdr:sp macro="" textlink="">
      <xdr:nvSpPr>
        <xdr:cNvPr id="3405" name="Text Box 16">
          <a:extLst>
            <a:ext uri="{FF2B5EF4-FFF2-40B4-BE49-F238E27FC236}">
              <a16:creationId xmlns:a16="http://schemas.microsoft.com/office/drawing/2014/main" id="{00000000-0008-0000-0500-00004D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102</xdr:row>
      <xdr:rowOff>0</xdr:rowOff>
    </xdr:from>
    <xdr:ext cx="95250" cy="171450"/>
    <xdr:sp macro="" textlink="">
      <xdr:nvSpPr>
        <xdr:cNvPr id="3406" name="Text Box 17">
          <a:extLst>
            <a:ext uri="{FF2B5EF4-FFF2-40B4-BE49-F238E27FC236}">
              <a16:creationId xmlns:a16="http://schemas.microsoft.com/office/drawing/2014/main" id="{00000000-0008-0000-0500-00004E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102</xdr:row>
      <xdr:rowOff>0</xdr:rowOff>
    </xdr:from>
    <xdr:ext cx="95250" cy="171450"/>
    <xdr:sp macro="" textlink="">
      <xdr:nvSpPr>
        <xdr:cNvPr id="3407" name="Text Box 18">
          <a:extLst>
            <a:ext uri="{FF2B5EF4-FFF2-40B4-BE49-F238E27FC236}">
              <a16:creationId xmlns:a16="http://schemas.microsoft.com/office/drawing/2014/main" id="{00000000-0008-0000-0500-00004F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102</xdr:row>
      <xdr:rowOff>0</xdr:rowOff>
    </xdr:from>
    <xdr:ext cx="95250" cy="171450"/>
    <xdr:sp macro="" textlink="">
      <xdr:nvSpPr>
        <xdr:cNvPr id="3408" name="Text Box 19">
          <a:extLst>
            <a:ext uri="{FF2B5EF4-FFF2-40B4-BE49-F238E27FC236}">
              <a16:creationId xmlns:a16="http://schemas.microsoft.com/office/drawing/2014/main" id="{00000000-0008-0000-0500-000050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102</xdr:row>
      <xdr:rowOff>0</xdr:rowOff>
    </xdr:from>
    <xdr:ext cx="95250" cy="171450"/>
    <xdr:sp macro="" textlink="">
      <xdr:nvSpPr>
        <xdr:cNvPr id="3409" name="Text Box 16">
          <a:extLst>
            <a:ext uri="{FF2B5EF4-FFF2-40B4-BE49-F238E27FC236}">
              <a16:creationId xmlns:a16="http://schemas.microsoft.com/office/drawing/2014/main" id="{00000000-0008-0000-0500-000051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102</xdr:row>
      <xdr:rowOff>0</xdr:rowOff>
    </xdr:from>
    <xdr:ext cx="95250" cy="171450"/>
    <xdr:sp macro="" textlink="">
      <xdr:nvSpPr>
        <xdr:cNvPr id="3410" name="Text Box 17">
          <a:extLst>
            <a:ext uri="{FF2B5EF4-FFF2-40B4-BE49-F238E27FC236}">
              <a16:creationId xmlns:a16="http://schemas.microsoft.com/office/drawing/2014/main" id="{00000000-0008-0000-0500-000052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102</xdr:row>
      <xdr:rowOff>0</xdr:rowOff>
    </xdr:from>
    <xdr:ext cx="95250" cy="171450"/>
    <xdr:sp macro="" textlink="">
      <xdr:nvSpPr>
        <xdr:cNvPr id="3411" name="Text Box 18">
          <a:extLst>
            <a:ext uri="{FF2B5EF4-FFF2-40B4-BE49-F238E27FC236}">
              <a16:creationId xmlns:a16="http://schemas.microsoft.com/office/drawing/2014/main" id="{00000000-0008-0000-0500-000053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102</xdr:row>
      <xdr:rowOff>170392</xdr:rowOff>
    </xdr:from>
    <xdr:ext cx="95250" cy="213632"/>
    <xdr:sp macro="" textlink="">
      <xdr:nvSpPr>
        <xdr:cNvPr id="3412" name="Text Box 15">
          <a:extLst>
            <a:ext uri="{FF2B5EF4-FFF2-40B4-BE49-F238E27FC236}">
              <a16:creationId xmlns:a16="http://schemas.microsoft.com/office/drawing/2014/main" id="{00000000-0008-0000-0500-0000540D0000}"/>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102</xdr:row>
      <xdr:rowOff>0</xdr:rowOff>
    </xdr:from>
    <xdr:ext cx="95250" cy="171450"/>
    <xdr:sp macro="" textlink="">
      <xdr:nvSpPr>
        <xdr:cNvPr id="3413" name="Text Box 16">
          <a:extLst>
            <a:ext uri="{FF2B5EF4-FFF2-40B4-BE49-F238E27FC236}">
              <a16:creationId xmlns:a16="http://schemas.microsoft.com/office/drawing/2014/main" id="{00000000-0008-0000-0500-000055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102</xdr:row>
      <xdr:rowOff>0</xdr:rowOff>
    </xdr:from>
    <xdr:ext cx="95250" cy="171450"/>
    <xdr:sp macro="" textlink="">
      <xdr:nvSpPr>
        <xdr:cNvPr id="3414" name="Text Box 17">
          <a:extLst>
            <a:ext uri="{FF2B5EF4-FFF2-40B4-BE49-F238E27FC236}">
              <a16:creationId xmlns:a16="http://schemas.microsoft.com/office/drawing/2014/main" id="{00000000-0008-0000-0500-000056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102</xdr:row>
      <xdr:rowOff>0</xdr:rowOff>
    </xdr:from>
    <xdr:ext cx="95250" cy="171450"/>
    <xdr:sp macro="" textlink="">
      <xdr:nvSpPr>
        <xdr:cNvPr id="3415" name="Text Box 18">
          <a:extLst>
            <a:ext uri="{FF2B5EF4-FFF2-40B4-BE49-F238E27FC236}">
              <a16:creationId xmlns:a16="http://schemas.microsoft.com/office/drawing/2014/main" id="{00000000-0008-0000-0500-000057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102</xdr:row>
      <xdr:rowOff>0</xdr:rowOff>
    </xdr:from>
    <xdr:ext cx="95250" cy="171450"/>
    <xdr:sp macro="" textlink="">
      <xdr:nvSpPr>
        <xdr:cNvPr id="3416" name="Text Box 19">
          <a:extLst>
            <a:ext uri="{FF2B5EF4-FFF2-40B4-BE49-F238E27FC236}">
              <a16:creationId xmlns:a16="http://schemas.microsoft.com/office/drawing/2014/main" id="{00000000-0008-0000-0500-000058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102</xdr:row>
      <xdr:rowOff>0</xdr:rowOff>
    </xdr:from>
    <xdr:ext cx="95250" cy="171450"/>
    <xdr:sp macro="" textlink="">
      <xdr:nvSpPr>
        <xdr:cNvPr id="3417" name="Text Box 16">
          <a:extLst>
            <a:ext uri="{FF2B5EF4-FFF2-40B4-BE49-F238E27FC236}">
              <a16:creationId xmlns:a16="http://schemas.microsoft.com/office/drawing/2014/main" id="{00000000-0008-0000-0500-000059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102</xdr:row>
      <xdr:rowOff>0</xdr:rowOff>
    </xdr:from>
    <xdr:ext cx="95250" cy="171450"/>
    <xdr:sp macro="" textlink="">
      <xdr:nvSpPr>
        <xdr:cNvPr id="3418" name="Text Box 17">
          <a:extLst>
            <a:ext uri="{FF2B5EF4-FFF2-40B4-BE49-F238E27FC236}">
              <a16:creationId xmlns:a16="http://schemas.microsoft.com/office/drawing/2014/main" id="{00000000-0008-0000-0500-00005A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102</xdr:row>
      <xdr:rowOff>0</xdr:rowOff>
    </xdr:from>
    <xdr:ext cx="95250" cy="171450"/>
    <xdr:sp macro="" textlink="">
      <xdr:nvSpPr>
        <xdr:cNvPr id="3419" name="Text Box 18">
          <a:extLst>
            <a:ext uri="{FF2B5EF4-FFF2-40B4-BE49-F238E27FC236}">
              <a16:creationId xmlns:a16="http://schemas.microsoft.com/office/drawing/2014/main" id="{00000000-0008-0000-0500-00005B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102</xdr:row>
      <xdr:rowOff>0</xdr:rowOff>
    </xdr:from>
    <xdr:ext cx="95250" cy="171450"/>
    <xdr:sp macro="" textlink="">
      <xdr:nvSpPr>
        <xdr:cNvPr id="3420" name="Text Box 19">
          <a:extLst>
            <a:ext uri="{FF2B5EF4-FFF2-40B4-BE49-F238E27FC236}">
              <a16:creationId xmlns:a16="http://schemas.microsoft.com/office/drawing/2014/main" id="{00000000-0008-0000-0500-00005C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97</xdr:row>
      <xdr:rowOff>0</xdr:rowOff>
    </xdr:from>
    <xdr:ext cx="95250" cy="171450"/>
    <xdr:sp macro="" textlink="">
      <xdr:nvSpPr>
        <xdr:cNvPr id="3421" name="Text Box 16">
          <a:extLst>
            <a:ext uri="{FF2B5EF4-FFF2-40B4-BE49-F238E27FC236}">
              <a16:creationId xmlns:a16="http://schemas.microsoft.com/office/drawing/2014/main" id="{00000000-0008-0000-0500-00005D0D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97</xdr:row>
      <xdr:rowOff>0</xdr:rowOff>
    </xdr:from>
    <xdr:ext cx="95250" cy="171450"/>
    <xdr:sp macro="" textlink="">
      <xdr:nvSpPr>
        <xdr:cNvPr id="3422" name="Text Box 17">
          <a:extLst>
            <a:ext uri="{FF2B5EF4-FFF2-40B4-BE49-F238E27FC236}">
              <a16:creationId xmlns:a16="http://schemas.microsoft.com/office/drawing/2014/main" id="{00000000-0008-0000-0500-00005E0D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97</xdr:row>
      <xdr:rowOff>0</xdr:rowOff>
    </xdr:from>
    <xdr:ext cx="95250" cy="171450"/>
    <xdr:sp macro="" textlink="">
      <xdr:nvSpPr>
        <xdr:cNvPr id="3423" name="Text Box 18">
          <a:extLst>
            <a:ext uri="{FF2B5EF4-FFF2-40B4-BE49-F238E27FC236}">
              <a16:creationId xmlns:a16="http://schemas.microsoft.com/office/drawing/2014/main" id="{00000000-0008-0000-0500-00005F0D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97</xdr:row>
      <xdr:rowOff>0</xdr:rowOff>
    </xdr:from>
    <xdr:ext cx="95250" cy="171450"/>
    <xdr:sp macro="" textlink="">
      <xdr:nvSpPr>
        <xdr:cNvPr id="3424" name="Text Box 19">
          <a:extLst>
            <a:ext uri="{FF2B5EF4-FFF2-40B4-BE49-F238E27FC236}">
              <a16:creationId xmlns:a16="http://schemas.microsoft.com/office/drawing/2014/main" id="{00000000-0008-0000-0500-0000600D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98</xdr:row>
      <xdr:rowOff>504825</xdr:rowOff>
    </xdr:from>
    <xdr:ext cx="95250" cy="444014"/>
    <xdr:sp macro="" textlink="">
      <xdr:nvSpPr>
        <xdr:cNvPr id="3425" name="Text Box 15">
          <a:extLst>
            <a:ext uri="{FF2B5EF4-FFF2-40B4-BE49-F238E27FC236}">
              <a16:creationId xmlns:a16="http://schemas.microsoft.com/office/drawing/2014/main" id="{00000000-0008-0000-0500-0000610D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102</xdr:row>
      <xdr:rowOff>0</xdr:rowOff>
    </xdr:from>
    <xdr:ext cx="95250" cy="171450"/>
    <xdr:sp macro="" textlink="">
      <xdr:nvSpPr>
        <xdr:cNvPr id="3426" name="Text Box 16">
          <a:extLst>
            <a:ext uri="{FF2B5EF4-FFF2-40B4-BE49-F238E27FC236}">
              <a16:creationId xmlns:a16="http://schemas.microsoft.com/office/drawing/2014/main" id="{00000000-0008-0000-0500-000062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102</xdr:row>
      <xdr:rowOff>0</xdr:rowOff>
    </xdr:from>
    <xdr:ext cx="95250" cy="171450"/>
    <xdr:sp macro="" textlink="">
      <xdr:nvSpPr>
        <xdr:cNvPr id="3427" name="Text Box 17">
          <a:extLst>
            <a:ext uri="{FF2B5EF4-FFF2-40B4-BE49-F238E27FC236}">
              <a16:creationId xmlns:a16="http://schemas.microsoft.com/office/drawing/2014/main" id="{00000000-0008-0000-0500-000063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102</xdr:row>
      <xdr:rowOff>0</xdr:rowOff>
    </xdr:from>
    <xdr:ext cx="95250" cy="171450"/>
    <xdr:sp macro="" textlink="">
      <xdr:nvSpPr>
        <xdr:cNvPr id="3428" name="Text Box 18">
          <a:extLst>
            <a:ext uri="{FF2B5EF4-FFF2-40B4-BE49-F238E27FC236}">
              <a16:creationId xmlns:a16="http://schemas.microsoft.com/office/drawing/2014/main" id="{00000000-0008-0000-0500-000064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102</xdr:row>
      <xdr:rowOff>0</xdr:rowOff>
    </xdr:from>
    <xdr:ext cx="95250" cy="171450"/>
    <xdr:sp macro="" textlink="">
      <xdr:nvSpPr>
        <xdr:cNvPr id="3429" name="Text Box 19">
          <a:extLst>
            <a:ext uri="{FF2B5EF4-FFF2-40B4-BE49-F238E27FC236}">
              <a16:creationId xmlns:a16="http://schemas.microsoft.com/office/drawing/2014/main" id="{00000000-0008-0000-0500-000065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102</xdr:row>
      <xdr:rowOff>0</xdr:rowOff>
    </xdr:from>
    <xdr:ext cx="95250" cy="171450"/>
    <xdr:sp macro="" textlink="">
      <xdr:nvSpPr>
        <xdr:cNvPr id="3430" name="Text Box 16">
          <a:extLst>
            <a:ext uri="{FF2B5EF4-FFF2-40B4-BE49-F238E27FC236}">
              <a16:creationId xmlns:a16="http://schemas.microsoft.com/office/drawing/2014/main" id="{00000000-0008-0000-0500-000066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102</xdr:row>
      <xdr:rowOff>0</xdr:rowOff>
    </xdr:from>
    <xdr:ext cx="95250" cy="171450"/>
    <xdr:sp macro="" textlink="">
      <xdr:nvSpPr>
        <xdr:cNvPr id="3431" name="Text Box 17">
          <a:extLst>
            <a:ext uri="{FF2B5EF4-FFF2-40B4-BE49-F238E27FC236}">
              <a16:creationId xmlns:a16="http://schemas.microsoft.com/office/drawing/2014/main" id="{00000000-0008-0000-0500-000067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102</xdr:row>
      <xdr:rowOff>15875</xdr:rowOff>
    </xdr:from>
    <xdr:ext cx="95250" cy="171450"/>
    <xdr:sp macro="" textlink="">
      <xdr:nvSpPr>
        <xdr:cNvPr id="3432" name="Text Box 18">
          <a:extLst>
            <a:ext uri="{FF2B5EF4-FFF2-40B4-BE49-F238E27FC236}">
              <a16:creationId xmlns:a16="http://schemas.microsoft.com/office/drawing/2014/main" id="{00000000-0008-0000-0500-0000680D0000}"/>
            </a:ext>
          </a:extLst>
        </xdr:cNvPr>
        <xdr:cNvSpPr txBox="1">
          <a:spLocks noChangeArrowheads="1"/>
        </xdr:cNvSpPr>
      </xdr:nvSpPr>
      <xdr:spPr bwMode="auto">
        <a:xfrm>
          <a:off x="12485398" y="711633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102</xdr:row>
      <xdr:rowOff>0</xdr:rowOff>
    </xdr:from>
    <xdr:ext cx="95250" cy="171450"/>
    <xdr:sp macro="" textlink="">
      <xdr:nvSpPr>
        <xdr:cNvPr id="3433" name="Text Box 16">
          <a:extLst>
            <a:ext uri="{FF2B5EF4-FFF2-40B4-BE49-F238E27FC236}">
              <a16:creationId xmlns:a16="http://schemas.microsoft.com/office/drawing/2014/main" id="{00000000-0008-0000-0500-000069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102</xdr:row>
      <xdr:rowOff>0</xdr:rowOff>
    </xdr:from>
    <xdr:ext cx="95250" cy="171450"/>
    <xdr:sp macro="" textlink="">
      <xdr:nvSpPr>
        <xdr:cNvPr id="3434" name="Text Box 17">
          <a:extLst>
            <a:ext uri="{FF2B5EF4-FFF2-40B4-BE49-F238E27FC236}">
              <a16:creationId xmlns:a16="http://schemas.microsoft.com/office/drawing/2014/main" id="{00000000-0008-0000-0500-00006A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102</xdr:row>
      <xdr:rowOff>0</xdr:rowOff>
    </xdr:from>
    <xdr:ext cx="95250" cy="171450"/>
    <xdr:sp macro="" textlink="">
      <xdr:nvSpPr>
        <xdr:cNvPr id="3435" name="Text Box 18">
          <a:extLst>
            <a:ext uri="{FF2B5EF4-FFF2-40B4-BE49-F238E27FC236}">
              <a16:creationId xmlns:a16="http://schemas.microsoft.com/office/drawing/2014/main" id="{00000000-0008-0000-0500-00006B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102</xdr:row>
      <xdr:rowOff>0</xdr:rowOff>
    </xdr:from>
    <xdr:ext cx="95250" cy="171450"/>
    <xdr:sp macro="" textlink="">
      <xdr:nvSpPr>
        <xdr:cNvPr id="3436" name="Text Box 19">
          <a:extLst>
            <a:ext uri="{FF2B5EF4-FFF2-40B4-BE49-F238E27FC236}">
              <a16:creationId xmlns:a16="http://schemas.microsoft.com/office/drawing/2014/main" id="{00000000-0008-0000-0500-00006C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102</xdr:row>
      <xdr:rowOff>0</xdr:rowOff>
    </xdr:from>
    <xdr:ext cx="95250" cy="171450"/>
    <xdr:sp macro="" textlink="">
      <xdr:nvSpPr>
        <xdr:cNvPr id="3437" name="Text Box 16">
          <a:extLst>
            <a:ext uri="{FF2B5EF4-FFF2-40B4-BE49-F238E27FC236}">
              <a16:creationId xmlns:a16="http://schemas.microsoft.com/office/drawing/2014/main" id="{00000000-0008-0000-0500-00006D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102</xdr:row>
      <xdr:rowOff>170392</xdr:rowOff>
    </xdr:from>
    <xdr:ext cx="95250" cy="213632"/>
    <xdr:sp macro="" textlink="">
      <xdr:nvSpPr>
        <xdr:cNvPr id="3438" name="Text Box 15">
          <a:extLst>
            <a:ext uri="{FF2B5EF4-FFF2-40B4-BE49-F238E27FC236}">
              <a16:creationId xmlns:a16="http://schemas.microsoft.com/office/drawing/2014/main" id="{00000000-0008-0000-0500-00006E0D0000}"/>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102</xdr:row>
      <xdr:rowOff>504825</xdr:rowOff>
    </xdr:from>
    <xdr:ext cx="95250" cy="448496"/>
    <xdr:sp macro="" textlink="">
      <xdr:nvSpPr>
        <xdr:cNvPr id="3439" name="Text Box 15">
          <a:extLst>
            <a:ext uri="{FF2B5EF4-FFF2-40B4-BE49-F238E27FC236}">
              <a16:creationId xmlns:a16="http://schemas.microsoft.com/office/drawing/2014/main" id="{00000000-0008-0000-0500-00006F0D0000}"/>
            </a:ext>
          </a:extLst>
        </xdr:cNvPr>
        <xdr:cNvSpPr txBox="1">
          <a:spLocks noChangeArrowheads="1"/>
        </xdr:cNvSpPr>
      </xdr:nvSpPr>
      <xdr:spPr bwMode="auto">
        <a:xfrm>
          <a:off x="4664364" y="5994111"/>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102</xdr:row>
      <xdr:rowOff>504825</xdr:rowOff>
    </xdr:from>
    <xdr:ext cx="95250" cy="442269"/>
    <xdr:sp macro="" textlink="">
      <xdr:nvSpPr>
        <xdr:cNvPr id="3440" name="Text Box 15">
          <a:extLst>
            <a:ext uri="{FF2B5EF4-FFF2-40B4-BE49-F238E27FC236}">
              <a16:creationId xmlns:a16="http://schemas.microsoft.com/office/drawing/2014/main" id="{00000000-0008-0000-0500-0000700D0000}"/>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102</xdr:row>
      <xdr:rowOff>504825</xdr:rowOff>
    </xdr:from>
    <xdr:ext cx="95250" cy="442269"/>
    <xdr:sp macro="" textlink="">
      <xdr:nvSpPr>
        <xdr:cNvPr id="3441" name="Text Box 15">
          <a:extLst>
            <a:ext uri="{FF2B5EF4-FFF2-40B4-BE49-F238E27FC236}">
              <a16:creationId xmlns:a16="http://schemas.microsoft.com/office/drawing/2014/main" id="{00000000-0008-0000-0500-0000710D0000}"/>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102</xdr:row>
      <xdr:rowOff>504825</xdr:rowOff>
    </xdr:from>
    <xdr:ext cx="95250" cy="213632"/>
    <xdr:sp macro="" textlink="">
      <xdr:nvSpPr>
        <xdr:cNvPr id="3442" name="Text Box 15">
          <a:extLst>
            <a:ext uri="{FF2B5EF4-FFF2-40B4-BE49-F238E27FC236}">
              <a16:creationId xmlns:a16="http://schemas.microsoft.com/office/drawing/2014/main" id="{00000000-0008-0000-0500-0000720D0000}"/>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102</xdr:row>
      <xdr:rowOff>504825</xdr:rowOff>
    </xdr:from>
    <xdr:ext cx="95250" cy="444331"/>
    <xdr:sp macro="" textlink="">
      <xdr:nvSpPr>
        <xdr:cNvPr id="3443" name="Text Box 15">
          <a:extLst>
            <a:ext uri="{FF2B5EF4-FFF2-40B4-BE49-F238E27FC236}">
              <a16:creationId xmlns:a16="http://schemas.microsoft.com/office/drawing/2014/main" id="{00000000-0008-0000-0500-0000730D0000}"/>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102</xdr:row>
      <xdr:rowOff>170392</xdr:rowOff>
    </xdr:from>
    <xdr:ext cx="95250" cy="213632"/>
    <xdr:sp macro="" textlink="">
      <xdr:nvSpPr>
        <xdr:cNvPr id="3444" name="Text Box 15">
          <a:extLst>
            <a:ext uri="{FF2B5EF4-FFF2-40B4-BE49-F238E27FC236}">
              <a16:creationId xmlns:a16="http://schemas.microsoft.com/office/drawing/2014/main" id="{00000000-0008-0000-0500-0000740D0000}"/>
            </a:ext>
          </a:extLst>
        </xdr:cNvPr>
        <xdr:cNvSpPr txBox="1">
          <a:spLocks noChangeArrowheads="1"/>
        </xdr:cNvSpPr>
      </xdr:nvSpPr>
      <xdr:spPr bwMode="auto">
        <a:xfrm>
          <a:off x="12578484" y="579302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108</xdr:row>
      <xdr:rowOff>0</xdr:rowOff>
    </xdr:from>
    <xdr:ext cx="95250" cy="171450"/>
    <xdr:sp macro="" textlink="">
      <xdr:nvSpPr>
        <xdr:cNvPr id="3445" name="Text Box 16">
          <a:extLst>
            <a:ext uri="{FF2B5EF4-FFF2-40B4-BE49-F238E27FC236}">
              <a16:creationId xmlns:a16="http://schemas.microsoft.com/office/drawing/2014/main" id="{00000000-0008-0000-0500-000075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108</xdr:row>
      <xdr:rowOff>0</xdr:rowOff>
    </xdr:from>
    <xdr:ext cx="95250" cy="171450"/>
    <xdr:sp macro="" textlink="">
      <xdr:nvSpPr>
        <xdr:cNvPr id="3446" name="Text Box 17">
          <a:extLst>
            <a:ext uri="{FF2B5EF4-FFF2-40B4-BE49-F238E27FC236}">
              <a16:creationId xmlns:a16="http://schemas.microsoft.com/office/drawing/2014/main" id="{00000000-0008-0000-0500-000076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108</xdr:row>
      <xdr:rowOff>0</xdr:rowOff>
    </xdr:from>
    <xdr:ext cx="95250" cy="171450"/>
    <xdr:sp macro="" textlink="">
      <xdr:nvSpPr>
        <xdr:cNvPr id="3447" name="Text Box 18">
          <a:extLst>
            <a:ext uri="{FF2B5EF4-FFF2-40B4-BE49-F238E27FC236}">
              <a16:creationId xmlns:a16="http://schemas.microsoft.com/office/drawing/2014/main" id="{00000000-0008-0000-0500-000077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108</xdr:row>
      <xdr:rowOff>0</xdr:rowOff>
    </xdr:from>
    <xdr:ext cx="95250" cy="171450"/>
    <xdr:sp macro="" textlink="">
      <xdr:nvSpPr>
        <xdr:cNvPr id="3448" name="Text Box 19">
          <a:extLst>
            <a:ext uri="{FF2B5EF4-FFF2-40B4-BE49-F238E27FC236}">
              <a16:creationId xmlns:a16="http://schemas.microsoft.com/office/drawing/2014/main" id="{00000000-0008-0000-0500-000078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108</xdr:row>
      <xdr:rowOff>0</xdr:rowOff>
    </xdr:from>
    <xdr:ext cx="95250" cy="171450"/>
    <xdr:sp macro="" textlink="">
      <xdr:nvSpPr>
        <xdr:cNvPr id="3449" name="Text Box 16">
          <a:extLst>
            <a:ext uri="{FF2B5EF4-FFF2-40B4-BE49-F238E27FC236}">
              <a16:creationId xmlns:a16="http://schemas.microsoft.com/office/drawing/2014/main" id="{00000000-0008-0000-0500-000079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108</xdr:row>
      <xdr:rowOff>0</xdr:rowOff>
    </xdr:from>
    <xdr:ext cx="95250" cy="171450"/>
    <xdr:sp macro="" textlink="">
      <xdr:nvSpPr>
        <xdr:cNvPr id="3450" name="Text Box 17">
          <a:extLst>
            <a:ext uri="{FF2B5EF4-FFF2-40B4-BE49-F238E27FC236}">
              <a16:creationId xmlns:a16="http://schemas.microsoft.com/office/drawing/2014/main" id="{00000000-0008-0000-0500-00007A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108</xdr:row>
      <xdr:rowOff>0</xdr:rowOff>
    </xdr:from>
    <xdr:ext cx="95250" cy="171450"/>
    <xdr:sp macro="" textlink="">
      <xdr:nvSpPr>
        <xdr:cNvPr id="3451" name="Text Box 18">
          <a:extLst>
            <a:ext uri="{FF2B5EF4-FFF2-40B4-BE49-F238E27FC236}">
              <a16:creationId xmlns:a16="http://schemas.microsoft.com/office/drawing/2014/main" id="{00000000-0008-0000-0500-00007B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108</xdr:row>
      <xdr:rowOff>0</xdr:rowOff>
    </xdr:from>
    <xdr:ext cx="95250" cy="171450"/>
    <xdr:sp macro="" textlink="">
      <xdr:nvSpPr>
        <xdr:cNvPr id="3452" name="Text Box 19">
          <a:extLst>
            <a:ext uri="{FF2B5EF4-FFF2-40B4-BE49-F238E27FC236}">
              <a16:creationId xmlns:a16="http://schemas.microsoft.com/office/drawing/2014/main" id="{00000000-0008-0000-0500-00007C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108</xdr:row>
      <xdr:rowOff>0</xdr:rowOff>
    </xdr:from>
    <xdr:ext cx="95250" cy="171450"/>
    <xdr:sp macro="" textlink="">
      <xdr:nvSpPr>
        <xdr:cNvPr id="3453" name="Text Box 16">
          <a:extLst>
            <a:ext uri="{FF2B5EF4-FFF2-40B4-BE49-F238E27FC236}">
              <a16:creationId xmlns:a16="http://schemas.microsoft.com/office/drawing/2014/main" id="{00000000-0008-0000-0500-00007D0D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108</xdr:row>
      <xdr:rowOff>0</xdr:rowOff>
    </xdr:from>
    <xdr:ext cx="95250" cy="171450"/>
    <xdr:sp macro="" textlink="">
      <xdr:nvSpPr>
        <xdr:cNvPr id="3454" name="Text Box 17">
          <a:extLst>
            <a:ext uri="{FF2B5EF4-FFF2-40B4-BE49-F238E27FC236}">
              <a16:creationId xmlns:a16="http://schemas.microsoft.com/office/drawing/2014/main" id="{00000000-0008-0000-0500-00007E0D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108</xdr:row>
      <xdr:rowOff>0</xdr:rowOff>
    </xdr:from>
    <xdr:ext cx="95250" cy="171450"/>
    <xdr:sp macro="" textlink="">
      <xdr:nvSpPr>
        <xdr:cNvPr id="3455" name="Text Box 18">
          <a:extLst>
            <a:ext uri="{FF2B5EF4-FFF2-40B4-BE49-F238E27FC236}">
              <a16:creationId xmlns:a16="http://schemas.microsoft.com/office/drawing/2014/main" id="{00000000-0008-0000-0500-00007F0D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108</xdr:row>
      <xdr:rowOff>0</xdr:rowOff>
    </xdr:from>
    <xdr:ext cx="95250" cy="171450"/>
    <xdr:sp macro="" textlink="">
      <xdr:nvSpPr>
        <xdr:cNvPr id="3456" name="Text Box 19">
          <a:extLst>
            <a:ext uri="{FF2B5EF4-FFF2-40B4-BE49-F238E27FC236}">
              <a16:creationId xmlns:a16="http://schemas.microsoft.com/office/drawing/2014/main" id="{00000000-0008-0000-0500-0000800D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106</xdr:row>
      <xdr:rowOff>504825</xdr:rowOff>
    </xdr:from>
    <xdr:ext cx="95250" cy="444014"/>
    <xdr:sp macro="" textlink="">
      <xdr:nvSpPr>
        <xdr:cNvPr id="3457" name="Text Box 15">
          <a:extLst>
            <a:ext uri="{FF2B5EF4-FFF2-40B4-BE49-F238E27FC236}">
              <a16:creationId xmlns:a16="http://schemas.microsoft.com/office/drawing/2014/main" id="{00000000-0008-0000-0500-0000810D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108</xdr:row>
      <xdr:rowOff>0</xdr:rowOff>
    </xdr:from>
    <xdr:ext cx="95250" cy="171450"/>
    <xdr:sp macro="" textlink="">
      <xdr:nvSpPr>
        <xdr:cNvPr id="3458" name="Text Box 16">
          <a:extLst>
            <a:ext uri="{FF2B5EF4-FFF2-40B4-BE49-F238E27FC236}">
              <a16:creationId xmlns:a16="http://schemas.microsoft.com/office/drawing/2014/main" id="{00000000-0008-0000-0500-000082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108</xdr:row>
      <xdr:rowOff>0</xdr:rowOff>
    </xdr:from>
    <xdr:ext cx="95250" cy="171450"/>
    <xdr:sp macro="" textlink="">
      <xdr:nvSpPr>
        <xdr:cNvPr id="3459" name="Text Box 17">
          <a:extLst>
            <a:ext uri="{FF2B5EF4-FFF2-40B4-BE49-F238E27FC236}">
              <a16:creationId xmlns:a16="http://schemas.microsoft.com/office/drawing/2014/main" id="{00000000-0008-0000-0500-000083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108</xdr:row>
      <xdr:rowOff>0</xdr:rowOff>
    </xdr:from>
    <xdr:ext cx="95250" cy="171450"/>
    <xdr:sp macro="" textlink="">
      <xdr:nvSpPr>
        <xdr:cNvPr id="3460" name="Text Box 18">
          <a:extLst>
            <a:ext uri="{FF2B5EF4-FFF2-40B4-BE49-F238E27FC236}">
              <a16:creationId xmlns:a16="http://schemas.microsoft.com/office/drawing/2014/main" id="{00000000-0008-0000-0500-000084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108</xdr:row>
      <xdr:rowOff>0</xdr:rowOff>
    </xdr:from>
    <xdr:ext cx="95250" cy="171450"/>
    <xdr:sp macro="" textlink="">
      <xdr:nvSpPr>
        <xdr:cNvPr id="3461" name="Text Box 19">
          <a:extLst>
            <a:ext uri="{FF2B5EF4-FFF2-40B4-BE49-F238E27FC236}">
              <a16:creationId xmlns:a16="http://schemas.microsoft.com/office/drawing/2014/main" id="{00000000-0008-0000-0500-000085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108</xdr:row>
      <xdr:rowOff>0</xdr:rowOff>
    </xdr:from>
    <xdr:ext cx="95250" cy="171450"/>
    <xdr:sp macro="" textlink="">
      <xdr:nvSpPr>
        <xdr:cNvPr id="3462" name="Text Box 16">
          <a:extLst>
            <a:ext uri="{FF2B5EF4-FFF2-40B4-BE49-F238E27FC236}">
              <a16:creationId xmlns:a16="http://schemas.microsoft.com/office/drawing/2014/main" id="{00000000-0008-0000-0500-000086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108</xdr:row>
      <xdr:rowOff>0</xdr:rowOff>
    </xdr:from>
    <xdr:ext cx="95250" cy="171450"/>
    <xdr:sp macro="" textlink="">
      <xdr:nvSpPr>
        <xdr:cNvPr id="3463" name="Text Box 17">
          <a:extLst>
            <a:ext uri="{FF2B5EF4-FFF2-40B4-BE49-F238E27FC236}">
              <a16:creationId xmlns:a16="http://schemas.microsoft.com/office/drawing/2014/main" id="{00000000-0008-0000-0500-000087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108</xdr:row>
      <xdr:rowOff>0</xdr:rowOff>
    </xdr:from>
    <xdr:ext cx="95250" cy="171450"/>
    <xdr:sp macro="" textlink="">
      <xdr:nvSpPr>
        <xdr:cNvPr id="3464" name="Text Box 18">
          <a:extLst>
            <a:ext uri="{FF2B5EF4-FFF2-40B4-BE49-F238E27FC236}">
              <a16:creationId xmlns:a16="http://schemas.microsoft.com/office/drawing/2014/main" id="{00000000-0008-0000-0500-000088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108</xdr:row>
      <xdr:rowOff>0</xdr:rowOff>
    </xdr:from>
    <xdr:ext cx="95250" cy="171450"/>
    <xdr:sp macro="" textlink="">
      <xdr:nvSpPr>
        <xdr:cNvPr id="3465" name="Text Box 16">
          <a:extLst>
            <a:ext uri="{FF2B5EF4-FFF2-40B4-BE49-F238E27FC236}">
              <a16:creationId xmlns:a16="http://schemas.microsoft.com/office/drawing/2014/main" id="{00000000-0008-0000-0500-000089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108</xdr:row>
      <xdr:rowOff>0</xdr:rowOff>
    </xdr:from>
    <xdr:ext cx="95250" cy="171450"/>
    <xdr:sp macro="" textlink="">
      <xdr:nvSpPr>
        <xdr:cNvPr id="3466" name="Text Box 17">
          <a:extLst>
            <a:ext uri="{FF2B5EF4-FFF2-40B4-BE49-F238E27FC236}">
              <a16:creationId xmlns:a16="http://schemas.microsoft.com/office/drawing/2014/main" id="{00000000-0008-0000-0500-00008A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108</xdr:row>
      <xdr:rowOff>0</xdr:rowOff>
    </xdr:from>
    <xdr:ext cx="95250" cy="171450"/>
    <xdr:sp macro="" textlink="">
      <xdr:nvSpPr>
        <xdr:cNvPr id="3467" name="Text Box 18">
          <a:extLst>
            <a:ext uri="{FF2B5EF4-FFF2-40B4-BE49-F238E27FC236}">
              <a16:creationId xmlns:a16="http://schemas.microsoft.com/office/drawing/2014/main" id="{00000000-0008-0000-0500-00008B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108</xdr:row>
      <xdr:rowOff>0</xdr:rowOff>
    </xdr:from>
    <xdr:ext cx="95250" cy="171450"/>
    <xdr:sp macro="" textlink="">
      <xdr:nvSpPr>
        <xdr:cNvPr id="3468" name="Text Box 19">
          <a:extLst>
            <a:ext uri="{FF2B5EF4-FFF2-40B4-BE49-F238E27FC236}">
              <a16:creationId xmlns:a16="http://schemas.microsoft.com/office/drawing/2014/main" id="{00000000-0008-0000-0500-00008C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108</xdr:row>
      <xdr:rowOff>0</xdr:rowOff>
    </xdr:from>
    <xdr:ext cx="95250" cy="171450"/>
    <xdr:sp macro="" textlink="">
      <xdr:nvSpPr>
        <xdr:cNvPr id="3469" name="Text Box 16">
          <a:extLst>
            <a:ext uri="{FF2B5EF4-FFF2-40B4-BE49-F238E27FC236}">
              <a16:creationId xmlns:a16="http://schemas.microsoft.com/office/drawing/2014/main" id="{00000000-0008-0000-0500-00008D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108</xdr:row>
      <xdr:rowOff>0</xdr:rowOff>
    </xdr:from>
    <xdr:ext cx="95250" cy="171450"/>
    <xdr:sp macro="" textlink="">
      <xdr:nvSpPr>
        <xdr:cNvPr id="3470" name="Text Box 17">
          <a:extLst>
            <a:ext uri="{FF2B5EF4-FFF2-40B4-BE49-F238E27FC236}">
              <a16:creationId xmlns:a16="http://schemas.microsoft.com/office/drawing/2014/main" id="{00000000-0008-0000-0500-00008E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108</xdr:row>
      <xdr:rowOff>0</xdr:rowOff>
    </xdr:from>
    <xdr:ext cx="95250" cy="171450"/>
    <xdr:sp macro="" textlink="">
      <xdr:nvSpPr>
        <xdr:cNvPr id="3471" name="Text Box 18">
          <a:extLst>
            <a:ext uri="{FF2B5EF4-FFF2-40B4-BE49-F238E27FC236}">
              <a16:creationId xmlns:a16="http://schemas.microsoft.com/office/drawing/2014/main" id="{00000000-0008-0000-0500-00008F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108</xdr:row>
      <xdr:rowOff>0</xdr:rowOff>
    </xdr:from>
    <xdr:ext cx="95250" cy="171450"/>
    <xdr:sp macro="" textlink="">
      <xdr:nvSpPr>
        <xdr:cNvPr id="3472" name="Text Box 19">
          <a:extLst>
            <a:ext uri="{FF2B5EF4-FFF2-40B4-BE49-F238E27FC236}">
              <a16:creationId xmlns:a16="http://schemas.microsoft.com/office/drawing/2014/main" id="{00000000-0008-0000-0500-000090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102</xdr:row>
      <xdr:rowOff>504825</xdr:rowOff>
    </xdr:from>
    <xdr:ext cx="95250" cy="442269"/>
    <xdr:sp macro="" textlink="">
      <xdr:nvSpPr>
        <xdr:cNvPr id="3474" name="Text Box 15">
          <a:extLst>
            <a:ext uri="{FF2B5EF4-FFF2-40B4-BE49-F238E27FC236}">
              <a16:creationId xmlns:a16="http://schemas.microsoft.com/office/drawing/2014/main" id="{00000000-0008-0000-0500-0000920D0000}"/>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102</xdr:row>
      <xdr:rowOff>504825</xdr:rowOff>
    </xdr:from>
    <xdr:ext cx="95250" cy="442269"/>
    <xdr:sp macro="" textlink="">
      <xdr:nvSpPr>
        <xdr:cNvPr id="3475" name="Text Box 15">
          <a:extLst>
            <a:ext uri="{FF2B5EF4-FFF2-40B4-BE49-F238E27FC236}">
              <a16:creationId xmlns:a16="http://schemas.microsoft.com/office/drawing/2014/main" id="{00000000-0008-0000-0500-0000930D0000}"/>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102</xdr:row>
      <xdr:rowOff>504825</xdr:rowOff>
    </xdr:from>
    <xdr:ext cx="95250" cy="213632"/>
    <xdr:sp macro="" textlink="">
      <xdr:nvSpPr>
        <xdr:cNvPr id="3478" name="Text Box 15">
          <a:extLst>
            <a:ext uri="{FF2B5EF4-FFF2-40B4-BE49-F238E27FC236}">
              <a16:creationId xmlns:a16="http://schemas.microsoft.com/office/drawing/2014/main" id="{00000000-0008-0000-0500-0000960D0000}"/>
            </a:ext>
          </a:extLst>
        </xdr:cNvPr>
        <xdr:cNvSpPr txBox="1">
          <a:spLocks noChangeArrowheads="1"/>
        </xdr:cNvSpPr>
      </xdr:nvSpPr>
      <xdr:spPr bwMode="auto">
        <a:xfrm>
          <a:off x="12540961"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108</xdr:row>
      <xdr:rowOff>0</xdr:rowOff>
    </xdr:from>
    <xdr:ext cx="95250" cy="171450"/>
    <xdr:sp macro="" textlink="">
      <xdr:nvSpPr>
        <xdr:cNvPr id="3479" name="Text Box 16">
          <a:extLst>
            <a:ext uri="{FF2B5EF4-FFF2-40B4-BE49-F238E27FC236}">
              <a16:creationId xmlns:a16="http://schemas.microsoft.com/office/drawing/2014/main" id="{00000000-0008-0000-0500-000097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108</xdr:row>
      <xdr:rowOff>0</xdr:rowOff>
    </xdr:from>
    <xdr:ext cx="95250" cy="171450"/>
    <xdr:sp macro="" textlink="">
      <xdr:nvSpPr>
        <xdr:cNvPr id="3480" name="Text Box 17">
          <a:extLst>
            <a:ext uri="{FF2B5EF4-FFF2-40B4-BE49-F238E27FC236}">
              <a16:creationId xmlns:a16="http://schemas.microsoft.com/office/drawing/2014/main" id="{00000000-0008-0000-0500-000098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108</xdr:row>
      <xdr:rowOff>0</xdr:rowOff>
    </xdr:from>
    <xdr:ext cx="95250" cy="171450"/>
    <xdr:sp macro="" textlink="">
      <xdr:nvSpPr>
        <xdr:cNvPr id="3481" name="Text Box 18">
          <a:extLst>
            <a:ext uri="{FF2B5EF4-FFF2-40B4-BE49-F238E27FC236}">
              <a16:creationId xmlns:a16="http://schemas.microsoft.com/office/drawing/2014/main" id="{00000000-0008-0000-0500-000099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108</xdr:row>
      <xdr:rowOff>0</xdr:rowOff>
    </xdr:from>
    <xdr:ext cx="95250" cy="171450"/>
    <xdr:sp macro="" textlink="">
      <xdr:nvSpPr>
        <xdr:cNvPr id="3482" name="Text Box 19">
          <a:extLst>
            <a:ext uri="{FF2B5EF4-FFF2-40B4-BE49-F238E27FC236}">
              <a16:creationId xmlns:a16="http://schemas.microsoft.com/office/drawing/2014/main" id="{00000000-0008-0000-0500-00009A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108</xdr:row>
      <xdr:rowOff>0</xdr:rowOff>
    </xdr:from>
    <xdr:ext cx="95250" cy="171450"/>
    <xdr:sp macro="" textlink="">
      <xdr:nvSpPr>
        <xdr:cNvPr id="3483" name="Text Box 16">
          <a:extLst>
            <a:ext uri="{FF2B5EF4-FFF2-40B4-BE49-F238E27FC236}">
              <a16:creationId xmlns:a16="http://schemas.microsoft.com/office/drawing/2014/main" id="{00000000-0008-0000-0500-00009B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108</xdr:row>
      <xdr:rowOff>0</xdr:rowOff>
    </xdr:from>
    <xdr:ext cx="95250" cy="171450"/>
    <xdr:sp macro="" textlink="">
      <xdr:nvSpPr>
        <xdr:cNvPr id="3484" name="Text Box 17">
          <a:extLst>
            <a:ext uri="{FF2B5EF4-FFF2-40B4-BE49-F238E27FC236}">
              <a16:creationId xmlns:a16="http://schemas.microsoft.com/office/drawing/2014/main" id="{00000000-0008-0000-0500-00009C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108</xdr:row>
      <xdr:rowOff>0</xdr:rowOff>
    </xdr:from>
    <xdr:ext cx="95250" cy="171450"/>
    <xdr:sp macro="" textlink="">
      <xdr:nvSpPr>
        <xdr:cNvPr id="3485" name="Text Box 18">
          <a:extLst>
            <a:ext uri="{FF2B5EF4-FFF2-40B4-BE49-F238E27FC236}">
              <a16:creationId xmlns:a16="http://schemas.microsoft.com/office/drawing/2014/main" id="{00000000-0008-0000-0500-00009D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108</xdr:row>
      <xdr:rowOff>0</xdr:rowOff>
    </xdr:from>
    <xdr:ext cx="95250" cy="171450"/>
    <xdr:sp macro="" textlink="">
      <xdr:nvSpPr>
        <xdr:cNvPr id="3486" name="Text Box 19">
          <a:extLst>
            <a:ext uri="{FF2B5EF4-FFF2-40B4-BE49-F238E27FC236}">
              <a16:creationId xmlns:a16="http://schemas.microsoft.com/office/drawing/2014/main" id="{00000000-0008-0000-0500-00009E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108</xdr:row>
      <xdr:rowOff>0</xdr:rowOff>
    </xdr:from>
    <xdr:ext cx="95250" cy="171450"/>
    <xdr:sp macro="" textlink="">
      <xdr:nvSpPr>
        <xdr:cNvPr id="3487" name="Text Box 16">
          <a:extLst>
            <a:ext uri="{FF2B5EF4-FFF2-40B4-BE49-F238E27FC236}">
              <a16:creationId xmlns:a16="http://schemas.microsoft.com/office/drawing/2014/main" id="{00000000-0008-0000-0500-00009F0D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108</xdr:row>
      <xdr:rowOff>0</xdr:rowOff>
    </xdr:from>
    <xdr:ext cx="95250" cy="171450"/>
    <xdr:sp macro="" textlink="">
      <xdr:nvSpPr>
        <xdr:cNvPr id="3488" name="Text Box 17">
          <a:extLst>
            <a:ext uri="{FF2B5EF4-FFF2-40B4-BE49-F238E27FC236}">
              <a16:creationId xmlns:a16="http://schemas.microsoft.com/office/drawing/2014/main" id="{00000000-0008-0000-0500-0000A00D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108</xdr:row>
      <xdr:rowOff>0</xdr:rowOff>
    </xdr:from>
    <xdr:ext cx="95250" cy="171450"/>
    <xdr:sp macro="" textlink="">
      <xdr:nvSpPr>
        <xdr:cNvPr id="3489" name="Text Box 18">
          <a:extLst>
            <a:ext uri="{FF2B5EF4-FFF2-40B4-BE49-F238E27FC236}">
              <a16:creationId xmlns:a16="http://schemas.microsoft.com/office/drawing/2014/main" id="{00000000-0008-0000-0500-0000A10D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108</xdr:row>
      <xdr:rowOff>0</xdr:rowOff>
    </xdr:from>
    <xdr:ext cx="95250" cy="171450"/>
    <xdr:sp macro="" textlink="">
      <xdr:nvSpPr>
        <xdr:cNvPr id="3490" name="Text Box 19">
          <a:extLst>
            <a:ext uri="{FF2B5EF4-FFF2-40B4-BE49-F238E27FC236}">
              <a16:creationId xmlns:a16="http://schemas.microsoft.com/office/drawing/2014/main" id="{00000000-0008-0000-0500-0000A20D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106</xdr:row>
      <xdr:rowOff>504825</xdr:rowOff>
    </xdr:from>
    <xdr:ext cx="95250" cy="444014"/>
    <xdr:sp macro="" textlink="">
      <xdr:nvSpPr>
        <xdr:cNvPr id="3491" name="Text Box 15">
          <a:extLst>
            <a:ext uri="{FF2B5EF4-FFF2-40B4-BE49-F238E27FC236}">
              <a16:creationId xmlns:a16="http://schemas.microsoft.com/office/drawing/2014/main" id="{00000000-0008-0000-0500-0000A30D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108</xdr:row>
      <xdr:rowOff>0</xdr:rowOff>
    </xdr:from>
    <xdr:ext cx="95250" cy="171450"/>
    <xdr:sp macro="" textlink="">
      <xdr:nvSpPr>
        <xdr:cNvPr id="3492" name="Text Box 16">
          <a:extLst>
            <a:ext uri="{FF2B5EF4-FFF2-40B4-BE49-F238E27FC236}">
              <a16:creationId xmlns:a16="http://schemas.microsoft.com/office/drawing/2014/main" id="{00000000-0008-0000-0500-0000A4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108</xdr:row>
      <xdr:rowOff>0</xdr:rowOff>
    </xdr:from>
    <xdr:ext cx="95250" cy="171450"/>
    <xdr:sp macro="" textlink="">
      <xdr:nvSpPr>
        <xdr:cNvPr id="3493" name="Text Box 17">
          <a:extLst>
            <a:ext uri="{FF2B5EF4-FFF2-40B4-BE49-F238E27FC236}">
              <a16:creationId xmlns:a16="http://schemas.microsoft.com/office/drawing/2014/main" id="{00000000-0008-0000-0500-0000A5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108</xdr:row>
      <xdr:rowOff>0</xdr:rowOff>
    </xdr:from>
    <xdr:ext cx="95250" cy="171450"/>
    <xdr:sp macro="" textlink="">
      <xdr:nvSpPr>
        <xdr:cNvPr id="3494" name="Text Box 18">
          <a:extLst>
            <a:ext uri="{FF2B5EF4-FFF2-40B4-BE49-F238E27FC236}">
              <a16:creationId xmlns:a16="http://schemas.microsoft.com/office/drawing/2014/main" id="{00000000-0008-0000-0500-0000A6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108</xdr:row>
      <xdr:rowOff>0</xdr:rowOff>
    </xdr:from>
    <xdr:ext cx="95250" cy="171450"/>
    <xdr:sp macro="" textlink="">
      <xdr:nvSpPr>
        <xdr:cNvPr id="3495" name="Text Box 19">
          <a:extLst>
            <a:ext uri="{FF2B5EF4-FFF2-40B4-BE49-F238E27FC236}">
              <a16:creationId xmlns:a16="http://schemas.microsoft.com/office/drawing/2014/main" id="{00000000-0008-0000-0500-0000A7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106</xdr:row>
      <xdr:rowOff>504825</xdr:rowOff>
    </xdr:from>
    <xdr:ext cx="95250" cy="442269"/>
    <xdr:sp macro="" textlink="">
      <xdr:nvSpPr>
        <xdr:cNvPr id="3496" name="Text Box 15">
          <a:extLst>
            <a:ext uri="{FF2B5EF4-FFF2-40B4-BE49-F238E27FC236}">
              <a16:creationId xmlns:a16="http://schemas.microsoft.com/office/drawing/2014/main" id="{00000000-0008-0000-0500-0000A80D0000}"/>
            </a:ext>
          </a:extLst>
        </xdr:cNvPr>
        <xdr:cNvSpPr txBox="1">
          <a:spLocks noChangeArrowheads="1"/>
        </xdr:cNvSpPr>
      </xdr:nvSpPr>
      <xdr:spPr bwMode="auto">
        <a:xfrm>
          <a:off x="12540961" y="673302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108</xdr:row>
      <xdr:rowOff>0</xdr:rowOff>
    </xdr:from>
    <xdr:ext cx="95250" cy="171450"/>
    <xdr:sp macro="" textlink="">
      <xdr:nvSpPr>
        <xdr:cNvPr id="3497" name="Text Box 16">
          <a:extLst>
            <a:ext uri="{FF2B5EF4-FFF2-40B4-BE49-F238E27FC236}">
              <a16:creationId xmlns:a16="http://schemas.microsoft.com/office/drawing/2014/main" id="{00000000-0008-0000-0500-0000A9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108</xdr:row>
      <xdr:rowOff>0</xdr:rowOff>
    </xdr:from>
    <xdr:ext cx="95250" cy="171450"/>
    <xdr:sp macro="" textlink="">
      <xdr:nvSpPr>
        <xdr:cNvPr id="3498" name="Text Box 17">
          <a:extLst>
            <a:ext uri="{FF2B5EF4-FFF2-40B4-BE49-F238E27FC236}">
              <a16:creationId xmlns:a16="http://schemas.microsoft.com/office/drawing/2014/main" id="{00000000-0008-0000-0500-0000AA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108</xdr:row>
      <xdr:rowOff>0</xdr:rowOff>
    </xdr:from>
    <xdr:ext cx="95250" cy="171450"/>
    <xdr:sp macro="" textlink="">
      <xdr:nvSpPr>
        <xdr:cNvPr id="3499" name="Text Box 18">
          <a:extLst>
            <a:ext uri="{FF2B5EF4-FFF2-40B4-BE49-F238E27FC236}">
              <a16:creationId xmlns:a16="http://schemas.microsoft.com/office/drawing/2014/main" id="{00000000-0008-0000-0500-0000AB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108</xdr:row>
      <xdr:rowOff>0</xdr:rowOff>
    </xdr:from>
    <xdr:ext cx="95250" cy="171450"/>
    <xdr:sp macro="" textlink="">
      <xdr:nvSpPr>
        <xdr:cNvPr id="3500" name="Text Box 16">
          <a:extLst>
            <a:ext uri="{FF2B5EF4-FFF2-40B4-BE49-F238E27FC236}">
              <a16:creationId xmlns:a16="http://schemas.microsoft.com/office/drawing/2014/main" id="{00000000-0008-0000-0500-0000AC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108</xdr:row>
      <xdr:rowOff>0</xdr:rowOff>
    </xdr:from>
    <xdr:ext cx="95250" cy="171450"/>
    <xdr:sp macro="" textlink="">
      <xdr:nvSpPr>
        <xdr:cNvPr id="3501" name="Text Box 17">
          <a:extLst>
            <a:ext uri="{FF2B5EF4-FFF2-40B4-BE49-F238E27FC236}">
              <a16:creationId xmlns:a16="http://schemas.microsoft.com/office/drawing/2014/main" id="{00000000-0008-0000-0500-0000AD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108</xdr:row>
      <xdr:rowOff>0</xdr:rowOff>
    </xdr:from>
    <xdr:ext cx="95250" cy="171450"/>
    <xdr:sp macro="" textlink="">
      <xdr:nvSpPr>
        <xdr:cNvPr id="3502" name="Text Box 18">
          <a:extLst>
            <a:ext uri="{FF2B5EF4-FFF2-40B4-BE49-F238E27FC236}">
              <a16:creationId xmlns:a16="http://schemas.microsoft.com/office/drawing/2014/main" id="{00000000-0008-0000-0500-0000AE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108</xdr:row>
      <xdr:rowOff>0</xdr:rowOff>
    </xdr:from>
    <xdr:ext cx="95250" cy="171450"/>
    <xdr:sp macro="" textlink="">
      <xdr:nvSpPr>
        <xdr:cNvPr id="3503" name="Text Box 19">
          <a:extLst>
            <a:ext uri="{FF2B5EF4-FFF2-40B4-BE49-F238E27FC236}">
              <a16:creationId xmlns:a16="http://schemas.microsoft.com/office/drawing/2014/main" id="{00000000-0008-0000-0500-0000AF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108</xdr:row>
      <xdr:rowOff>0</xdr:rowOff>
    </xdr:from>
    <xdr:ext cx="95250" cy="171450"/>
    <xdr:sp macro="" textlink="">
      <xdr:nvSpPr>
        <xdr:cNvPr id="3504" name="Text Box 16">
          <a:extLst>
            <a:ext uri="{FF2B5EF4-FFF2-40B4-BE49-F238E27FC236}">
              <a16:creationId xmlns:a16="http://schemas.microsoft.com/office/drawing/2014/main" id="{00000000-0008-0000-0500-0000B0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108</xdr:row>
      <xdr:rowOff>0</xdr:rowOff>
    </xdr:from>
    <xdr:ext cx="95250" cy="171450"/>
    <xdr:sp macro="" textlink="">
      <xdr:nvSpPr>
        <xdr:cNvPr id="3505" name="Text Box 17">
          <a:extLst>
            <a:ext uri="{FF2B5EF4-FFF2-40B4-BE49-F238E27FC236}">
              <a16:creationId xmlns:a16="http://schemas.microsoft.com/office/drawing/2014/main" id="{00000000-0008-0000-0500-0000B1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108</xdr:row>
      <xdr:rowOff>0</xdr:rowOff>
    </xdr:from>
    <xdr:ext cx="95250" cy="171450"/>
    <xdr:sp macro="" textlink="">
      <xdr:nvSpPr>
        <xdr:cNvPr id="3506" name="Text Box 18">
          <a:extLst>
            <a:ext uri="{FF2B5EF4-FFF2-40B4-BE49-F238E27FC236}">
              <a16:creationId xmlns:a16="http://schemas.microsoft.com/office/drawing/2014/main" id="{00000000-0008-0000-0500-0000B2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108</xdr:row>
      <xdr:rowOff>170392</xdr:rowOff>
    </xdr:from>
    <xdr:ext cx="95250" cy="213632"/>
    <xdr:sp macro="" textlink="">
      <xdr:nvSpPr>
        <xdr:cNvPr id="3507" name="Text Box 15">
          <a:extLst>
            <a:ext uri="{FF2B5EF4-FFF2-40B4-BE49-F238E27FC236}">
              <a16:creationId xmlns:a16="http://schemas.microsoft.com/office/drawing/2014/main" id="{00000000-0008-0000-0500-0000B30D0000}"/>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108</xdr:row>
      <xdr:rowOff>0</xdr:rowOff>
    </xdr:from>
    <xdr:ext cx="95250" cy="171450"/>
    <xdr:sp macro="" textlink="">
      <xdr:nvSpPr>
        <xdr:cNvPr id="3508" name="Text Box 16">
          <a:extLst>
            <a:ext uri="{FF2B5EF4-FFF2-40B4-BE49-F238E27FC236}">
              <a16:creationId xmlns:a16="http://schemas.microsoft.com/office/drawing/2014/main" id="{00000000-0008-0000-0500-0000B4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108</xdr:row>
      <xdr:rowOff>0</xdr:rowOff>
    </xdr:from>
    <xdr:ext cx="95250" cy="171450"/>
    <xdr:sp macro="" textlink="">
      <xdr:nvSpPr>
        <xdr:cNvPr id="3509" name="Text Box 17">
          <a:extLst>
            <a:ext uri="{FF2B5EF4-FFF2-40B4-BE49-F238E27FC236}">
              <a16:creationId xmlns:a16="http://schemas.microsoft.com/office/drawing/2014/main" id="{00000000-0008-0000-0500-0000B5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108</xdr:row>
      <xdr:rowOff>0</xdr:rowOff>
    </xdr:from>
    <xdr:ext cx="95250" cy="171450"/>
    <xdr:sp macro="" textlink="">
      <xdr:nvSpPr>
        <xdr:cNvPr id="3510" name="Text Box 18">
          <a:extLst>
            <a:ext uri="{FF2B5EF4-FFF2-40B4-BE49-F238E27FC236}">
              <a16:creationId xmlns:a16="http://schemas.microsoft.com/office/drawing/2014/main" id="{00000000-0008-0000-0500-0000B6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108</xdr:row>
      <xdr:rowOff>0</xdr:rowOff>
    </xdr:from>
    <xdr:ext cx="95250" cy="171450"/>
    <xdr:sp macro="" textlink="">
      <xdr:nvSpPr>
        <xdr:cNvPr id="3511" name="Text Box 19">
          <a:extLst>
            <a:ext uri="{FF2B5EF4-FFF2-40B4-BE49-F238E27FC236}">
              <a16:creationId xmlns:a16="http://schemas.microsoft.com/office/drawing/2014/main" id="{00000000-0008-0000-0500-0000B7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108</xdr:row>
      <xdr:rowOff>0</xdr:rowOff>
    </xdr:from>
    <xdr:ext cx="95250" cy="171450"/>
    <xdr:sp macro="" textlink="">
      <xdr:nvSpPr>
        <xdr:cNvPr id="3512" name="Text Box 16">
          <a:extLst>
            <a:ext uri="{FF2B5EF4-FFF2-40B4-BE49-F238E27FC236}">
              <a16:creationId xmlns:a16="http://schemas.microsoft.com/office/drawing/2014/main" id="{00000000-0008-0000-0500-0000B8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108</xdr:row>
      <xdr:rowOff>0</xdr:rowOff>
    </xdr:from>
    <xdr:ext cx="95250" cy="171450"/>
    <xdr:sp macro="" textlink="">
      <xdr:nvSpPr>
        <xdr:cNvPr id="3513" name="Text Box 17">
          <a:extLst>
            <a:ext uri="{FF2B5EF4-FFF2-40B4-BE49-F238E27FC236}">
              <a16:creationId xmlns:a16="http://schemas.microsoft.com/office/drawing/2014/main" id="{00000000-0008-0000-0500-0000B9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108</xdr:row>
      <xdr:rowOff>0</xdr:rowOff>
    </xdr:from>
    <xdr:ext cx="95250" cy="171450"/>
    <xdr:sp macro="" textlink="">
      <xdr:nvSpPr>
        <xdr:cNvPr id="3514" name="Text Box 18">
          <a:extLst>
            <a:ext uri="{FF2B5EF4-FFF2-40B4-BE49-F238E27FC236}">
              <a16:creationId xmlns:a16="http://schemas.microsoft.com/office/drawing/2014/main" id="{00000000-0008-0000-0500-0000BA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108</xdr:row>
      <xdr:rowOff>0</xdr:rowOff>
    </xdr:from>
    <xdr:ext cx="95250" cy="171450"/>
    <xdr:sp macro="" textlink="">
      <xdr:nvSpPr>
        <xdr:cNvPr id="3515" name="Text Box 19">
          <a:extLst>
            <a:ext uri="{FF2B5EF4-FFF2-40B4-BE49-F238E27FC236}">
              <a16:creationId xmlns:a16="http://schemas.microsoft.com/office/drawing/2014/main" id="{00000000-0008-0000-0500-0000BB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103</xdr:row>
      <xdr:rowOff>0</xdr:rowOff>
    </xdr:from>
    <xdr:ext cx="95250" cy="171450"/>
    <xdr:sp macro="" textlink="">
      <xdr:nvSpPr>
        <xdr:cNvPr id="3516" name="Text Box 16">
          <a:extLst>
            <a:ext uri="{FF2B5EF4-FFF2-40B4-BE49-F238E27FC236}">
              <a16:creationId xmlns:a16="http://schemas.microsoft.com/office/drawing/2014/main" id="{00000000-0008-0000-0500-0000BC0D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103</xdr:row>
      <xdr:rowOff>0</xdr:rowOff>
    </xdr:from>
    <xdr:ext cx="95250" cy="171450"/>
    <xdr:sp macro="" textlink="">
      <xdr:nvSpPr>
        <xdr:cNvPr id="3517" name="Text Box 17">
          <a:extLst>
            <a:ext uri="{FF2B5EF4-FFF2-40B4-BE49-F238E27FC236}">
              <a16:creationId xmlns:a16="http://schemas.microsoft.com/office/drawing/2014/main" id="{00000000-0008-0000-0500-0000BD0D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103</xdr:row>
      <xdr:rowOff>0</xdr:rowOff>
    </xdr:from>
    <xdr:ext cx="95250" cy="171450"/>
    <xdr:sp macro="" textlink="">
      <xdr:nvSpPr>
        <xdr:cNvPr id="3518" name="Text Box 18">
          <a:extLst>
            <a:ext uri="{FF2B5EF4-FFF2-40B4-BE49-F238E27FC236}">
              <a16:creationId xmlns:a16="http://schemas.microsoft.com/office/drawing/2014/main" id="{00000000-0008-0000-0500-0000BE0D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103</xdr:row>
      <xdr:rowOff>0</xdr:rowOff>
    </xdr:from>
    <xdr:ext cx="95250" cy="171450"/>
    <xdr:sp macro="" textlink="">
      <xdr:nvSpPr>
        <xdr:cNvPr id="3519" name="Text Box 19">
          <a:extLst>
            <a:ext uri="{FF2B5EF4-FFF2-40B4-BE49-F238E27FC236}">
              <a16:creationId xmlns:a16="http://schemas.microsoft.com/office/drawing/2014/main" id="{00000000-0008-0000-0500-0000BF0D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106</xdr:row>
      <xdr:rowOff>504825</xdr:rowOff>
    </xdr:from>
    <xdr:ext cx="95250" cy="444014"/>
    <xdr:sp macro="" textlink="">
      <xdr:nvSpPr>
        <xdr:cNvPr id="3520" name="Text Box 15">
          <a:extLst>
            <a:ext uri="{FF2B5EF4-FFF2-40B4-BE49-F238E27FC236}">
              <a16:creationId xmlns:a16="http://schemas.microsoft.com/office/drawing/2014/main" id="{00000000-0008-0000-0500-0000C00D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108</xdr:row>
      <xdr:rowOff>0</xdr:rowOff>
    </xdr:from>
    <xdr:ext cx="95250" cy="171450"/>
    <xdr:sp macro="" textlink="">
      <xdr:nvSpPr>
        <xdr:cNvPr id="3521" name="Text Box 16">
          <a:extLst>
            <a:ext uri="{FF2B5EF4-FFF2-40B4-BE49-F238E27FC236}">
              <a16:creationId xmlns:a16="http://schemas.microsoft.com/office/drawing/2014/main" id="{00000000-0008-0000-0500-0000C1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108</xdr:row>
      <xdr:rowOff>0</xdr:rowOff>
    </xdr:from>
    <xdr:ext cx="95250" cy="171450"/>
    <xdr:sp macro="" textlink="">
      <xdr:nvSpPr>
        <xdr:cNvPr id="3522" name="Text Box 17">
          <a:extLst>
            <a:ext uri="{FF2B5EF4-FFF2-40B4-BE49-F238E27FC236}">
              <a16:creationId xmlns:a16="http://schemas.microsoft.com/office/drawing/2014/main" id="{00000000-0008-0000-0500-0000C2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108</xdr:row>
      <xdr:rowOff>0</xdr:rowOff>
    </xdr:from>
    <xdr:ext cx="95250" cy="171450"/>
    <xdr:sp macro="" textlink="">
      <xdr:nvSpPr>
        <xdr:cNvPr id="3523" name="Text Box 18">
          <a:extLst>
            <a:ext uri="{FF2B5EF4-FFF2-40B4-BE49-F238E27FC236}">
              <a16:creationId xmlns:a16="http://schemas.microsoft.com/office/drawing/2014/main" id="{00000000-0008-0000-0500-0000C3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108</xdr:row>
      <xdr:rowOff>0</xdr:rowOff>
    </xdr:from>
    <xdr:ext cx="95250" cy="171450"/>
    <xdr:sp macro="" textlink="">
      <xdr:nvSpPr>
        <xdr:cNvPr id="3524" name="Text Box 19">
          <a:extLst>
            <a:ext uri="{FF2B5EF4-FFF2-40B4-BE49-F238E27FC236}">
              <a16:creationId xmlns:a16="http://schemas.microsoft.com/office/drawing/2014/main" id="{00000000-0008-0000-0500-0000C4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108</xdr:row>
      <xdr:rowOff>0</xdr:rowOff>
    </xdr:from>
    <xdr:ext cx="95250" cy="171450"/>
    <xdr:sp macro="" textlink="">
      <xdr:nvSpPr>
        <xdr:cNvPr id="3525" name="Text Box 16">
          <a:extLst>
            <a:ext uri="{FF2B5EF4-FFF2-40B4-BE49-F238E27FC236}">
              <a16:creationId xmlns:a16="http://schemas.microsoft.com/office/drawing/2014/main" id="{00000000-0008-0000-0500-0000C5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108</xdr:row>
      <xdr:rowOff>0</xdr:rowOff>
    </xdr:from>
    <xdr:ext cx="95250" cy="171450"/>
    <xdr:sp macro="" textlink="">
      <xdr:nvSpPr>
        <xdr:cNvPr id="3526" name="Text Box 17">
          <a:extLst>
            <a:ext uri="{FF2B5EF4-FFF2-40B4-BE49-F238E27FC236}">
              <a16:creationId xmlns:a16="http://schemas.microsoft.com/office/drawing/2014/main" id="{00000000-0008-0000-0500-0000C6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108</xdr:row>
      <xdr:rowOff>15875</xdr:rowOff>
    </xdr:from>
    <xdr:ext cx="95250" cy="171450"/>
    <xdr:sp macro="" textlink="">
      <xdr:nvSpPr>
        <xdr:cNvPr id="3527" name="Text Box 18">
          <a:extLst>
            <a:ext uri="{FF2B5EF4-FFF2-40B4-BE49-F238E27FC236}">
              <a16:creationId xmlns:a16="http://schemas.microsoft.com/office/drawing/2014/main" id="{00000000-0008-0000-0500-0000C70D0000}"/>
            </a:ext>
          </a:extLst>
        </xdr:cNvPr>
        <xdr:cNvSpPr txBox="1">
          <a:spLocks noChangeArrowheads="1"/>
        </xdr:cNvSpPr>
      </xdr:nvSpPr>
      <xdr:spPr bwMode="auto">
        <a:xfrm>
          <a:off x="12485398" y="711633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108</xdr:row>
      <xdr:rowOff>0</xdr:rowOff>
    </xdr:from>
    <xdr:ext cx="95250" cy="171450"/>
    <xdr:sp macro="" textlink="">
      <xdr:nvSpPr>
        <xdr:cNvPr id="3528" name="Text Box 16">
          <a:extLst>
            <a:ext uri="{FF2B5EF4-FFF2-40B4-BE49-F238E27FC236}">
              <a16:creationId xmlns:a16="http://schemas.microsoft.com/office/drawing/2014/main" id="{00000000-0008-0000-0500-0000C8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108</xdr:row>
      <xdr:rowOff>0</xdr:rowOff>
    </xdr:from>
    <xdr:ext cx="95250" cy="171450"/>
    <xdr:sp macro="" textlink="">
      <xdr:nvSpPr>
        <xdr:cNvPr id="3529" name="Text Box 17">
          <a:extLst>
            <a:ext uri="{FF2B5EF4-FFF2-40B4-BE49-F238E27FC236}">
              <a16:creationId xmlns:a16="http://schemas.microsoft.com/office/drawing/2014/main" id="{00000000-0008-0000-0500-0000C9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108</xdr:row>
      <xdr:rowOff>0</xdr:rowOff>
    </xdr:from>
    <xdr:ext cx="95250" cy="171450"/>
    <xdr:sp macro="" textlink="">
      <xdr:nvSpPr>
        <xdr:cNvPr id="3530" name="Text Box 18">
          <a:extLst>
            <a:ext uri="{FF2B5EF4-FFF2-40B4-BE49-F238E27FC236}">
              <a16:creationId xmlns:a16="http://schemas.microsoft.com/office/drawing/2014/main" id="{00000000-0008-0000-0500-0000CA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108</xdr:row>
      <xdr:rowOff>0</xdr:rowOff>
    </xdr:from>
    <xdr:ext cx="95250" cy="171450"/>
    <xdr:sp macro="" textlink="">
      <xdr:nvSpPr>
        <xdr:cNvPr id="3531" name="Text Box 19">
          <a:extLst>
            <a:ext uri="{FF2B5EF4-FFF2-40B4-BE49-F238E27FC236}">
              <a16:creationId xmlns:a16="http://schemas.microsoft.com/office/drawing/2014/main" id="{00000000-0008-0000-0500-0000CB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108</xdr:row>
      <xdr:rowOff>0</xdr:rowOff>
    </xdr:from>
    <xdr:ext cx="95250" cy="171450"/>
    <xdr:sp macro="" textlink="">
      <xdr:nvSpPr>
        <xdr:cNvPr id="3532" name="Text Box 16">
          <a:extLst>
            <a:ext uri="{FF2B5EF4-FFF2-40B4-BE49-F238E27FC236}">
              <a16:creationId xmlns:a16="http://schemas.microsoft.com/office/drawing/2014/main" id="{00000000-0008-0000-0500-0000CC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108</xdr:row>
      <xdr:rowOff>170392</xdr:rowOff>
    </xdr:from>
    <xdr:ext cx="95250" cy="213632"/>
    <xdr:sp macro="" textlink="">
      <xdr:nvSpPr>
        <xdr:cNvPr id="3533" name="Text Box 15">
          <a:extLst>
            <a:ext uri="{FF2B5EF4-FFF2-40B4-BE49-F238E27FC236}">
              <a16:creationId xmlns:a16="http://schemas.microsoft.com/office/drawing/2014/main" id="{00000000-0008-0000-0500-0000CD0D0000}"/>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108</xdr:row>
      <xdr:rowOff>504825</xdr:rowOff>
    </xdr:from>
    <xdr:ext cx="95250" cy="448496"/>
    <xdr:sp macro="" textlink="">
      <xdr:nvSpPr>
        <xdr:cNvPr id="3534" name="Text Box 15">
          <a:extLst>
            <a:ext uri="{FF2B5EF4-FFF2-40B4-BE49-F238E27FC236}">
              <a16:creationId xmlns:a16="http://schemas.microsoft.com/office/drawing/2014/main" id="{00000000-0008-0000-0500-0000CE0D0000}"/>
            </a:ext>
          </a:extLst>
        </xdr:cNvPr>
        <xdr:cNvSpPr txBox="1">
          <a:spLocks noChangeArrowheads="1"/>
        </xdr:cNvSpPr>
      </xdr:nvSpPr>
      <xdr:spPr bwMode="auto">
        <a:xfrm>
          <a:off x="4664364" y="5994111"/>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108</xdr:row>
      <xdr:rowOff>504825</xdr:rowOff>
    </xdr:from>
    <xdr:ext cx="95250" cy="442269"/>
    <xdr:sp macro="" textlink="">
      <xdr:nvSpPr>
        <xdr:cNvPr id="3535" name="Text Box 15">
          <a:extLst>
            <a:ext uri="{FF2B5EF4-FFF2-40B4-BE49-F238E27FC236}">
              <a16:creationId xmlns:a16="http://schemas.microsoft.com/office/drawing/2014/main" id="{00000000-0008-0000-0500-0000CF0D0000}"/>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108</xdr:row>
      <xdr:rowOff>504825</xdr:rowOff>
    </xdr:from>
    <xdr:ext cx="95250" cy="442269"/>
    <xdr:sp macro="" textlink="">
      <xdr:nvSpPr>
        <xdr:cNvPr id="3536" name="Text Box 15">
          <a:extLst>
            <a:ext uri="{FF2B5EF4-FFF2-40B4-BE49-F238E27FC236}">
              <a16:creationId xmlns:a16="http://schemas.microsoft.com/office/drawing/2014/main" id="{00000000-0008-0000-0500-0000D00D0000}"/>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108</xdr:row>
      <xdr:rowOff>504825</xdr:rowOff>
    </xdr:from>
    <xdr:ext cx="95250" cy="213632"/>
    <xdr:sp macro="" textlink="">
      <xdr:nvSpPr>
        <xdr:cNvPr id="3537" name="Text Box 15">
          <a:extLst>
            <a:ext uri="{FF2B5EF4-FFF2-40B4-BE49-F238E27FC236}">
              <a16:creationId xmlns:a16="http://schemas.microsoft.com/office/drawing/2014/main" id="{00000000-0008-0000-0500-0000D10D0000}"/>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108</xdr:row>
      <xdr:rowOff>504825</xdr:rowOff>
    </xdr:from>
    <xdr:ext cx="95250" cy="444331"/>
    <xdr:sp macro="" textlink="">
      <xdr:nvSpPr>
        <xdr:cNvPr id="3538" name="Text Box 15">
          <a:extLst>
            <a:ext uri="{FF2B5EF4-FFF2-40B4-BE49-F238E27FC236}">
              <a16:creationId xmlns:a16="http://schemas.microsoft.com/office/drawing/2014/main" id="{00000000-0008-0000-0500-0000D20D0000}"/>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108</xdr:row>
      <xdr:rowOff>170392</xdr:rowOff>
    </xdr:from>
    <xdr:ext cx="95250" cy="213632"/>
    <xdr:sp macro="" textlink="">
      <xdr:nvSpPr>
        <xdr:cNvPr id="3539" name="Text Box 15">
          <a:extLst>
            <a:ext uri="{FF2B5EF4-FFF2-40B4-BE49-F238E27FC236}">
              <a16:creationId xmlns:a16="http://schemas.microsoft.com/office/drawing/2014/main" id="{00000000-0008-0000-0500-0000D30D0000}"/>
            </a:ext>
          </a:extLst>
        </xdr:cNvPr>
        <xdr:cNvSpPr txBox="1">
          <a:spLocks noChangeArrowheads="1"/>
        </xdr:cNvSpPr>
      </xdr:nvSpPr>
      <xdr:spPr bwMode="auto">
        <a:xfrm>
          <a:off x="12578484" y="579302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114</xdr:row>
      <xdr:rowOff>0</xdr:rowOff>
    </xdr:from>
    <xdr:ext cx="95250" cy="171450"/>
    <xdr:sp macro="" textlink="">
      <xdr:nvSpPr>
        <xdr:cNvPr id="3540" name="Text Box 16">
          <a:extLst>
            <a:ext uri="{FF2B5EF4-FFF2-40B4-BE49-F238E27FC236}">
              <a16:creationId xmlns:a16="http://schemas.microsoft.com/office/drawing/2014/main" id="{00000000-0008-0000-0500-0000D4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114</xdr:row>
      <xdr:rowOff>0</xdr:rowOff>
    </xdr:from>
    <xdr:ext cx="95250" cy="171450"/>
    <xdr:sp macro="" textlink="">
      <xdr:nvSpPr>
        <xdr:cNvPr id="3541" name="Text Box 17">
          <a:extLst>
            <a:ext uri="{FF2B5EF4-FFF2-40B4-BE49-F238E27FC236}">
              <a16:creationId xmlns:a16="http://schemas.microsoft.com/office/drawing/2014/main" id="{00000000-0008-0000-0500-0000D5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114</xdr:row>
      <xdr:rowOff>0</xdr:rowOff>
    </xdr:from>
    <xdr:ext cx="95250" cy="171450"/>
    <xdr:sp macro="" textlink="">
      <xdr:nvSpPr>
        <xdr:cNvPr id="3542" name="Text Box 18">
          <a:extLst>
            <a:ext uri="{FF2B5EF4-FFF2-40B4-BE49-F238E27FC236}">
              <a16:creationId xmlns:a16="http://schemas.microsoft.com/office/drawing/2014/main" id="{00000000-0008-0000-0500-0000D6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114</xdr:row>
      <xdr:rowOff>0</xdr:rowOff>
    </xdr:from>
    <xdr:ext cx="95250" cy="171450"/>
    <xdr:sp macro="" textlink="">
      <xdr:nvSpPr>
        <xdr:cNvPr id="3543" name="Text Box 19">
          <a:extLst>
            <a:ext uri="{FF2B5EF4-FFF2-40B4-BE49-F238E27FC236}">
              <a16:creationId xmlns:a16="http://schemas.microsoft.com/office/drawing/2014/main" id="{00000000-0008-0000-0500-0000D7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114</xdr:row>
      <xdr:rowOff>0</xdr:rowOff>
    </xdr:from>
    <xdr:ext cx="95250" cy="171450"/>
    <xdr:sp macro="" textlink="">
      <xdr:nvSpPr>
        <xdr:cNvPr id="3544" name="Text Box 16">
          <a:extLst>
            <a:ext uri="{FF2B5EF4-FFF2-40B4-BE49-F238E27FC236}">
              <a16:creationId xmlns:a16="http://schemas.microsoft.com/office/drawing/2014/main" id="{00000000-0008-0000-0500-0000D8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114</xdr:row>
      <xdr:rowOff>0</xdr:rowOff>
    </xdr:from>
    <xdr:ext cx="95250" cy="171450"/>
    <xdr:sp macro="" textlink="">
      <xdr:nvSpPr>
        <xdr:cNvPr id="3545" name="Text Box 17">
          <a:extLst>
            <a:ext uri="{FF2B5EF4-FFF2-40B4-BE49-F238E27FC236}">
              <a16:creationId xmlns:a16="http://schemas.microsoft.com/office/drawing/2014/main" id="{00000000-0008-0000-0500-0000D9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114</xdr:row>
      <xdr:rowOff>0</xdr:rowOff>
    </xdr:from>
    <xdr:ext cx="95250" cy="171450"/>
    <xdr:sp macro="" textlink="">
      <xdr:nvSpPr>
        <xdr:cNvPr id="3546" name="Text Box 18">
          <a:extLst>
            <a:ext uri="{FF2B5EF4-FFF2-40B4-BE49-F238E27FC236}">
              <a16:creationId xmlns:a16="http://schemas.microsoft.com/office/drawing/2014/main" id="{00000000-0008-0000-0500-0000DA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114</xdr:row>
      <xdr:rowOff>0</xdr:rowOff>
    </xdr:from>
    <xdr:ext cx="95250" cy="171450"/>
    <xdr:sp macro="" textlink="">
      <xdr:nvSpPr>
        <xdr:cNvPr id="3547" name="Text Box 19">
          <a:extLst>
            <a:ext uri="{FF2B5EF4-FFF2-40B4-BE49-F238E27FC236}">
              <a16:creationId xmlns:a16="http://schemas.microsoft.com/office/drawing/2014/main" id="{00000000-0008-0000-0500-0000DB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114</xdr:row>
      <xdr:rowOff>0</xdr:rowOff>
    </xdr:from>
    <xdr:ext cx="95250" cy="171450"/>
    <xdr:sp macro="" textlink="">
      <xdr:nvSpPr>
        <xdr:cNvPr id="3548" name="Text Box 16">
          <a:extLst>
            <a:ext uri="{FF2B5EF4-FFF2-40B4-BE49-F238E27FC236}">
              <a16:creationId xmlns:a16="http://schemas.microsoft.com/office/drawing/2014/main" id="{00000000-0008-0000-0500-0000DC0D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114</xdr:row>
      <xdr:rowOff>0</xdr:rowOff>
    </xdr:from>
    <xdr:ext cx="95250" cy="171450"/>
    <xdr:sp macro="" textlink="">
      <xdr:nvSpPr>
        <xdr:cNvPr id="3549" name="Text Box 17">
          <a:extLst>
            <a:ext uri="{FF2B5EF4-FFF2-40B4-BE49-F238E27FC236}">
              <a16:creationId xmlns:a16="http://schemas.microsoft.com/office/drawing/2014/main" id="{00000000-0008-0000-0500-0000DD0D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114</xdr:row>
      <xdr:rowOff>0</xdr:rowOff>
    </xdr:from>
    <xdr:ext cx="95250" cy="171450"/>
    <xdr:sp macro="" textlink="">
      <xdr:nvSpPr>
        <xdr:cNvPr id="3550" name="Text Box 18">
          <a:extLst>
            <a:ext uri="{FF2B5EF4-FFF2-40B4-BE49-F238E27FC236}">
              <a16:creationId xmlns:a16="http://schemas.microsoft.com/office/drawing/2014/main" id="{00000000-0008-0000-0500-0000DE0D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114</xdr:row>
      <xdr:rowOff>0</xdr:rowOff>
    </xdr:from>
    <xdr:ext cx="95250" cy="171450"/>
    <xdr:sp macro="" textlink="">
      <xdr:nvSpPr>
        <xdr:cNvPr id="3551" name="Text Box 19">
          <a:extLst>
            <a:ext uri="{FF2B5EF4-FFF2-40B4-BE49-F238E27FC236}">
              <a16:creationId xmlns:a16="http://schemas.microsoft.com/office/drawing/2014/main" id="{00000000-0008-0000-0500-0000DF0D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112</xdr:row>
      <xdr:rowOff>504825</xdr:rowOff>
    </xdr:from>
    <xdr:ext cx="95250" cy="444014"/>
    <xdr:sp macro="" textlink="">
      <xdr:nvSpPr>
        <xdr:cNvPr id="3552" name="Text Box 15">
          <a:extLst>
            <a:ext uri="{FF2B5EF4-FFF2-40B4-BE49-F238E27FC236}">
              <a16:creationId xmlns:a16="http://schemas.microsoft.com/office/drawing/2014/main" id="{00000000-0008-0000-0500-0000E00D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114</xdr:row>
      <xdr:rowOff>0</xdr:rowOff>
    </xdr:from>
    <xdr:ext cx="95250" cy="171450"/>
    <xdr:sp macro="" textlink="">
      <xdr:nvSpPr>
        <xdr:cNvPr id="3553" name="Text Box 16">
          <a:extLst>
            <a:ext uri="{FF2B5EF4-FFF2-40B4-BE49-F238E27FC236}">
              <a16:creationId xmlns:a16="http://schemas.microsoft.com/office/drawing/2014/main" id="{00000000-0008-0000-0500-0000E1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114</xdr:row>
      <xdr:rowOff>0</xdr:rowOff>
    </xdr:from>
    <xdr:ext cx="95250" cy="171450"/>
    <xdr:sp macro="" textlink="">
      <xdr:nvSpPr>
        <xdr:cNvPr id="3554" name="Text Box 17">
          <a:extLst>
            <a:ext uri="{FF2B5EF4-FFF2-40B4-BE49-F238E27FC236}">
              <a16:creationId xmlns:a16="http://schemas.microsoft.com/office/drawing/2014/main" id="{00000000-0008-0000-0500-0000E2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114</xdr:row>
      <xdr:rowOff>0</xdr:rowOff>
    </xdr:from>
    <xdr:ext cx="95250" cy="171450"/>
    <xdr:sp macro="" textlink="">
      <xdr:nvSpPr>
        <xdr:cNvPr id="3555" name="Text Box 18">
          <a:extLst>
            <a:ext uri="{FF2B5EF4-FFF2-40B4-BE49-F238E27FC236}">
              <a16:creationId xmlns:a16="http://schemas.microsoft.com/office/drawing/2014/main" id="{00000000-0008-0000-0500-0000E3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114</xdr:row>
      <xdr:rowOff>0</xdr:rowOff>
    </xdr:from>
    <xdr:ext cx="95250" cy="171450"/>
    <xdr:sp macro="" textlink="">
      <xdr:nvSpPr>
        <xdr:cNvPr id="3556" name="Text Box 19">
          <a:extLst>
            <a:ext uri="{FF2B5EF4-FFF2-40B4-BE49-F238E27FC236}">
              <a16:creationId xmlns:a16="http://schemas.microsoft.com/office/drawing/2014/main" id="{00000000-0008-0000-0500-0000E4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114</xdr:row>
      <xdr:rowOff>0</xdr:rowOff>
    </xdr:from>
    <xdr:ext cx="95250" cy="171450"/>
    <xdr:sp macro="" textlink="">
      <xdr:nvSpPr>
        <xdr:cNvPr id="3557" name="Text Box 16">
          <a:extLst>
            <a:ext uri="{FF2B5EF4-FFF2-40B4-BE49-F238E27FC236}">
              <a16:creationId xmlns:a16="http://schemas.microsoft.com/office/drawing/2014/main" id="{00000000-0008-0000-0500-0000E5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114</xdr:row>
      <xdr:rowOff>0</xdr:rowOff>
    </xdr:from>
    <xdr:ext cx="95250" cy="171450"/>
    <xdr:sp macro="" textlink="">
      <xdr:nvSpPr>
        <xdr:cNvPr id="3558" name="Text Box 17">
          <a:extLst>
            <a:ext uri="{FF2B5EF4-FFF2-40B4-BE49-F238E27FC236}">
              <a16:creationId xmlns:a16="http://schemas.microsoft.com/office/drawing/2014/main" id="{00000000-0008-0000-0500-0000E6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114</xdr:row>
      <xdr:rowOff>0</xdr:rowOff>
    </xdr:from>
    <xdr:ext cx="95250" cy="171450"/>
    <xdr:sp macro="" textlink="">
      <xdr:nvSpPr>
        <xdr:cNvPr id="3559" name="Text Box 18">
          <a:extLst>
            <a:ext uri="{FF2B5EF4-FFF2-40B4-BE49-F238E27FC236}">
              <a16:creationId xmlns:a16="http://schemas.microsoft.com/office/drawing/2014/main" id="{00000000-0008-0000-0500-0000E7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114</xdr:row>
      <xdr:rowOff>0</xdr:rowOff>
    </xdr:from>
    <xdr:ext cx="95250" cy="171450"/>
    <xdr:sp macro="" textlink="">
      <xdr:nvSpPr>
        <xdr:cNvPr id="3560" name="Text Box 16">
          <a:extLst>
            <a:ext uri="{FF2B5EF4-FFF2-40B4-BE49-F238E27FC236}">
              <a16:creationId xmlns:a16="http://schemas.microsoft.com/office/drawing/2014/main" id="{00000000-0008-0000-0500-0000E8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114</xdr:row>
      <xdr:rowOff>0</xdr:rowOff>
    </xdr:from>
    <xdr:ext cx="95250" cy="171450"/>
    <xdr:sp macro="" textlink="">
      <xdr:nvSpPr>
        <xdr:cNvPr id="3561" name="Text Box 17">
          <a:extLst>
            <a:ext uri="{FF2B5EF4-FFF2-40B4-BE49-F238E27FC236}">
              <a16:creationId xmlns:a16="http://schemas.microsoft.com/office/drawing/2014/main" id="{00000000-0008-0000-0500-0000E9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114</xdr:row>
      <xdr:rowOff>0</xdr:rowOff>
    </xdr:from>
    <xdr:ext cx="95250" cy="171450"/>
    <xdr:sp macro="" textlink="">
      <xdr:nvSpPr>
        <xdr:cNvPr id="3562" name="Text Box 18">
          <a:extLst>
            <a:ext uri="{FF2B5EF4-FFF2-40B4-BE49-F238E27FC236}">
              <a16:creationId xmlns:a16="http://schemas.microsoft.com/office/drawing/2014/main" id="{00000000-0008-0000-0500-0000EA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114</xdr:row>
      <xdr:rowOff>0</xdr:rowOff>
    </xdr:from>
    <xdr:ext cx="95250" cy="171450"/>
    <xdr:sp macro="" textlink="">
      <xdr:nvSpPr>
        <xdr:cNvPr id="3563" name="Text Box 19">
          <a:extLst>
            <a:ext uri="{FF2B5EF4-FFF2-40B4-BE49-F238E27FC236}">
              <a16:creationId xmlns:a16="http://schemas.microsoft.com/office/drawing/2014/main" id="{00000000-0008-0000-0500-0000EB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114</xdr:row>
      <xdr:rowOff>0</xdr:rowOff>
    </xdr:from>
    <xdr:ext cx="95250" cy="171450"/>
    <xdr:sp macro="" textlink="">
      <xdr:nvSpPr>
        <xdr:cNvPr id="3564" name="Text Box 16">
          <a:extLst>
            <a:ext uri="{FF2B5EF4-FFF2-40B4-BE49-F238E27FC236}">
              <a16:creationId xmlns:a16="http://schemas.microsoft.com/office/drawing/2014/main" id="{00000000-0008-0000-0500-0000EC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114</xdr:row>
      <xdr:rowOff>0</xdr:rowOff>
    </xdr:from>
    <xdr:ext cx="95250" cy="171450"/>
    <xdr:sp macro="" textlink="">
      <xdr:nvSpPr>
        <xdr:cNvPr id="3565" name="Text Box 17">
          <a:extLst>
            <a:ext uri="{FF2B5EF4-FFF2-40B4-BE49-F238E27FC236}">
              <a16:creationId xmlns:a16="http://schemas.microsoft.com/office/drawing/2014/main" id="{00000000-0008-0000-0500-0000ED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114</xdr:row>
      <xdr:rowOff>0</xdr:rowOff>
    </xdr:from>
    <xdr:ext cx="95250" cy="171450"/>
    <xdr:sp macro="" textlink="">
      <xdr:nvSpPr>
        <xdr:cNvPr id="3566" name="Text Box 18">
          <a:extLst>
            <a:ext uri="{FF2B5EF4-FFF2-40B4-BE49-F238E27FC236}">
              <a16:creationId xmlns:a16="http://schemas.microsoft.com/office/drawing/2014/main" id="{00000000-0008-0000-0500-0000EE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114</xdr:row>
      <xdr:rowOff>0</xdr:rowOff>
    </xdr:from>
    <xdr:ext cx="95250" cy="171450"/>
    <xdr:sp macro="" textlink="">
      <xdr:nvSpPr>
        <xdr:cNvPr id="3567" name="Text Box 19">
          <a:extLst>
            <a:ext uri="{FF2B5EF4-FFF2-40B4-BE49-F238E27FC236}">
              <a16:creationId xmlns:a16="http://schemas.microsoft.com/office/drawing/2014/main" id="{00000000-0008-0000-0500-0000EF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108</xdr:row>
      <xdr:rowOff>504825</xdr:rowOff>
    </xdr:from>
    <xdr:ext cx="95250" cy="456743"/>
    <xdr:sp macro="" textlink="">
      <xdr:nvSpPr>
        <xdr:cNvPr id="3568" name="Text Box 15">
          <a:extLst>
            <a:ext uri="{FF2B5EF4-FFF2-40B4-BE49-F238E27FC236}">
              <a16:creationId xmlns:a16="http://schemas.microsoft.com/office/drawing/2014/main" id="{00000000-0008-0000-0500-0000F00D0000}"/>
            </a:ext>
          </a:extLst>
        </xdr:cNvPr>
        <xdr:cNvSpPr txBox="1">
          <a:spLocks noChangeArrowheads="1"/>
        </xdr:cNvSpPr>
      </xdr:nvSpPr>
      <xdr:spPr bwMode="auto">
        <a:xfrm>
          <a:off x="4664364" y="5994111"/>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108</xdr:row>
      <xdr:rowOff>504825</xdr:rowOff>
    </xdr:from>
    <xdr:ext cx="95250" cy="442269"/>
    <xdr:sp macro="" textlink="">
      <xdr:nvSpPr>
        <xdr:cNvPr id="3569" name="Text Box 15">
          <a:extLst>
            <a:ext uri="{FF2B5EF4-FFF2-40B4-BE49-F238E27FC236}">
              <a16:creationId xmlns:a16="http://schemas.microsoft.com/office/drawing/2014/main" id="{00000000-0008-0000-0500-0000F10D0000}"/>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108</xdr:row>
      <xdr:rowOff>504825</xdr:rowOff>
    </xdr:from>
    <xdr:ext cx="95250" cy="442269"/>
    <xdr:sp macro="" textlink="">
      <xdr:nvSpPr>
        <xdr:cNvPr id="3570" name="Text Box 15">
          <a:extLst>
            <a:ext uri="{FF2B5EF4-FFF2-40B4-BE49-F238E27FC236}">
              <a16:creationId xmlns:a16="http://schemas.microsoft.com/office/drawing/2014/main" id="{00000000-0008-0000-0500-0000F20D0000}"/>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108</xdr:row>
      <xdr:rowOff>504825</xdr:rowOff>
    </xdr:from>
    <xdr:ext cx="95250" cy="213632"/>
    <xdr:sp macro="" textlink="">
      <xdr:nvSpPr>
        <xdr:cNvPr id="3571" name="Text Box 15">
          <a:extLst>
            <a:ext uri="{FF2B5EF4-FFF2-40B4-BE49-F238E27FC236}">
              <a16:creationId xmlns:a16="http://schemas.microsoft.com/office/drawing/2014/main" id="{00000000-0008-0000-0500-0000F30D0000}"/>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108</xdr:row>
      <xdr:rowOff>504825</xdr:rowOff>
    </xdr:from>
    <xdr:ext cx="95250" cy="444331"/>
    <xdr:sp macro="" textlink="">
      <xdr:nvSpPr>
        <xdr:cNvPr id="3572" name="Text Box 15">
          <a:extLst>
            <a:ext uri="{FF2B5EF4-FFF2-40B4-BE49-F238E27FC236}">
              <a16:creationId xmlns:a16="http://schemas.microsoft.com/office/drawing/2014/main" id="{00000000-0008-0000-0500-0000F40D0000}"/>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108</xdr:row>
      <xdr:rowOff>504825</xdr:rowOff>
    </xdr:from>
    <xdr:ext cx="95250" cy="213632"/>
    <xdr:sp macro="" textlink="">
      <xdr:nvSpPr>
        <xdr:cNvPr id="3573" name="Text Box 15">
          <a:extLst>
            <a:ext uri="{FF2B5EF4-FFF2-40B4-BE49-F238E27FC236}">
              <a16:creationId xmlns:a16="http://schemas.microsoft.com/office/drawing/2014/main" id="{00000000-0008-0000-0500-0000F50D0000}"/>
            </a:ext>
          </a:extLst>
        </xdr:cNvPr>
        <xdr:cNvSpPr txBox="1">
          <a:spLocks noChangeArrowheads="1"/>
        </xdr:cNvSpPr>
      </xdr:nvSpPr>
      <xdr:spPr bwMode="auto">
        <a:xfrm>
          <a:off x="12540961"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114</xdr:row>
      <xdr:rowOff>0</xdr:rowOff>
    </xdr:from>
    <xdr:ext cx="95250" cy="171450"/>
    <xdr:sp macro="" textlink="">
      <xdr:nvSpPr>
        <xdr:cNvPr id="3574" name="Text Box 16">
          <a:extLst>
            <a:ext uri="{FF2B5EF4-FFF2-40B4-BE49-F238E27FC236}">
              <a16:creationId xmlns:a16="http://schemas.microsoft.com/office/drawing/2014/main" id="{00000000-0008-0000-0500-0000F6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114</xdr:row>
      <xdr:rowOff>0</xdr:rowOff>
    </xdr:from>
    <xdr:ext cx="95250" cy="171450"/>
    <xdr:sp macro="" textlink="">
      <xdr:nvSpPr>
        <xdr:cNvPr id="3575" name="Text Box 17">
          <a:extLst>
            <a:ext uri="{FF2B5EF4-FFF2-40B4-BE49-F238E27FC236}">
              <a16:creationId xmlns:a16="http://schemas.microsoft.com/office/drawing/2014/main" id="{00000000-0008-0000-0500-0000F7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114</xdr:row>
      <xdr:rowOff>0</xdr:rowOff>
    </xdr:from>
    <xdr:ext cx="95250" cy="171450"/>
    <xdr:sp macro="" textlink="">
      <xdr:nvSpPr>
        <xdr:cNvPr id="3576" name="Text Box 18">
          <a:extLst>
            <a:ext uri="{FF2B5EF4-FFF2-40B4-BE49-F238E27FC236}">
              <a16:creationId xmlns:a16="http://schemas.microsoft.com/office/drawing/2014/main" id="{00000000-0008-0000-0500-0000F8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114</xdr:row>
      <xdr:rowOff>0</xdr:rowOff>
    </xdr:from>
    <xdr:ext cx="95250" cy="171450"/>
    <xdr:sp macro="" textlink="">
      <xdr:nvSpPr>
        <xdr:cNvPr id="3577" name="Text Box 19">
          <a:extLst>
            <a:ext uri="{FF2B5EF4-FFF2-40B4-BE49-F238E27FC236}">
              <a16:creationId xmlns:a16="http://schemas.microsoft.com/office/drawing/2014/main" id="{00000000-0008-0000-0500-0000F9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114</xdr:row>
      <xdr:rowOff>0</xdr:rowOff>
    </xdr:from>
    <xdr:ext cx="95250" cy="171450"/>
    <xdr:sp macro="" textlink="">
      <xdr:nvSpPr>
        <xdr:cNvPr id="3578" name="Text Box 16">
          <a:extLst>
            <a:ext uri="{FF2B5EF4-FFF2-40B4-BE49-F238E27FC236}">
              <a16:creationId xmlns:a16="http://schemas.microsoft.com/office/drawing/2014/main" id="{00000000-0008-0000-0500-0000FA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114</xdr:row>
      <xdr:rowOff>0</xdr:rowOff>
    </xdr:from>
    <xdr:ext cx="95250" cy="171450"/>
    <xdr:sp macro="" textlink="">
      <xdr:nvSpPr>
        <xdr:cNvPr id="3579" name="Text Box 17">
          <a:extLst>
            <a:ext uri="{FF2B5EF4-FFF2-40B4-BE49-F238E27FC236}">
              <a16:creationId xmlns:a16="http://schemas.microsoft.com/office/drawing/2014/main" id="{00000000-0008-0000-0500-0000FB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114</xdr:row>
      <xdr:rowOff>0</xdr:rowOff>
    </xdr:from>
    <xdr:ext cx="95250" cy="171450"/>
    <xdr:sp macro="" textlink="">
      <xdr:nvSpPr>
        <xdr:cNvPr id="3580" name="Text Box 18">
          <a:extLst>
            <a:ext uri="{FF2B5EF4-FFF2-40B4-BE49-F238E27FC236}">
              <a16:creationId xmlns:a16="http://schemas.microsoft.com/office/drawing/2014/main" id="{00000000-0008-0000-0500-0000FC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114</xdr:row>
      <xdr:rowOff>0</xdr:rowOff>
    </xdr:from>
    <xdr:ext cx="95250" cy="171450"/>
    <xdr:sp macro="" textlink="">
      <xdr:nvSpPr>
        <xdr:cNvPr id="3581" name="Text Box 19">
          <a:extLst>
            <a:ext uri="{FF2B5EF4-FFF2-40B4-BE49-F238E27FC236}">
              <a16:creationId xmlns:a16="http://schemas.microsoft.com/office/drawing/2014/main" id="{00000000-0008-0000-0500-0000FD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114</xdr:row>
      <xdr:rowOff>0</xdr:rowOff>
    </xdr:from>
    <xdr:ext cx="95250" cy="171450"/>
    <xdr:sp macro="" textlink="">
      <xdr:nvSpPr>
        <xdr:cNvPr id="3582" name="Text Box 16">
          <a:extLst>
            <a:ext uri="{FF2B5EF4-FFF2-40B4-BE49-F238E27FC236}">
              <a16:creationId xmlns:a16="http://schemas.microsoft.com/office/drawing/2014/main" id="{00000000-0008-0000-0500-0000FE0D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114</xdr:row>
      <xdr:rowOff>0</xdr:rowOff>
    </xdr:from>
    <xdr:ext cx="95250" cy="171450"/>
    <xdr:sp macro="" textlink="">
      <xdr:nvSpPr>
        <xdr:cNvPr id="3583" name="Text Box 17">
          <a:extLst>
            <a:ext uri="{FF2B5EF4-FFF2-40B4-BE49-F238E27FC236}">
              <a16:creationId xmlns:a16="http://schemas.microsoft.com/office/drawing/2014/main" id="{00000000-0008-0000-0500-0000FF0D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114</xdr:row>
      <xdr:rowOff>0</xdr:rowOff>
    </xdr:from>
    <xdr:ext cx="95250" cy="171450"/>
    <xdr:sp macro="" textlink="">
      <xdr:nvSpPr>
        <xdr:cNvPr id="3584" name="Text Box 18">
          <a:extLst>
            <a:ext uri="{FF2B5EF4-FFF2-40B4-BE49-F238E27FC236}">
              <a16:creationId xmlns:a16="http://schemas.microsoft.com/office/drawing/2014/main" id="{00000000-0008-0000-0500-0000000E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114</xdr:row>
      <xdr:rowOff>0</xdr:rowOff>
    </xdr:from>
    <xdr:ext cx="95250" cy="171450"/>
    <xdr:sp macro="" textlink="">
      <xdr:nvSpPr>
        <xdr:cNvPr id="3585" name="Text Box 19">
          <a:extLst>
            <a:ext uri="{FF2B5EF4-FFF2-40B4-BE49-F238E27FC236}">
              <a16:creationId xmlns:a16="http://schemas.microsoft.com/office/drawing/2014/main" id="{00000000-0008-0000-0500-0000010E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112</xdr:row>
      <xdr:rowOff>504825</xdr:rowOff>
    </xdr:from>
    <xdr:ext cx="95250" cy="444014"/>
    <xdr:sp macro="" textlink="">
      <xdr:nvSpPr>
        <xdr:cNvPr id="3586" name="Text Box 15">
          <a:extLst>
            <a:ext uri="{FF2B5EF4-FFF2-40B4-BE49-F238E27FC236}">
              <a16:creationId xmlns:a16="http://schemas.microsoft.com/office/drawing/2014/main" id="{00000000-0008-0000-0500-0000020E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114</xdr:row>
      <xdr:rowOff>0</xdr:rowOff>
    </xdr:from>
    <xdr:ext cx="95250" cy="171450"/>
    <xdr:sp macro="" textlink="">
      <xdr:nvSpPr>
        <xdr:cNvPr id="3587" name="Text Box 16">
          <a:extLst>
            <a:ext uri="{FF2B5EF4-FFF2-40B4-BE49-F238E27FC236}">
              <a16:creationId xmlns:a16="http://schemas.microsoft.com/office/drawing/2014/main" id="{00000000-0008-0000-0500-000003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114</xdr:row>
      <xdr:rowOff>0</xdr:rowOff>
    </xdr:from>
    <xdr:ext cx="95250" cy="171450"/>
    <xdr:sp macro="" textlink="">
      <xdr:nvSpPr>
        <xdr:cNvPr id="3588" name="Text Box 17">
          <a:extLst>
            <a:ext uri="{FF2B5EF4-FFF2-40B4-BE49-F238E27FC236}">
              <a16:creationId xmlns:a16="http://schemas.microsoft.com/office/drawing/2014/main" id="{00000000-0008-0000-0500-000004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114</xdr:row>
      <xdr:rowOff>0</xdr:rowOff>
    </xdr:from>
    <xdr:ext cx="95250" cy="171450"/>
    <xdr:sp macro="" textlink="">
      <xdr:nvSpPr>
        <xdr:cNvPr id="3589" name="Text Box 18">
          <a:extLst>
            <a:ext uri="{FF2B5EF4-FFF2-40B4-BE49-F238E27FC236}">
              <a16:creationId xmlns:a16="http://schemas.microsoft.com/office/drawing/2014/main" id="{00000000-0008-0000-0500-000005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114</xdr:row>
      <xdr:rowOff>0</xdr:rowOff>
    </xdr:from>
    <xdr:ext cx="95250" cy="171450"/>
    <xdr:sp macro="" textlink="">
      <xdr:nvSpPr>
        <xdr:cNvPr id="3590" name="Text Box 19">
          <a:extLst>
            <a:ext uri="{FF2B5EF4-FFF2-40B4-BE49-F238E27FC236}">
              <a16:creationId xmlns:a16="http://schemas.microsoft.com/office/drawing/2014/main" id="{00000000-0008-0000-0500-000006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112</xdr:row>
      <xdr:rowOff>504825</xdr:rowOff>
    </xdr:from>
    <xdr:ext cx="95250" cy="442269"/>
    <xdr:sp macro="" textlink="">
      <xdr:nvSpPr>
        <xdr:cNvPr id="3591" name="Text Box 15">
          <a:extLst>
            <a:ext uri="{FF2B5EF4-FFF2-40B4-BE49-F238E27FC236}">
              <a16:creationId xmlns:a16="http://schemas.microsoft.com/office/drawing/2014/main" id="{00000000-0008-0000-0500-0000070E0000}"/>
            </a:ext>
          </a:extLst>
        </xdr:cNvPr>
        <xdr:cNvSpPr txBox="1">
          <a:spLocks noChangeArrowheads="1"/>
        </xdr:cNvSpPr>
      </xdr:nvSpPr>
      <xdr:spPr bwMode="auto">
        <a:xfrm>
          <a:off x="12540961" y="673302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114</xdr:row>
      <xdr:rowOff>0</xdr:rowOff>
    </xdr:from>
    <xdr:ext cx="95250" cy="171450"/>
    <xdr:sp macro="" textlink="">
      <xdr:nvSpPr>
        <xdr:cNvPr id="3592" name="Text Box 16">
          <a:extLst>
            <a:ext uri="{FF2B5EF4-FFF2-40B4-BE49-F238E27FC236}">
              <a16:creationId xmlns:a16="http://schemas.microsoft.com/office/drawing/2014/main" id="{00000000-0008-0000-0500-000008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114</xdr:row>
      <xdr:rowOff>0</xdr:rowOff>
    </xdr:from>
    <xdr:ext cx="95250" cy="171450"/>
    <xdr:sp macro="" textlink="">
      <xdr:nvSpPr>
        <xdr:cNvPr id="3593" name="Text Box 17">
          <a:extLst>
            <a:ext uri="{FF2B5EF4-FFF2-40B4-BE49-F238E27FC236}">
              <a16:creationId xmlns:a16="http://schemas.microsoft.com/office/drawing/2014/main" id="{00000000-0008-0000-0500-000009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114</xdr:row>
      <xdr:rowOff>0</xdr:rowOff>
    </xdr:from>
    <xdr:ext cx="95250" cy="171450"/>
    <xdr:sp macro="" textlink="">
      <xdr:nvSpPr>
        <xdr:cNvPr id="3594" name="Text Box 18">
          <a:extLst>
            <a:ext uri="{FF2B5EF4-FFF2-40B4-BE49-F238E27FC236}">
              <a16:creationId xmlns:a16="http://schemas.microsoft.com/office/drawing/2014/main" id="{00000000-0008-0000-0500-00000A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114</xdr:row>
      <xdr:rowOff>0</xdr:rowOff>
    </xdr:from>
    <xdr:ext cx="95250" cy="171450"/>
    <xdr:sp macro="" textlink="">
      <xdr:nvSpPr>
        <xdr:cNvPr id="3595" name="Text Box 16">
          <a:extLst>
            <a:ext uri="{FF2B5EF4-FFF2-40B4-BE49-F238E27FC236}">
              <a16:creationId xmlns:a16="http://schemas.microsoft.com/office/drawing/2014/main" id="{00000000-0008-0000-0500-00000B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114</xdr:row>
      <xdr:rowOff>0</xdr:rowOff>
    </xdr:from>
    <xdr:ext cx="95250" cy="171450"/>
    <xdr:sp macro="" textlink="">
      <xdr:nvSpPr>
        <xdr:cNvPr id="3596" name="Text Box 17">
          <a:extLst>
            <a:ext uri="{FF2B5EF4-FFF2-40B4-BE49-F238E27FC236}">
              <a16:creationId xmlns:a16="http://schemas.microsoft.com/office/drawing/2014/main" id="{00000000-0008-0000-0500-00000C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114</xdr:row>
      <xdr:rowOff>0</xdr:rowOff>
    </xdr:from>
    <xdr:ext cx="95250" cy="171450"/>
    <xdr:sp macro="" textlink="">
      <xdr:nvSpPr>
        <xdr:cNvPr id="3597" name="Text Box 18">
          <a:extLst>
            <a:ext uri="{FF2B5EF4-FFF2-40B4-BE49-F238E27FC236}">
              <a16:creationId xmlns:a16="http://schemas.microsoft.com/office/drawing/2014/main" id="{00000000-0008-0000-0500-00000D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114</xdr:row>
      <xdr:rowOff>0</xdr:rowOff>
    </xdr:from>
    <xdr:ext cx="95250" cy="171450"/>
    <xdr:sp macro="" textlink="">
      <xdr:nvSpPr>
        <xdr:cNvPr id="3598" name="Text Box 19">
          <a:extLst>
            <a:ext uri="{FF2B5EF4-FFF2-40B4-BE49-F238E27FC236}">
              <a16:creationId xmlns:a16="http://schemas.microsoft.com/office/drawing/2014/main" id="{00000000-0008-0000-0500-00000E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114</xdr:row>
      <xdr:rowOff>0</xdr:rowOff>
    </xdr:from>
    <xdr:ext cx="95250" cy="171450"/>
    <xdr:sp macro="" textlink="">
      <xdr:nvSpPr>
        <xdr:cNvPr id="3599" name="Text Box 16">
          <a:extLst>
            <a:ext uri="{FF2B5EF4-FFF2-40B4-BE49-F238E27FC236}">
              <a16:creationId xmlns:a16="http://schemas.microsoft.com/office/drawing/2014/main" id="{00000000-0008-0000-0500-00000F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114</xdr:row>
      <xdr:rowOff>0</xdr:rowOff>
    </xdr:from>
    <xdr:ext cx="95250" cy="171450"/>
    <xdr:sp macro="" textlink="">
      <xdr:nvSpPr>
        <xdr:cNvPr id="3600" name="Text Box 17">
          <a:extLst>
            <a:ext uri="{FF2B5EF4-FFF2-40B4-BE49-F238E27FC236}">
              <a16:creationId xmlns:a16="http://schemas.microsoft.com/office/drawing/2014/main" id="{00000000-0008-0000-0500-000010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114</xdr:row>
      <xdr:rowOff>0</xdr:rowOff>
    </xdr:from>
    <xdr:ext cx="95250" cy="171450"/>
    <xdr:sp macro="" textlink="">
      <xdr:nvSpPr>
        <xdr:cNvPr id="3601" name="Text Box 18">
          <a:extLst>
            <a:ext uri="{FF2B5EF4-FFF2-40B4-BE49-F238E27FC236}">
              <a16:creationId xmlns:a16="http://schemas.microsoft.com/office/drawing/2014/main" id="{00000000-0008-0000-0500-000011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114</xdr:row>
      <xdr:rowOff>170392</xdr:rowOff>
    </xdr:from>
    <xdr:ext cx="95250" cy="213632"/>
    <xdr:sp macro="" textlink="">
      <xdr:nvSpPr>
        <xdr:cNvPr id="3602" name="Text Box 15">
          <a:extLst>
            <a:ext uri="{FF2B5EF4-FFF2-40B4-BE49-F238E27FC236}">
              <a16:creationId xmlns:a16="http://schemas.microsoft.com/office/drawing/2014/main" id="{00000000-0008-0000-0500-0000120E0000}"/>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114</xdr:row>
      <xdr:rowOff>0</xdr:rowOff>
    </xdr:from>
    <xdr:ext cx="95250" cy="171450"/>
    <xdr:sp macro="" textlink="">
      <xdr:nvSpPr>
        <xdr:cNvPr id="3603" name="Text Box 16">
          <a:extLst>
            <a:ext uri="{FF2B5EF4-FFF2-40B4-BE49-F238E27FC236}">
              <a16:creationId xmlns:a16="http://schemas.microsoft.com/office/drawing/2014/main" id="{00000000-0008-0000-0500-000013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114</xdr:row>
      <xdr:rowOff>0</xdr:rowOff>
    </xdr:from>
    <xdr:ext cx="95250" cy="171450"/>
    <xdr:sp macro="" textlink="">
      <xdr:nvSpPr>
        <xdr:cNvPr id="3604" name="Text Box 17">
          <a:extLst>
            <a:ext uri="{FF2B5EF4-FFF2-40B4-BE49-F238E27FC236}">
              <a16:creationId xmlns:a16="http://schemas.microsoft.com/office/drawing/2014/main" id="{00000000-0008-0000-0500-000014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114</xdr:row>
      <xdr:rowOff>0</xdr:rowOff>
    </xdr:from>
    <xdr:ext cx="95250" cy="171450"/>
    <xdr:sp macro="" textlink="">
      <xdr:nvSpPr>
        <xdr:cNvPr id="3605" name="Text Box 18">
          <a:extLst>
            <a:ext uri="{FF2B5EF4-FFF2-40B4-BE49-F238E27FC236}">
              <a16:creationId xmlns:a16="http://schemas.microsoft.com/office/drawing/2014/main" id="{00000000-0008-0000-0500-000015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114</xdr:row>
      <xdr:rowOff>0</xdr:rowOff>
    </xdr:from>
    <xdr:ext cx="95250" cy="171450"/>
    <xdr:sp macro="" textlink="">
      <xdr:nvSpPr>
        <xdr:cNvPr id="3606" name="Text Box 19">
          <a:extLst>
            <a:ext uri="{FF2B5EF4-FFF2-40B4-BE49-F238E27FC236}">
              <a16:creationId xmlns:a16="http://schemas.microsoft.com/office/drawing/2014/main" id="{00000000-0008-0000-0500-000016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114</xdr:row>
      <xdr:rowOff>0</xdr:rowOff>
    </xdr:from>
    <xdr:ext cx="95250" cy="171450"/>
    <xdr:sp macro="" textlink="">
      <xdr:nvSpPr>
        <xdr:cNvPr id="3607" name="Text Box 16">
          <a:extLst>
            <a:ext uri="{FF2B5EF4-FFF2-40B4-BE49-F238E27FC236}">
              <a16:creationId xmlns:a16="http://schemas.microsoft.com/office/drawing/2014/main" id="{00000000-0008-0000-0500-000017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114</xdr:row>
      <xdr:rowOff>0</xdr:rowOff>
    </xdr:from>
    <xdr:ext cx="95250" cy="171450"/>
    <xdr:sp macro="" textlink="">
      <xdr:nvSpPr>
        <xdr:cNvPr id="3608" name="Text Box 17">
          <a:extLst>
            <a:ext uri="{FF2B5EF4-FFF2-40B4-BE49-F238E27FC236}">
              <a16:creationId xmlns:a16="http://schemas.microsoft.com/office/drawing/2014/main" id="{00000000-0008-0000-0500-000018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114</xdr:row>
      <xdr:rowOff>0</xdr:rowOff>
    </xdr:from>
    <xdr:ext cx="95250" cy="171450"/>
    <xdr:sp macro="" textlink="">
      <xdr:nvSpPr>
        <xdr:cNvPr id="3609" name="Text Box 18">
          <a:extLst>
            <a:ext uri="{FF2B5EF4-FFF2-40B4-BE49-F238E27FC236}">
              <a16:creationId xmlns:a16="http://schemas.microsoft.com/office/drawing/2014/main" id="{00000000-0008-0000-0500-000019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114</xdr:row>
      <xdr:rowOff>0</xdr:rowOff>
    </xdr:from>
    <xdr:ext cx="95250" cy="171450"/>
    <xdr:sp macro="" textlink="">
      <xdr:nvSpPr>
        <xdr:cNvPr id="3610" name="Text Box 19">
          <a:extLst>
            <a:ext uri="{FF2B5EF4-FFF2-40B4-BE49-F238E27FC236}">
              <a16:creationId xmlns:a16="http://schemas.microsoft.com/office/drawing/2014/main" id="{00000000-0008-0000-0500-00001A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109</xdr:row>
      <xdr:rowOff>0</xdr:rowOff>
    </xdr:from>
    <xdr:ext cx="95250" cy="171450"/>
    <xdr:sp macro="" textlink="">
      <xdr:nvSpPr>
        <xdr:cNvPr id="3611" name="Text Box 16">
          <a:extLst>
            <a:ext uri="{FF2B5EF4-FFF2-40B4-BE49-F238E27FC236}">
              <a16:creationId xmlns:a16="http://schemas.microsoft.com/office/drawing/2014/main" id="{00000000-0008-0000-0500-00001B0E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109</xdr:row>
      <xdr:rowOff>0</xdr:rowOff>
    </xdr:from>
    <xdr:ext cx="95250" cy="171450"/>
    <xdr:sp macro="" textlink="">
      <xdr:nvSpPr>
        <xdr:cNvPr id="3612" name="Text Box 17">
          <a:extLst>
            <a:ext uri="{FF2B5EF4-FFF2-40B4-BE49-F238E27FC236}">
              <a16:creationId xmlns:a16="http://schemas.microsoft.com/office/drawing/2014/main" id="{00000000-0008-0000-0500-00001C0E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109</xdr:row>
      <xdr:rowOff>0</xdr:rowOff>
    </xdr:from>
    <xdr:ext cx="95250" cy="171450"/>
    <xdr:sp macro="" textlink="">
      <xdr:nvSpPr>
        <xdr:cNvPr id="3613" name="Text Box 18">
          <a:extLst>
            <a:ext uri="{FF2B5EF4-FFF2-40B4-BE49-F238E27FC236}">
              <a16:creationId xmlns:a16="http://schemas.microsoft.com/office/drawing/2014/main" id="{00000000-0008-0000-0500-00001D0E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109</xdr:row>
      <xdr:rowOff>0</xdr:rowOff>
    </xdr:from>
    <xdr:ext cx="95250" cy="171450"/>
    <xdr:sp macro="" textlink="">
      <xdr:nvSpPr>
        <xdr:cNvPr id="3614" name="Text Box 19">
          <a:extLst>
            <a:ext uri="{FF2B5EF4-FFF2-40B4-BE49-F238E27FC236}">
              <a16:creationId xmlns:a16="http://schemas.microsoft.com/office/drawing/2014/main" id="{00000000-0008-0000-0500-00001E0E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112</xdr:row>
      <xdr:rowOff>504825</xdr:rowOff>
    </xdr:from>
    <xdr:ext cx="95250" cy="444014"/>
    <xdr:sp macro="" textlink="">
      <xdr:nvSpPr>
        <xdr:cNvPr id="3615" name="Text Box 15">
          <a:extLst>
            <a:ext uri="{FF2B5EF4-FFF2-40B4-BE49-F238E27FC236}">
              <a16:creationId xmlns:a16="http://schemas.microsoft.com/office/drawing/2014/main" id="{00000000-0008-0000-0500-00001F0E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114</xdr:row>
      <xdr:rowOff>0</xdr:rowOff>
    </xdr:from>
    <xdr:ext cx="95250" cy="171450"/>
    <xdr:sp macro="" textlink="">
      <xdr:nvSpPr>
        <xdr:cNvPr id="3616" name="Text Box 16">
          <a:extLst>
            <a:ext uri="{FF2B5EF4-FFF2-40B4-BE49-F238E27FC236}">
              <a16:creationId xmlns:a16="http://schemas.microsoft.com/office/drawing/2014/main" id="{00000000-0008-0000-0500-000020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114</xdr:row>
      <xdr:rowOff>0</xdr:rowOff>
    </xdr:from>
    <xdr:ext cx="95250" cy="171450"/>
    <xdr:sp macro="" textlink="">
      <xdr:nvSpPr>
        <xdr:cNvPr id="3617" name="Text Box 17">
          <a:extLst>
            <a:ext uri="{FF2B5EF4-FFF2-40B4-BE49-F238E27FC236}">
              <a16:creationId xmlns:a16="http://schemas.microsoft.com/office/drawing/2014/main" id="{00000000-0008-0000-0500-000021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114</xdr:row>
      <xdr:rowOff>0</xdr:rowOff>
    </xdr:from>
    <xdr:ext cx="95250" cy="171450"/>
    <xdr:sp macro="" textlink="">
      <xdr:nvSpPr>
        <xdr:cNvPr id="3618" name="Text Box 18">
          <a:extLst>
            <a:ext uri="{FF2B5EF4-FFF2-40B4-BE49-F238E27FC236}">
              <a16:creationId xmlns:a16="http://schemas.microsoft.com/office/drawing/2014/main" id="{00000000-0008-0000-0500-000022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114</xdr:row>
      <xdr:rowOff>0</xdr:rowOff>
    </xdr:from>
    <xdr:ext cx="95250" cy="171450"/>
    <xdr:sp macro="" textlink="">
      <xdr:nvSpPr>
        <xdr:cNvPr id="3619" name="Text Box 19">
          <a:extLst>
            <a:ext uri="{FF2B5EF4-FFF2-40B4-BE49-F238E27FC236}">
              <a16:creationId xmlns:a16="http://schemas.microsoft.com/office/drawing/2014/main" id="{00000000-0008-0000-0500-000023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114</xdr:row>
      <xdr:rowOff>0</xdr:rowOff>
    </xdr:from>
    <xdr:ext cx="95250" cy="171450"/>
    <xdr:sp macro="" textlink="">
      <xdr:nvSpPr>
        <xdr:cNvPr id="3620" name="Text Box 16">
          <a:extLst>
            <a:ext uri="{FF2B5EF4-FFF2-40B4-BE49-F238E27FC236}">
              <a16:creationId xmlns:a16="http://schemas.microsoft.com/office/drawing/2014/main" id="{00000000-0008-0000-0500-000024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114</xdr:row>
      <xdr:rowOff>0</xdr:rowOff>
    </xdr:from>
    <xdr:ext cx="95250" cy="171450"/>
    <xdr:sp macro="" textlink="">
      <xdr:nvSpPr>
        <xdr:cNvPr id="3621" name="Text Box 17">
          <a:extLst>
            <a:ext uri="{FF2B5EF4-FFF2-40B4-BE49-F238E27FC236}">
              <a16:creationId xmlns:a16="http://schemas.microsoft.com/office/drawing/2014/main" id="{00000000-0008-0000-0500-000025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114</xdr:row>
      <xdr:rowOff>15875</xdr:rowOff>
    </xdr:from>
    <xdr:ext cx="95250" cy="171450"/>
    <xdr:sp macro="" textlink="">
      <xdr:nvSpPr>
        <xdr:cNvPr id="3622" name="Text Box 18">
          <a:extLst>
            <a:ext uri="{FF2B5EF4-FFF2-40B4-BE49-F238E27FC236}">
              <a16:creationId xmlns:a16="http://schemas.microsoft.com/office/drawing/2014/main" id="{00000000-0008-0000-0500-0000260E0000}"/>
            </a:ext>
          </a:extLst>
        </xdr:cNvPr>
        <xdr:cNvSpPr txBox="1">
          <a:spLocks noChangeArrowheads="1"/>
        </xdr:cNvSpPr>
      </xdr:nvSpPr>
      <xdr:spPr bwMode="auto">
        <a:xfrm>
          <a:off x="12485398" y="711633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114</xdr:row>
      <xdr:rowOff>0</xdr:rowOff>
    </xdr:from>
    <xdr:ext cx="95250" cy="171450"/>
    <xdr:sp macro="" textlink="">
      <xdr:nvSpPr>
        <xdr:cNvPr id="3623" name="Text Box 16">
          <a:extLst>
            <a:ext uri="{FF2B5EF4-FFF2-40B4-BE49-F238E27FC236}">
              <a16:creationId xmlns:a16="http://schemas.microsoft.com/office/drawing/2014/main" id="{00000000-0008-0000-0500-000027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114</xdr:row>
      <xdr:rowOff>0</xdr:rowOff>
    </xdr:from>
    <xdr:ext cx="95250" cy="171450"/>
    <xdr:sp macro="" textlink="">
      <xdr:nvSpPr>
        <xdr:cNvPr id="3624" name="Text Box 17">
          <a:extLst>
            <a:ext uri="{FF2B5EF4-FFF2-40B4-BE49-F238E27FC236}">
              <a16:creationId xmlns:a16="http://schemas.microsoft.com/office/drawing/2014/main" id="{00000000-0008-0000-0500-000028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114</xdr:row>
      <xdr:rowOff>0</xdr:rowOff>
    </xdr:from>
    <xdr:ext cx="95250" cy="171450"/>
    <xdr:sp macro="" textlink="">
      <xdr:nvSpPr>
        <xdr:cNvPr id="3625" name="Text Box 18">
          <a:extLst>
            <a:ext uri="{FF2B5EF4-FFF2-40B4-BE49-F238E27FC236}">
              <a16:creationId xmlns:a16="http://schemas.microsoft.com/office/drawing/2014/main" id="{00000000-0008-0000-0500-000029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114</xdr:row>
      <xdr:rowOff>0</xdr:rowOff>
    </xdr:from>
    <xdr:ext cx="95250" cy="171450"/>
    <xdr:sp macro="" textlink="">
      <xdr:nvSpPr>
        <xdr:cNvPr id="3626" name="Text Box 19">
          <a:extLst>
            <a:ext uri="{FF2B5EF4-FFF2-40B4-BE49-F238E27FC236}">
              <a16:creationId xmlns:a16="http://schemas.microsoft.com/office/drawing/2014/main" id="{00000000-0008-0000-0500-00002A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114</xdr:row>
      <xdr:rowOff>0</xdr:rowOff>
    </xdr:from>
    <xdr:ext cx="95250" cy="171450"/>
    <xdr:sp macro="" textlink="">
      <xdr:nvSpPr>
        <xdr:cNvPr id="3627" name="Text Box 16">
          <a:extLst>
            <a:ext uri="{FF2B5EF4-FFF2-40B4-BE49-F238E27FC236}">
              <a16:creationId xmlns:a16="http://schemas.microsoft.com/office/drawing/2014/main" id="{00000000-0008-0000-0500-00002B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114</xdr:row>
      <xdr:rowOff>170392</xdr:rowOff>
    </xdr:from>
    <xdr:ext cx="95250" cy="213632"/>
    <xdr:sp macro="" textlink="">
      <xdr:nvSpPr>
        <xdr:cNvPr id="3628" name="Text Box 15">
          <a:extLst>
            <a:ext uri="{FF2B5EF4-FFF2-40B4-BE49-F238E27FC236}">
              <a16:creationId xmlns:a16="http://schemas.microsoft.com/office/drawing/2014/main" id="{00000000-0008-0000-0500-00002C0E0000}"/>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114</xdr:row>
      <xdr:rowOff>504825</xdr:rowOff>
    </xdr:from>
    <xdr:ext cx="95250" cy="448496"/>
    <xdr:sp macro="" textlink="">
      <xdr:nvSpPr>
        <xdr:cNvPr id="3629" name="Text Box 15">
          <a:extLst>
            <a:ext uri="{FF2B5EF4-FFF2-40B4-BE49-F238E27FC236}">
              <a16:creationId xmlns:a16="http://schemas.microsoft.com/office/drawing/2014/main" id="{00000000-0008-0000-0500-00002D0E0000}"/>
            </a:ext>
          </a:extLst>
        </xdr:cNvPr>
        <xdr:cNvSpPr txBox="1">
          <a:spLocks noChangeArrowheads="1"/>
        </xdr:cNvSpPr>
      </xdr:nvSpPr>
      <xdr:spPr bwMode="auto">
        <a:xfrm>
          <a:off x="4664364" y="5994111"/>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114</xdr:row>
      <xdr:rowOff>504825</xdr:rowOff>
    </xdr:from>
    <xdr:ext cx="95250" cy="442269"/>
    <xdr:sp macro="" textlink="">
      <xdr:nvSpPr>
        <xdr:cNvPr id="3630" name="Text Box 15">
          <a:extLst>
            <a:ext uri="{FF2B5EF4-FFF2-40B4-BE49-F238E27FC236}">
              <a16:creationId xmlns:a16="http://schemas.microsoft.com/office/drawing/2014/main" id="{00000000-0008-0000-0500-00002E0E0000}"/>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114</xdr:row>
      <xdr:rowOff>504825</xdr:rowOff>
    </xdr:from>
    <xdr:ext cx="95250" cy="442269"/>
    <xdr:sp macro="" textlink="">
      <xdr:nvSpPr>
        <xdr:cNvPr id="3631" name="Text Box 15">
          <a:extLst>
            <a:ext uri="{FF2B5EF4-FFF2-40B4-BE49-F238E27FC236}">
              <a16:creationId xmlns:a16="http://schemas.microsoft.com/office/drawing/2014/main" id="{00000000-0008-0000-0500-00002F0E0000}"/>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114</xdr:row>
      <xdr:rowOff>504825</xdr:rowOff>
    </xdr:from>
    <xdr:ext cx="95250" cy="213632"/>
    <xdr:sp macro="" textlink="">
      <xdr:nvSpPr>
        <xdr:cNvPr id="3632" name="Text Box 15">
          <a:extLst>
            <a:ext uri="{FF2B5EF4-FFF2-40B4-BE49-F238E27FC236}">
              <a16:creationId xmlns:a16="http://schemas.microsoft.com/office/drawing/2014/main" id="{00000000-0008-0000-0500-0000300E0000}"/>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114</xdr:row>
      <xdr:rowOff>504825</xdr:rowOff>
    </xdr:from>
    <xdr:ext cx="95250" cy="444331"/>
    <xdr:sp macro="" textlink="">
      <xdr:nvSpPr>
        <xdr:cNvPr id="3633" name="Text Box 15">
          <a:extLst>
            <a:ext uri="{FF2B5EF4-FFF2-40B4-BE49-F238E27FC236}">
              <a16:creationId xmlns:a16="http://schemas.microsoft.com/office/drawing/2014/main" id="{00000000-0008-0000-0500-0000310E0000}"/>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114</xdr:row>
      <xdr:rowOff>170392</xdr:rowOff>
    </xdr:from>
    <xdr:ext cx="95250" cy="213632"/>
    <xdr:sp macro="" textlink="">
      <xdr:nvSpPr>
        <xdr:cNvPr id="3634" name="Text Box 15">
          <a:extLst>
            <a:ext uri="{FF2B5EF4-FFF2-40B4-BE49-F238E27FC236}">
              <a16:creationId xmlns:a16="http://schemas.microsoft.com/office/drawing/2014/main" id="{00000000-0008-0000-0500-0000320E0000}"/>
            </a:ext>
          </a:extLst>
        </xdr:cNvPr>
        <xdr:cNvSpPr txBox="1">
          <a:spLocks noChangeArrowheads="1"/>
        </xdr:cNvSpPr>
      </xdr:nvSpPr>
      <xdr:spPr bwMode="auto">
        <a:xfrm>
          <a:off x="12578484" y="579302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120</xdr:row>
      <xdr:rowOff>0</xdr:rowOff>
    </xdr:from>
    <xdr:ext cx="95250" cy="171450"/>
    <xdr:sp macro="" textlink="">
      <xdr:nvSpPr>
        <xdr:cNvPr id="3635" name="Text Box 16">
          <a:extLst>
            <a:ext uri="{FF2B5EF4-FFF2-40B4-BE49-F238E27FC236}">
              <a16:creationId xmlns:a16="http://schemas.microsoft.com/office/drawing/2014/main" id="{00000000-0008-0000-0500-000033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120</xdr:row>
      <xdr:rowOff>0</xdr:rowOff>
    </xdr:from>
    <xdr:ext cx="95250" cy="171450"/>
    <xdr:sp macro="" textlink="">
      <xdr:nvSpPr>
        <xdr:cNvPr id="3636" name="Text Box 17">
          <a:extLst>
            <a:ext uri="{FF2B5EF4-FFF2-40B4-BE49-F238E27FC236}">
              <a16:creationId xmlns:a16="http://schemas.microsoft.com/office/drawing/2014/main" id="{00000000-0008-0000-0500-000034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120</xdr:row>
      <xdr:rowOff>0</xdr:rowOff>
    </xdr:from>
    <xdr:ext cx="95250" cy="171450"/>
    <xdr:sp macro="" textlink="">
      <xdr:nvSpPr>
        <xdr:cNvPr id="3637" name="Text Box 18">
          <a:extLst>
            <a:ext uri="{FF2B5EF4-FFF2-40B4-BE49-F238E27FC236}">
              <a16:creationId xmlns:a16="http://schemas.microsoft.com/office/drawing/2014/main" id="{00000000-0008-0000-0500-000035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120</xdr:row>
      <xdr:rowOff>0</xdr:rowOff>
    </xdr:from>
    <xdr:ext cx="95250" cy="171450"/>
    <xdr:sp macro="" textlink="">
      <xdr:nvSpPr>
        <xdr:cNvPr id="3638" name="Text Box 19">
          <a:extLst>
            <a:ext uri="{FF2B5EF4-FFF2-40B4-BE49-F238E27FC236}">
              <a16:creationId xmlns:a16="http://schemas.microsoft.com/office/drawing/2014/main" id="{00000000-0008-0000-0500-000036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120</xdr:row>
      <xdr:rowOff>0</xdr:rowOff>
    </xdr:from>
    <xdr:ext cx="95250" cy="171450"/>
    <xdr:sp macro="" textlink="">
      <xdr:nvSpPr>
        <xdr:cNvPr id="3639" name="Text Box 16">
          <a:extLst>
            <a:ext uri="{FF2B5EF4-FFF2-40B4-BE49-F238E27FC236}">
              <a16:creationId xmlns:a16="http://schemas.microsoft.com/office/drawing/2014/main" id="{00000000-0008-0000-0500-000037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120</xdr:row>
      <xdr:rowOff>0</xdr:rowOff>
    </xdr:from>
    <xdr:ext cx="95250" cy="171450"/>
    <xdr:sp macro="" textlink="">
      <xdr:nvSpPr>
        <xdr:cNvPr id="3640" name="Text Box 17">
          <a:extLst>
            <a:ext uri="{FF2B5EF4-FFF2-40B4-BE49-F238E27FC236}">
              <a16:creationId xmlns:a16="http://schemas.microsoft.com/office/drawing/2014/main" id="{00000000-0008-0000-0500-000038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120</xdr:row>
      <xdr:rowOff>0</xdr:rowOff>
    </xdr:from>
    <xdr:ext cx="95250" cy="171450"/>
    <xdr:sp macro="" textlink="">
      <xdr:nvSpPr>
        <xdr:cNvPr id="3641" name="Text Box 18">
          <a:extLst>
            <a:ext uri="{FF2B5EF4-FFF2-40B4-BE49-F238E27FC236}">
              <a16:creationId xmlns:a16="http://schemas.microsoft.com/office/drawing/2014/main" id="{00000000-0008-0000-0500-000039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120</xdr:row>
      <xdr:rowOff>0</xdr:rowOff>
    </xdr:from>
    <xdr:ext cx="95250" cy="171450"/>
    <xdr:sp macro="" textlink="">
      <xdr:nvSpPr>
        <xdr:cNvPr id="3642" name="Text Box 19">
          <a:extLst>
            <a:ext uri="{FF2B5EF4-FFF2-40B4-BE49-F238E27FC236}">
              <a16:creationId xmlns:a16="http://schemas.microsoft.com/office/drawing/2014/main" id="{00000000-0008-0000-0500-00003A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120</xdr:row>
      <xdr:rowOff>0</xdr:rowOff>
    </xdr:from>
    <xdr:ext cx="95250" cy="171450"/>
    <xdr:sp macro="" textlink="">
      <xdr:nvSpPr>
        <xdr:cNvPr id="3643" name="Text Box 16">
          <a:extLst>
            <a:ext uri="{FF2B5EF4-FFF2-40B4-BE49-F238E27FC236}">
              <a16:creationId xmlns:a16="http://schemas.microsoft.com/office/drawing/2014/main" id="{00000000-0008-0000-0500-00003B0E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120</xdr:row>
      <xdr:rowOff>0</xdr:rowOff>
    </xdr:from>
    <xdr:ext cx="95250" cy="171450"/>
    <xdr:sp macro="" textlink="">
      <xdr:nvSpPr>
        <xdr:cNvPr id="3644" name="Text Box 17">
          <a:extLst>
            <a:ext uri="{FF2B5EF4-FFF2-40B4-BE49-F238E27FC236}">
              <a16:creationId xmlns:a16="http://schemas.microsoft.com/office/drawing/2014/main" id="{00000000-0008-0000-0500-00003C0E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120</xdr:row>
      <xdr:rowOff>0</xdr:rowOff>
    </xdr:from>
    <xdr:ext cx="95250" cy="171450"/>
    <xdr:sp macro="" textlink="">
      <xdr:nvSpPr>
        <xdr:cNvPr id="3645" name="Text Box 18">
          <a:extLst>
            <a:ext uri="{FF2B5EF4-FFF2-40B4-BE49-F238E27FC236}">
              <a16:creationId xmlns:a16="http://schemas.microsoft.com/office/drawing/2014/main" id="{00000000-0008-0000-0500-00003D0E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120</xdr:row>
      <xdr:rowOff>0</xdr:rowOff>
    </xdr:from>
    <xdr:ext cx="95250" cy="171450"/>
    <xdr:sp macro="" textlink="">
      <xdr:nvSpPr>
        <xdr:cNvPr id="3646" name="Text Box 19">
          <a:extLst>
            <a:ext uri="{FF2B5EF4-FFF2-40B4-BE49-F238E27FC236}">
              <a16:creationId xmlns:a16="http://schemas.microsoft.com/office/drawing/2014/main" id="{00000000-0008-0000-0500-00003E0E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118</xdr:row>
      <xdr:rowOff>504825</xdr:rowOff>
    </xdr:from>
    <xdr:ext cx="95250" cy="444014"/>
    <xdr:sp macro="" textlink="">
      <xdr:nvSpPr>
        <xdr:cNvPr id="3647" name="Text Box 15">
          <a:extLst>
            <a:ext uri="{FF2B5EF4-FFF2-40B4-BE49-F238E27FC236}">
              <a16:creationId xmlns:a16="http://schemas.microsoft.com/office/drawing/2014/main" id="{00000000-0008-0000-0500-00003F0E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120</xdr:row>
      <xdr:rowOff>0</xdr:rowOff>
    </xdr:from>
    <xdr:ext cx="95250" cy="171450"/>
    <xdr:sp macro="" textlink="">
      <xdr:nvSpPr>
        <xdr:cNvPr id="3648" name="Text Box 16">
          <a:extLst>
            <a:ext uri="{FF2B5EF4-FFF2-40B4-BE49-F238E27FC236}">
              <a16:creationId xmlns:a16="http://schemas.microsoft.com/office/drawing/2014/main" id="{00000000-0008-0000-0500-000040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120</xdr:row>
      <xdr:rowOff>0</xdr:rowOff>
    </xdr:from>
    <xdr:ext cx="95250" cy="171450"/>
    <xdr:sp macro="" textlink="">
      <xdr:nvSpPr>
        <xdr:cNvPr id="3649" name="Text Box 17">
          <a:extLst>
            <a:ext uri="{FF2B5EF4-FFF2-40B4-BE49-F238E27FC236}">
              <a16:creationId xmlns:a16="http://schemas.microsoft.com/office/drawing/2014/main" id="{00000000-0008-0000-0500-000041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120</xdr:row>
      <xdr:rowOff>0</xdr:rowOff>
    </xdr:from>
    <xdr:ext cx="95250" cy="171450"/>
    <xdr:sp macro="" textlink="">
      <xdr:nvSpPr>
        <xdr:cNvPr id="3650" name="Text Box 18">
          <a:extLst>
            <a:ext uri="{FF2B5EF4-FFF2-40B4-BE49-F238E27FC236}">
              <a16:creationId xmlns:a16="http://schemas.microsoft.com/office/drawing/2014/main" id="{00000000-0008-0000-0500-000042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120</xdr:row>
      <xdr:rowOff>0</xdr:rowOff>
    </xdr:from>
    <xdr:ext cx="95250" cy="171450"/>
    <xdr:sp macro="" textlink="">
      <xdr:nvSpPr>
        <xdr:cNvPr id="3651" name="Text Box 19">
          <a:extLst>
            <a:ext uri="{FF2B5EF4-FFF2-40B4-BE49-F238E27FC236}">
              <a16:creationId xmlns:a16="http://schemas.microsoft.com/office/drawing/2014/main" id="{00000000-0008-0000-0500-000043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120</xdr:row>
      <xdr:rowOff>0</xdr:rowOff>
    </xdr:from>
    <xdr:ext cx="95250" cy="171450"/>
    <xdr:sp macro="" textlink="">
      <xdr:nvSpPr>
        <xdr:cNvPr id="3652" name="Text Box 16">
          <a:extLst>
            <a:ext uri="{FF2B5EF4-FFF2-40B4-BE49-F238E27FC236}">
              <a16:creationId xmlns:a16="http://schemas.microsoft.com/office/drawing/2014/main" id="{00000000-0008-0000-0500-000044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120</xdr:row>
      <xdr:rowOff>0</xdr:rowOff>
    </xdr:from>
    <xdr:ext cx="95250" cy="171450"/>
    <xdr:sp macro="" textlink="">
      <xdr:nvSpPr>
        <xdr:cNvPr id="3653" name="Text Box 17">
          <a:extLst>
            <a:ext uri="{FF2B5EF4-FFF2-40B4-BE49-F238E27FC236}">
              <a16:creationId xmlns:a16="http://schemas.microsoft.com/office/drawing/2014/main" id="{00000000-0008-0000-0500-000045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120</xdr:row>
      <xdr:rowOff>0</xdr:rowOff>
    </xdr:from>
    <xdr:ext cx="95250" cy="171450"/>
    <xdr:sp macro="" textlink="">
      <xdr:nvSpPr>
        <xdr:cNvPr id="3654" name="Text Box 18">
          <a:extLst>
            <a:ext uri="{FF2B5EF4-FFF2-40B4-BE49-F238E27FC236}">
              <a16:creationId xmlns:a16="http://schemas.microsoft.com/office/drawing/2014/main" id="{00000000-0008-0000-0500-000046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120</xdr:row>
      <xdr:rowOff>0</xdr:rowOff>
    </xdr:from>
    <xdr:ext cx="95250" cy="171450"/>
    <xdr:sp macro="" textlink="">
      <xdr:nvSpPr>
        <xdr:cNvPr id="3655" name="Text Box 16">
          <a:extLst>
            <a:ext uri="{FF2B5EF4-FFF2-40B4-BE49-F238E27FC236}">
              <a16:creationId xmlns:a16="http://schemas.microsoft.com/office/drawing/2014/main" id="{00000000-0008-0000-0500-000047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120</xdr:row>
      <xdr:rowOff>0</xdr:rowOff>
    </xdr:from>
    <xdr:ext cx="95250" cy="171450"/>
    <xdr:sp macro="" textlink="">
      <xdr:nvSpPr>
        <xdr:cNvPr id="3656" name="Text Box 17">
          <a:extLst>
            <a:ext uri="{FF2B5EF4-FFF2-40B4-BE49-F238E27FC236}">
              <a16:creationId xmlns:a16="http://schemas.microsoft.com/office/drawing/2014/main" id="{00000000-0008-0000-0500-000048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120</xdr:row>
      <xdr:rowOff>0</xdr:rowOff>
    </xdr:from>
    <xdr:ext cx="95250" cy="171450"/>
    <xdr:sp macro="" textlink="">
      <xdr:nvSpPr>
        <xdr:cNvPr id="3657" name="Text Box 18">
          <a:extLst>
            <a:ext uri="{FF2B5EF4-FFF2-40B4-BE49-F238E27FC236}">
              <a16:creationId xmlns:a16="http://schemas.microsoft.com/office/drawing/2014/main" id="{00000000-0008-0000-0500-000049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120</xdr:row>
      <xdr:rowOff>0</xdr:rowOff>
    </xdr:from>
    <xdr:ext cx="95250" cy="171450"/>
    <xdr:sp macro="" textlink="">
      <xdr:nvSpPr>
        <xdr:cNvPr id="3658" name="Text Box 19">
          <a:extLst>
            <a:ext uri="{FF2B5EF4-FFF2-40B4-BE49-F238E27FC236}">
              <a16:creationId xmlns:a16="http://schemas.microsoft.com/office/drawing/2014/main" id="{00000000-0008-0000-0500-00004A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120</xdr:row>
      <xdr:rowOff>0</xdr:rowOff>
    </xdr:from>
    <xdr:ext cx="95250" cy="171450"/>
    <xdr:sp macro="" textlink="">
      <xdr:nvSpPr>
        <xdr:cNvPr id="3659" name="Text Box 16">
          <a:extLst>
            <a:ext uri="{FF2B5EF4-FFF2-40B4-BE49-F238E27FC236}">
              <a16:creationId xmlns:a16="http://schemas.microsoft.com/office/drawing/2014/main" id="{00000000-0008-0000-0500-00004B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120</xdr:row>
      <xdr:rowOff>0</xdr:rowOff>
    </xdr:from>
    <xdr:ext cx="95250" cy="171450"/>
    <xdr:sp macro="" textlink="">
      <xdr:nvSpPr>
        <xdr:cNvPr id="3660" name="Text Box 17">
          <a:extLst>
            <a:ext uri="{FF2B5EF4-FFF2-40B4-BE49-F238E27FC236}">
              <a16:creationId xmlns:a16="http://schemas.microsoft.com/office/drawing/2014/main" id="{00000000-0008-0000-0500-00004C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120</xdr:row>
      <xdr:rowOff>0</xdr:rowOff>
    </xdr:from>
    <xdr:ext cx="95250" cy="171450"/>
    <xdr:sp macro="" textlink="">
      <xdr:nvSpPr>
        <xdr:cNvPr id="3661" name="Text Box 18">
          <a:extLst>
            <a:ext uri="{FF2B5EF4-FFF2-40B4-BE49-F238E27FC236}">
              <a16:creationId xmlns:a16="http://schemas.microsoft.com/office/drawing/2014/main" id="{00000000-0008-0000-0500-00004D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120</xdr:row>
      <xdr:rowOff>0</xdr:rowOff>
    </xdr:from>
    <xdr:ext cx="95250" cy="171450"/>
    <xdr:sp macro="" textlink="">
      <xdr:nvSpPr>
        <xdr:cNvPr id="3662" name="Text Box 19">
          <a:extLst>
            <a:ext uri="{FF2B5EF4-FFF2-40B4-BE49-F238E27FC236}">
              <a16:creationId xmlns:a16="http://schemas.microsoft.com/office/drawing/2014/main" id="{00000000-0008-0000-0500-00004E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114</xdr:row>
      <xdr:rowOff>504825</xdr:rowOff>
    </xdr:from>
    <xdr:ext cx="95250" cy="456743"/>
    <xdr:sp macro="" textlink="">
      <xdr:nvSpPr>
        <xdr:cNvPr id="3663" name="Text Box 15">
          <a:extLst>
            <a:ext uri="{FF2B5EF4-FFF2-40B4-BE49-F238E27FC236}">
              <a16:creationId xmlns:a16="http://schemas.microsoft.com/office/drawing/2014/main" id="{00000000-0008-0000-0500-00004F0E0000}"/>
            </a:ext>
          </a:extLst>
        </xdr:cNvPr>
        <xdr:cNvSpPr txBox="1">
          <a:spLocks noChangeArrowheads="1"/>
        </xdr:cNvSpPr>
      </xdr:nvSpPr>
      <xdr:spPr bwMode="auto">
        <a:xfrm>
          <a:off x="4664364" y="5994111"/>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114</xdr:row>
      <xdr:rowOff>504825</xdr:rowOff>
    </xdr:from>
    <xdr:ext cx="95250" cy="442269"/>
    <xdr:sp macro="" textlink="">
      <xdr:nvSpPr>
        <xdr:cNvPr id="3664" name="Text Box 15">
          <a:extLst>
            <a:ext uri="{FF2B5EF4-FFF2-40B4-BE49-F238E27FC236}">
              <a16:creationId xmlns:a16="http://schemas.microsoft.com/office/drawing/2014/main" id="{00000000-0008-0000-0500-0000500E0000}"/>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114</xdr:row>
      <xdr:rowOff>504825</xdr:rowOff>
    </xdr:from>
    <xdr:ext cx="95250" cy="442269"/>
    <xdr:sp macro="" textlink="">
      <xdr:nvSpPr>
        <xdr:cNvPr id="3665" name="Text Box 15">
          <a:extLst>
            <a:ext uri="{FF2B5EF4-FFF2-40B4-BE49-F238E27FC236}">
              <a16:creationId xmlns:a16="http://schemas.microsoft.com/office/drawing/2014/main" id="{00000000-0008-0000-0500-0000510E0000}"/>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114</xdr:row>
      <xdr:rowOff>504825</xdr:rowOff>
    </xdr:from>
    <xdr:ext cx="95250" cy="213632"/>
    <xdr:sp macro="" textlink="">
      <xdr:nvSpPr>
        <xdr:cNvPr id="3666" name="Text Box 15">
          <a:extLst>
            <a:ext uri="{FF2B5EF4-FFF2-40B4-BE49-F238E27FC236}">
              <a16:creationId xmlns:a16="http://schemas.microsoft.com/office/drawing/2014/main" id="{00000000-0008-0000-0500-0000520E0000}"/>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114</xdr:row>
      <xdr:rowOff>504825</xdr:rowOff>
    </xdr:from>
    <xdr:ext cx="95250" cy="444331"/>
    <xdr:sp macro="" textlink="">
      <xdr:nvSpPr>
        <xdr:cNvPr id="3667" name="Text Box 15">
          <a:extLst>
            <a:ext uri="{FF2B5EF4-FFF2-40B4-BE49-F238E27FC236}">
              <a16:creationId xmlns:a16="http://schemas.microsoft.com/office/drawing/2014/main" id="{00000000-0008-0000-0500-0000530E0000}"/>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114</xdr:row>
      <xdr:rowOff>504825</xdr:rowOff>
    </xdr:from>
    <xdr:ext cx="95250" cy="213632"/>
    <xdr:sp macro="" textlink="">
      <xdr:nvSpPr>
        <xdr:cNvPr id="3668" name="Text Box 15">
          <a:extLst>
            <a:ext uri="{FF2B5EF4-FFF2-40B4-BE49-F238E27FC236}">
              <a16:creationId xmlns:a16="http://schemas.microsoft.com/office/drawing/2014/main" id="{00000000-0008-0000-0500-0000540E0000}"/>
            </a:ext>
          </a:extLst>
        </xdr:cNvPr>
        <xdr:cNvSpPr txBox="1">
          <a:spLocks noChangeArrowheads="1"/>
        </xdr:cNvSpPr>
      </xdr:nvSpPr>
      <xdr:spPr bwMode="auto">
        <a:xfrm>
          <a:off x="12540961"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120</xdr:row>
      <xdr:rowOff>0</xdr:rowOff>
    </xdr:from>
    <xdr:ext cx="95250" cy="171450"/>
    <xdr:sp macro="" textlink="">
      <xdr:nvSpPr>
        <xdr:cNvPr id="3669" name="Text Box 16">
          <a:extLst>
            <a:ext uri="{FF2B5EF4-FFF2-40B4-BE49-F238E27FC236}">
              <a16:creationId xmlns:a16="http://schemas.microsoft.com/office/drawing/2014/main" id="{00000000-0008-0000-0500-000055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120</xdr:row>
      <xdr:rowOff>0</xdr:rowOff>
    </xdr:from>
    <xdr:ext cx="95250" cy="171450"/>
    <xdr:sp macro="" textlink="">
      <xdr:nvSpPr>
        <xdr:cNvPr id="3670" name="Text Box 17">
          <a:extLst>
            <a:ext uri="{FF2B5EF4-FFF2-40B4-BE49-F238E27FC236}">
              <a16:creationId xmlns:a16="http://schemas.microsoft.com/office/drawing/2014/main" id="{00000000-0008-0000-0500-000056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120</xdr:row>
      <xdr:rowOff>0</xdr:rowOff>
    </xdr:from>
    <xdr:ext cx="95250" cy="171450"/>
    <xdr:sp macro="" textlink="">
      <xdr:nvSpPr>
        <xdr:cNvPr id="3671" name="Text Box 18">
          <a:extLst>
            <a:ext uri="{FF2B5EF4-FFF2-40B4-BE49-F238E27FC236}">
              <a16:creationId xmlns:a16="http://schemas.microsoft.com/office/drawing/2014/main" id="{00000000-0008-0000-0500-000057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120</xdr:row>
      <xdr:rowOff>0</xdr:rowOff>
    </xdr:from>
    <xdr:ext cx="95250" cy="171450"/>
    <xdr:sp macro="" textlink="">
      <xdr:nvSpPr>
        <xdr:cNvPr id="3672" name="Text Box 19">
          <a:extLst>
            <a:ext uri="{FF2B5EF4-FFF2-40B4-BE49-F238E27FC236}">
              <a16:creationId xmlns:a16="http://schemas.microsoft.com/office/drawing/2014/main" id="{00000000-0008-0000-0500-000058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120</xdr:row>
      <xdr:rowOff>0</xdr:rowOff>
    </xdr:from>
    <xdr:ext cx="95250" cy="171450"/>
    <xdr:sp macro="" textlink="">
      <xdr:nvSpPr>
        <xdr:cNvPr id="3673" name="Text Box 16">
          <a:extLst>
            <a:ext uri="{FF2B5EF4-FFF2-40B4-BE49-F238E27FC236}">
              <a16:creationId xmlns:a16="http://schemas.microsoft.com/office/drawing/2014/main" id="{00000000-0008-0000-0500-000059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120</xdr:row>
      <xdr:rowOff>0</xdr:rowOff>
    </xdr:from>
    <xdr:ext cx="95250" cy="171450"/>
    <xdr:sp macro="" textlink="">
      <xdr:nvSpPr>
        <xdr:cNvPr id="3674" name="Text Box 17">
          <a:extLst>
            <a:ext uri="{FF2B5EF4-FFF2-40B4-BE49-F238E27FC236}">
              <a16:creationId xmlns:a16="http://schemas.microsoft.com/office/drawing/2014/main" id="{00000000-0008-0000-0500-00005A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120</xdr:row>
      <xdr:rowOff>0</xdr:rowOff>
    </xdr:from>
    <xdr:ext cx="95250" cy="171450"/>
    <xdr:sp macro="" textlink="">
      <xdr:nvSpPr>
        <xdr:cNvPr id="3675" name="Text Box 18">
          <a:extLst>
            <a:ext uri="{FF2B5EF4-FFF2-40B4-BE49-F238E27FC236}">
              <a16:creationId xmlns:a16="http://schemas.microsoft.com/office/drawing/2014/main" id="{00000000-0008-0000-0500-00005B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120</xdr:row>
      <xdr:rowOff>0</xdr:rowOff>
    </xdr:from>
    <xdr:ext cx="95250" cy="171450"/>
    <xdr:sp macro="" textlink="">
      <xdr:nvSpPr>
        <xdr:cNvPr id="3676" name="Text Box 19">
          <a:extLst>
            <a:ext uri="{FF2B5EF4-FFF2-40B4-BE49-F238E27FC236}">
              <a16:creationId xmlns:a16="http://schemas.microsoft.com/office/drawing/2014/main" id="{00000000-0008-0000-0500-00005C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120</xdr:row>
      <xdr:rowOff>0</xdr:rowOff>
    </xdr:from>
    <xdr:ext cx="95250" cy="171450"/>
    <xdr:sp macro="" textlink="">
      <xdr:nvSpPr>
        <xdr:cNvPr id="3677" name="Text Box 16">
          <a:extLst>
            <a:ext uri="{FF2B5EF4-FFF2-40B4-BE49-F238E27FC236}">
              <a16:creationId xmlns:a16="http://schemas.microsoft.com/office/drawing/2014/main" id="{00000000-0008-0000-0500-00005D0E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120</xdr:row>
      <xdr:rowOff>0</xdr:rowOff>
    </xdr:from>
    <xdr:ext cx="95250" cy="171450"/>
    <xdr:sp macro="" textlink="">
      <xdr:nvSpPr>
        <xdr:cNvPr id="3678" name="Text Box 17">
          <a:extLst>
            <a:ext uri="{FF2B5EF4-FFF2-40B4-BE49-F238E27FC236}">
              <a16:creationId xmlns:a16="http://schemas.microsoft.com/office/drawing/2014/main" id="{00000000-0008-0000-0500-00005E0E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120</xdr:row>
      <xdr:rowOff>0</xdr:rowOff>
    </xdr:from>
    <xdr:ext cx="95250" cy="171450"/>
    <xdr:sp macro="" textlink="">
      <xdr:nvSpPr>
        <xdr:cNvPr id="3679" name="Text Box 18">
          <a:extLst>
            <a:ext uri="{FF2B5EF4-FFF2-40B4-BE49-F238E27FC236}">
              <a16:creationId xmlns:a16="http://schemas.microsoft.com/office/drawing/2014/main" id="{00000000-0008-0000-0500-00005F0E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120</xdr:row>
      <xdr:rowOff>0</xdr:rowOff>
    </xdr:from>
    <xdr:ext cx="95250" cy="171450"/>
    <xdr:sp macro="" textlink="">
      <xdr:nvSpPr>
        <xdr:cNvPr id="3680" name="Text Box 19">
          <a:extLst>
            <a:ext uri="{FF2B5EF4-FFF2-40B4-BE49-F238E27FC236}">
              <a16:creationId xmlns:a16="http://schemas.microsoft.com/office/drawing/2014/main" id="{00000000-0008-0000-0500-0000600E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118</xdr:row>
      <xdr:rowOff>504825</xdr:rowOff>
    </xdr:from>
    <xdr:ext cx="95250" cy="444014"/>
    <xdr:sp macro="" textlink="">
      <xdr:nvSpPr>
        <xdr:cNvPr id="3681" name="Text Box 15">
          <a:extLst>
            <a:ext uri="{FF2B5EF4-FFF2-40B4-BE49-F238E27FC236}">
              <a16:creationId xmlns:a16="http://schemas.microsoft.com/office/drawing/2014/main" id="{00000000-0008-0000-0500-0000610E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120</xdr:row>
      <xdr:rowOff>0</xdr:rowOff>
    </xdr:from>
    <xdr:ext cx="95250" cy="171450"/>
    <xdr:sp macro="" textlink="">
      <xdr:nvSpPr>
        <xdr:cNvPr id="3682" name="Text Box 16">
          <a:extLst>
            <a:ext uri="{FF2B5EF4-FFF2-40B4-BE49-F238E27FC236}">
              <a16:creationId xmlns:a16="http://schemas.microsoft.com/office/drawing/2014/main" id="{00000000-0008-0000-0500-000062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120</xdr:row>
      <xdr:rowOff>0</xdr:rowOff>
    </xdr:from>
    <xdr:ext cx="95250" cy="171450"/>
    <xdr:sp macro="" textlink="">
      <xdr:nvSpPr>
        <xdr:cNvPr id="3683" name="Text Box 17">
          <a:extLst>
            <a:ext uri="{FF2B5EF4-FFF2-40B4-BE49-F238E27FC236}">
              <a16:creationId xmlns:a16="http://schemas.microsoft.com/office/drawing/2014/main" id="{00000000-0008-0000-0500-000063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120</xdr:row>
      <xdr:rowOff>0</xdr:rowOff>
    </xdr:from>
    <xdr:ext cx="95250" cy="171450"/>
    <xdr:sp macro="" textlink="">
      <xdr:nvSpPr>
        <xdr:cNvPr id="3684" name="Text Box 18">
          <a:extLst>
            <a:ext uri="{FF2B5EF4-FFF2-40B4-BE49-F238E27FC236}">
              <a16:creationId xmlns:a16="http://schemas.microsoft.com/office/drawing/2014/main" id="{00000000-0008-0000-0500-000064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120</xdr:row>
      <xdr:rowOff>0</xdr:rowOff>
    </xdr:from>
    <xdr:ext cx="95250" cy="171450"/>
    <xdr:sp macro="" textlink="">
      <xdr:nvSpPr>
        <xdr:cNvPr id="3685" name="Text Box 19">
          <a:extLst>
            <a:ext uri="{FF2B5EF4-FFF2-40B4-BE49-F238E27FC236}">
              <a16:creationId xmlns:a16="http://schemas.microsoft.com/office/drawing/2014/main" id="{00000000-0008-0000-0500-000065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118</xdr:row>
      <xdr:rowOff>504825</xdr:rowOff>
    </xdr:from>
    <xdr:ext cx="95250" cy="442269"/>
    <xdr:sp macro="" textlink="">
      <xdr:nvSpPr>
        <xdr:cNvPr id="3686" name="Text Box 15">
          <a:extLst>
            <a:ext uri="{FF2B5EF4-FFF2-40B4-BE49-F238E27FC236}">
              <a16:creationId xmlns:a16="http://schemas.microsoft.com/office/drawing/2014/main" id="{00000000-0008-0000-0500-0000660E0000}"/>
            </a:ext>
          </a:extLst>
        </xdr:cNvPr>
        <xdr:cNvSpPr txBox="1">
          <a:spLocks noChangeArrowheads="1"/>
        </xdr:cNvSpPr>
      </xdr:nvSpPr>
      <xdr:spPr bwMode="auto">
        <a:xfrm>
          <a:off x="12540961" y="673302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120</xdr:row>
      <xdr:rowOff>0</xdr:rowOff>
    </xdr:from>
    <xdr:ext cx="95250" cy="171450"/>
    <xdr:sp macro="" textlink="">
      <xdr:nvSpPr>
        <xdr:cNvPr id="3687" name="Text Box 16">
          <a:extLst>
            <a:ext uri="{FF2B5EF4-FFF2-40B4-BE49-F238E27FC236}">
              <a16:creationId xmlns:a16="http://schemas.microsoft.com/office/drawing/2014/main" id="{00000000-0008-0000-0500-000067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120</xdr:row>
      <xdr:rowOff>0</xdr:rowOff>
    </xdr:from>
    <xdr:ext cx="95250" cy="171450"/>
    <xdr:sp macro="" textlink="">
      <xdr:nvSpPr>
        <xdr:cNvPr id="3688" name="Text Box 17">
          <a:extLst>
            <a:ext uri="{FF2B5EF4-FFF2-40B4-BE49-F238E27FC236}">
              <a16:creationId xmlns:a16="http://schemas.microsoft.com/office/drawing/2014/main" id="{00000000-0008-0000-0500-000068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120</xdr:row>
      <xdr:rowOff>0</xdr:rowOff>
    </xdr:from>
    <xdr:ext cx="95250" cy="171450"/>
    <xdr:sp macro="" textlink="">
      <xdr:nvSpPr>
        <xdr:cNvPr id="3689" name="Text Box 18">
          <a:extLst>
            <a:ext uri="{FF2B5EF4-FFF2-40B4-BE49-F238E27FC236}">
              <a16:creationId xmlns:a16="http://schemas.microsoft.com/office/drawing/2014/main" id="{00000000-0008-0000-0500-000069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120</xdr:row>
      <xdr:rowOff>0</xdr:rowOff>
    </xdr:from>
    <xdr:ext cx="95250" cy="171450"/>
    <xdr:sp macro="" textlink="">
      <xdr:nvSpPr>
        <xdr:cNvPr id="3690" name="Text Box 16">
          <a:extLst>
            <a:ext uri="{FF2B5EF4-FFF2-40B4-BE49-F238E27FC236}">
              <a16:creationId xmlns:a16="http://schemas.microsoft.com/office/drawing/2014/main" id="{00000000-0008-0000-0500-00006A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120</xdr:row>
      <xdr:rowOff>0</xdr:rowOff>
    </xdr:from>
    <xdr:ext cx="95250" cy="171450"/>
    <xdr:sp macro="" textlink="">
      <xdr:nvSpPr>
        <xdr:cNvPr id="3691" name="Text Box 17">
          <a:extLst>
            <a:ext uri="{FF2B5EF4-FFF2-40B4-BE49-F238E27FC236}">
              <a16:creationId xmlns:a16="http://schemas.microsoft.com/office/drawing/2014/main" id="{00000000-0008-0000-0500-00006B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120</xdr:row>
      <xdr:rowOff>0</xdr:rowOff>
    </xdr:from>
    <xdr:ext cx="95250" cy="171450"/>
    <xdr:sp macro="" textlink="">
      <xdr:nvSpPr>
        <xdr:cNvPr id="3692" name="Text Box 18">
          <a:extLst>
            <a:ext uri="{FF2B5EF4-FFF2-40B4-BE49-F238E27FC236}">
              <a16:creationId xmlns:a16="http://schemas.microsoft.com/office/drawing/2014/main" id="{00000000-0008-0000-0500-00006C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120</xdr:row>
      <xdr:rowOff>0</xdr:rowOff>
    </xdr:from>
    <xdr:ext cx="95250" cy="171450"/>
    <xdr:sp macro="" textlink="">
      <xdr:nvSpPr>
        <xdr:cNvPr id="3693" name="Text Box 19">
          <a:extLst>
            <a:ext uri="{FF2B5EF4-FFF2-40B4-BE49-F238E27FC236}">
              <a16:creationId xmlns:a16="http://schemas.microsoft.com/office/drawing/2014/main" id="{00000000-0008-0000-0500-00006D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120</xdr:row>
      <xdr:rowOff>0</xdr:rowOff>
    </xdr:from>
    <xdr:ext cx="95250" cy="171450"/>
    <xdr:sp macro="" textlink="">
      <xdr:nvSpPr>
        <xdr:cNvPr id="3694" name="Text Box 16">
          <a:extLst>
            <a:ext uri="{FF2B5EF4-FFF2-40B4-BE49-F238E27FC236}">
              <a16:creationId xmlns:a16="http://schemas.microsoft.com/office/drawing/2014/main" id="{00000000-0008-0000-0500-00006E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120</xdr:row>
      <xdr:rowOff>0</xdr:rowOff>
    </xdr:from>
    <xdr:ext cx="95250" cy="171450"/>
    <xdr:sp macro="" textlink="">
      <xdr:nvSpPr>
        <xdr:cNvPr id="3695" name="Text Box 17">
          <a:extLst>
            <a:ext uri="{FF2B5EF4-FFF2-40B4-BE49-F238E27FC236}">
              <a16:creationId xmlns:a16="http://schemas.microsoft.com/office/drawing/2014/main" id="{00000000-0008-0000-0500-00006F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120</xdr:row>
      <xdr:rowOff>0</xdr:rowOff>
    </xdr:from>
    <xdr:ext cx="95250" cy="171450"/>
    <xdr:sp macro="" textlink="">
      <xdr:nvSpPr>
        <xdr:cNvPr id="3696" name="Text Box 18">
          <a:extLst>
            <a:ext uri="{FF2B5EF4-FFF2-40B4-BE49-F238E27FC236}">
              <a16:creationId xmlns:a16="http://schemas.microsoft.com/office/drawing/2014/main" id="{00000000-0008-0000-0500-000070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120</xdr:row>
      <xdr:rowOff>170392</xdr:rowOff>
    </xdr:from>
    <xdr:ext cx="95250" cy="213632"/>
    <xdr:sp macro="" textlink="">
      <xdr:nvSpPr>
        <xdr:cNvPr id="3697" name="Text Box 15">
          <a:extLst>
            <a:ext uri="{FF2B5EF4-FFF2-40B4-BE49-F238E27FC236}">
              <a16:creationId xmlns:a16="http://schemas.microsoft.com/office/drawing/2014/main" id="{00000000-0008-0000-0500-0000710E0000}"/>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120</xdr:row>
      <xdr:rowOff>0</xdr:rowOff>
    </xdr:from>
    <xdr:ext cx="95250" cy="171450"/>
    <xdr:sp macro="" textlink="">
      <xdr:nvSpPr>
        <xdr:cNvPr id="3698" name="Text Box 16">
          <a:extLst>
            <a:ext uri="{FF2B5EF4-FFF2-40B4-BE49-F238E27FC236}">
              <a16:creationId xmlns:a16="http://schemas.microsoft.com/office/drawing/2014/main" id="{00000000-0008-0000-0500-000072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120</xdr:row>
      <xdr:rowOff>0</xdr:rowOff>
    </xdr:from>
    <xdr:ext cx="95250" cy="171450"/>
    <xdr:sp macro="" textlink="">
      <xdr:nvSpPr>
        <xdr:cNvPr id="3699" name="Text Box 17">
          <a:extLst>
            <a:ext uri="{FF2B5EF4-FFF2-40B4-BE49-F238E27FC236}">
              <a16:creationId xmlns:a16="http://schemas.microsoft.com/office/drawing/2014/main" id="{00000000-0008-0000-0500-000073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120</xdr:row>
      <xdr:rowOff>0</xdr:rowOff>
    </xdr:from>
    <xdr:ext cx="95250" cy="171450"/>
    <xdr:sp macro="" textlink="">
      <xdr:nvSpPr>
        <xdr:cNvPr id="3700" name="Text Box 18">
          <a:extLst>
            <a:ext uri="{FF2B5EF4-FFF2-40B4-BE49-F238E27FC236}">
              <a16:creationId xmlns:a16="http://schemas.microsoft.com/office/drawing/2014/main" id="{00000000-0008-0000-0500-000074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120</xdr:row>
      <xdr:rowOff>0</xdr:rowOff>
    </xdr:from>
    <xdr:ext cx="95250" cy="171450"/>
    <xdr:sp macro="" textlink="">
      <xdr:nvSpPr>
        <xdr:cNvPr id="3701" name="Text Box 19">
          <a:extLst>
            <a:ext uri="{FF2B5EF4-FFF2-40B4-BE49-F238E27FC236}">
              <a16:creationId xmlns:a16="http://schemas.microsoft.com/office/drawing/2014/main" id="{00000000-0008-0000-0500-000075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120</xdr:row>
      <xdr:rowOff>0</xdr:rowOff>
    </xdr:from>
    <xdr:ext cx="95250" cy="171450"/>
    <xdr:sp macro="" textlink="">
      <xdr:nvSpPr>
        <xdr:cNvPr id="3702" name="Text Box 16">
          <a:extLst>
            <a:ext uri="{FF2B5EF4-FFF2-40B4-BE49-F238E27FC236}">
              <a16:creationId xmlns:a16="http://schemas.microsoft.com/office/drawing/2014/main" id="{00000000-0008-0000-0500-000076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120</xdr:row>
      <xdr:rowOff>0</xdr:rowOff>
    </xdr:from>
    <xdr:ext cx="95250" cy="171450"/>
    <xdr:sp macro="" textlink="">
      <xdr:nvSpPr>
        <xdr:cNvPr id="3703" name="Text Box 17">
          <a:extLst>
            <a:ext uri="{FF2B5EF4-FFF2-40B4-BE49-F238E27FC236}">
              <a16:creationId xmlns:a16="http://schemas.microsoft.com/office/drawing/2014/main" id="{00000000-0008-0000-0500-000077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120</xdr:row>
      <xdr:rowOff>0</xdr:rowOff>
    </xdr:from>
    <xdr:ext cx="95250" cy="171450"/>
    <xdr:sp macro="" textlink="">
      <xdr:nvSpPr>
        <xdr:cNvPr id="3704" name="Text Box 18">
          <a:extLst>
            <a:ext uri="{FF2B5EF4-FFF2-40B4-BE49-F238E27FC236}">
              <a16:creationId xmlns:a16="http://schemas.microsoft.com/office/drawing/2014/main" id="{00000000-0008-0000-0500-000078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120</xdr:row>
      <xdr:rowOff>0</xdr:rowOff>
    </xdr:from>
    <xdr:ext cx="95250" cy="171450"/>
    <xdr:sp macro="" textlink="">
      <xdr:nvSpPr>
        <xdr:cNvPr id="3705" name="Text Box 19">
          <a:extLst>
            <a:ext uri="{FF2B5EF4-FFF2-40B4-BE49-F238E27FC236}">
              <a16:creationId xmlns:a16="http://schemas.microsoft.com/office/drawing/2014/main" id="{00000000-0008-0000-0500-000079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115</xdr:row>
      <xdr:rowOff>0</xdr:rowOff>
    </xdr:from>
    <xdr:ext cx="95250" cy="171450"/>
    <xdr:sp macro="" textlink="">
      <xdr:nvSpPr>
        <xdr:cNvPr id="3706" name="Text Box 16">
          <a:extLst>
            <a:ext uri="{FF2B5EF4-FFF2-40B4-BE49-F238E27FC236}">
              <a16:creationId xmlns:a16="http://schemas.microsoft.com/office/drawing/2014/main" id="{00000000-0008-0000-0500-00007A0E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115</xdr:row>
      <xdr:rowOff>0</xdr:rowOff>
    </xdr:from>
    <xdr:ext cx="95250" cy="171450"/>
    <xdr:sp macro="" textlink="">
      <xdr:nvSpPr>
        <xdr:cNvPr id="3707" name="Text Box 17">
          <a:extLst>
            <a:ext uri="{FF2B5EF4-FFF2-40B4-BE49-F238E27FC236}">
              <a16:creationId xmlns:a16="http://schemas.microsoft.com/office/drawing/2014/main" id="{00000000-0008-0000-0500-00007B0E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115</xdr:row>
      <xdr:rowOff>0</xdr:rowOff>
    </xdr:from>
    <xdr:ext cx="95250" cy="171450"/>
    <xdr:sp macro="" textlink="">
      <xdr:nvSpPr>
        <xdr:cNvPr id="3708" name="Text Box 18">
          <a:extLst>
            <a:ext uri="{FF2B5EF4-FFF2-40B4-BE49-F238E27FC236}">
              <a16:creationId xmlns:a16="http://schemas.microsoft.com/office/drawing/2014/main" id="{00000000-0008-0000-0500-00007C0E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115</xdr:row>
      <xdr:rowOff>0</xdr:rowOff>
    </xdr:from>
    <xdr:ext cx="95250" cy="171450"/>
    <xdr:sp macro="" textlink="">
      <xdr:nvSpPr>
        <xdr:cNvPr id="3709" name="Text Box 19">
          <a:extLst>
            <a:ext uri="{FF2B5EF4-FFF2-40B4-BE49-F238E27FC236}">
              <a16:creationId xmlns:a16="http://schemas.microsoft.com/office/drawing/2014/main" id="{00000000-0008-0000-0500-00007D0E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118</xdr:row>
      <xdr:rowOff>504825</xdr:rowOff>
    </xdr:from>
    <xdr:ext cx="95250" cy="444014"/>
    <xdr:sp macro="" textlink="">
      <xdr:nvSpPr>
        <xdr:cNvPr id="3710" name="Text Box 15">
          <a:extLst>
            <a:ext uri="{FF2B5EF4-FFF2-40B4-BE49-F238E27FC236}">
              <a16:creationId xmlns:a16="http://schemas.microsoft.com/office/drawing/2014/main" id="{00000000-0008-0000-0500-00007E0E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120</xdr:row>
      <xdr:rowOff>0</xdr:rowOff>
    </xdr:from>
    <xdr:ext cx="95250" cy="171450"/>
    <xdr:sp macro="" textlink="">
      <xdr:nvSpPr>
        <xdr:cNvPr id="3711" name="Text Box 16">
          <a:extLst>
            <a:ext uri="{FF2B5EF4-FFF2-40B4-BE49-F238E27FC236}">
              <a16:creationId xmlns:a16="http://schemas.microsoft.com/office/drawing/2014/main" id="{00000000-0008-0000-0500-00007F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120</xdr:row>
      <xdr:rowOff>0</xdr:rowOff>
    </xdr:from>
    <xdr:ext cx="95250" cy="171450"/>
    <xdr:sp macro="" textlink="">
      <xdr:nvSpPr>
        <xdr:cNvPr id="3712" name="Text Box 17">
          <a:extLst>
            <a:ext uri="{FF2B5EF4-FFF2-40B4-BE49-F238E27FC236}">
              <a16:creationId xmlns:a16="http://schemas.microsoft.com/office/drawing/2014/main" id="{00000000-0008-0000-0500-000080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120</xdr:row>
      <xdr:rowOff>0</xdr:rowOff>
    </xdr:from>
    <xdr:ext cx="95250" cy="171450"/>
    <xdr:sp macro="" textlink="">
      <xdr:nvSpPr>
        <xdr:cNvPr id="3713" name="Text Box 18">
          <a:extLst>
            <a:ext uri="{FF2B5EF4-FFF2-40B4-BE49-F238E27FC236}">
              <a16:creationId xmlns:a16="http://schemas.microsoft.com/office/drawing/2014/main" id="{00000000-0008-0000-0500-000081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120</xdr:row>
      <xdr:rowOff>0</xdr:rowOff>
    </xdr:from>
    <xdr:ext cx="95250" cy="171450"/>
    <xdr:sp macro="" textlink="">
      <xdr:nvSpPr>
        <xdr:cNvPr id="3714" name="Text Box 19">
          <a:extLst>
            <a:ext uri="{FF2B5EF4-FFF2-40B4-BE49-F238E27FC236}">
              <a16:creationId xmlns:a16="http://schemas.microsoft.com/office/drawing/2014/main" id="{00000000-0008-0000-0500-000082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120</xdr:row>
      <xdr:rowOff>0</xdr:rowOff>
    </xdr:from>
    <xdr:ext cx="95250" cy="171450"/>
    <xdr:sp macro="" textlink="">
      <xdr:nvSpPr>
        <xdr:cNvPr id="3715" name="Text Box 16">
          <a:extLst>
            <a:ext uri="{FF2B5EF4-FFF2-40B4-BE49-F238E27FC236}">
              <a16:creationId xmlns:a16="http://schemas.microsoft.com/office/drawing/2014/main" id="{00000000-0008-0000-0500-000083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120</xdr:row>
      <xdr:rowOff>0</xdr:rowOff>
    </xdr:from>
    <xdr:ext cx="95250" cy="171450"/>
    <xdr:sp macro="" textlink="">
      <xdr:nvSpPr>
        <xdr:cNvPr id="3716" name="Text Box 17">
          <a:extLst>
            <a:ext uri="{FF2B5EF4-FFF2-40B4-BE49-F238E27FC236}">
              <a16:creationId xmlns:a16="http://schemas.microsoft.com/office/drawing/2014/main" id="{00000000-0008-0000-0500-000084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120</xdr:row>
      <xdr:rowOff>15875</xdr:rowOff>
    </xdr:from>
    <xdr:ext cx="95250" cy="171450"/>
    <xdr:sp macro="" textlink="">
      <xdr:nvSpPr>
        <xdr:cNvPr id="3717" name="Text Box 18">
          <a:extLst>
            <a:ext uri="{FF2B5EF4-FFF2-40B4-BE49-F238E27FC236}">
              <a16:creationId xmlns:a16="http://schemas.microsoft.com/office/drawing/2014/main" id="{00000000-0008-0000-0500-0000850E0000}"/>
            </a:ext>
          </a:extLst>
        </xdr:cNvPr>
        <xdr:cNvSpPr txBox="1">
          <a:spLocks noChangeArrowheads="1"/>
        </xdr:cNvSpPr>
      </xdr:nvSpPr>
      <xdr:spPr bwMode="auto">
        <a:xfrm>
          <a:off x="12485398" y="711633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120</xdr:row>
      <xdr:rowOff>0</xdr:rowOff>
    </xdr:from>
    <xdr:ext cx="95250" cy="171450"/>
    <xdr:sp macro="" textlink="">
      <xdr:nvSpPr>
        <xdr:cNvPr id="3718" name="Text Box 16">
          <a:extLst>
            <a:ext uri="{FF2B5EF4-FFF2-40B4-BE49-F238E27FC236}">
              <a16:creationId xmlns:a16="http://schemas.microsoft.com/office/drawing/2014/main" id="{00000000-0008-0000-0500-000086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120</xdr:row>
      <xdr:rowOff>0</xdr:rowOff>
    </xdr:from>
    <xdr:ext cx="95250" cy="171450"/>
    <xdr:sp macro="" textlink="">
      <xdr:nvSpPr>
        <xdr:cNvPr id="3719" name="Text Box 17">
          <a:extLst>
            <a:ext uri="{FF2B5EF4-FFF2-40B4-BE49-F238E27FC236}">
              <a16:creationId xmlns:a16="http://schemas.microsoft.com/office/drawing/2014/main" id="{00000000-0008-0000-0500-000087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120</xdr:row>
      <xdr:rowOff>0</xdr:rowOff>
    </xdr:from>
    <xdr:ext cx="95250" cy="171450"/>
    <xdr:sp macro="" textlink="">
      <xdr:nvSpPr>
        <xdr:cNvPr id="3720" name="Text Box 18">
          <a:extLst>
            <a:ext uri="{FF2B5EF4-FFF2-40B4-BE49-F238E27FC236}">
              <a16:creationId xmlns:a16="http://schemas.microsoft.com/office/drawing/2014/main" id="{00000000-0008-0000-0500-000088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120</xdr:row>
      <xdr:rowOff>0</xdr:rowOff>
    </xdr:from>
    <xdr:ext cx="95250" cy="171450"/>
    <xdr:sp macro="" textlink="">
      <xdr:nvSpPr>
        <xdr:cNvPr id="3721" name="Text Box 19">
          <a:extLst>
            <a:ext uri="{FF2B5EF4-FFF2-40B4-BE49-F238E27FC236}">
              <a16:creationId xmlns:a16="http://schemas.microsoft.com/office/drawing/2014/main" id="{00000000-0008-0000-0500-000089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120</xdr:row>
      <xdr:rowOff>0</xdr:rowOff>
    </xdr:from>
    <xdr:ext cx="95250" cy="171450"/>
    <xdr:sp macro="" textlink="">
      <xdr:nvSpPr>
        <xdr:cNvPr id="3722" name="Text Box 16">
          <a:extLst>
            <a:ext uri="{FF2B5EF4-FFF2-40B4-BE49-F238E27FC236}">
              <a16:creationId xmlns:a16="http://schemas.microsoft.com/office/drawing/2014/main" id="{00000000-0008-0000-0500-00008A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120</xdr:row>
      <xdr:rowOff>170392</xdr:rowOff>
    </xdr:from>
    <xdr:ext cx="95250" cy="213632"/>
    <xdr:sp macro="" textlink="">
      <xdr:nvSpPr>
        <xdr:cNvPr id="3723" name="Text Box 15">
          <a:extLst>
            <a:ext uri="{FF2B5EF4-FFF2-40B4-BE49-F238E27FC236}">
              <a16:creationId xmlns:a16="http://schemas.microsoft.com/office/drawing/2014/main" id="{00000000-0008-0000-0500-00008B0E0000}"/>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120</xdr:row>
      <xdr:rowOff>504825</xdr:rowOff>
    </xdr:from>
    <xdr:ext cx="95250" cy="448496"/>
    <xdr:sp macro="" textlink="">
      <xdr:nvSpPr>
        <xdr:cNvPr id="3724" name="Text Box 15">
          <a:extLst>
            <a:ext uri="{FF2B5EF4-FFF2-40B4-BE49-F238E27FC236}">
              <a16:creationId xmlns:a16="http://schemas.microsoft.com/office/drawing/2014/main" id="{00000000-0008-0000-0500-00008C0E0000}"/>
            </a:ext>
          </a:extLst>
        </xdr:cNvPr>
        <xdr:cNvSpPr txBox="1">
          <a:spLocks noChangeArrowheads="1"/>
        </xdr:cNvSpPr>
      </xdr:nvSpPr>
      <xdr:spPr bwMode="auto">
        <a:xfrm>
          <a:off x="4664364" y="5994111"/>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120</xdr:row>
      <xdr:rowOff>504825</xdr:rowOff>
    </xdr:from>
    <xdr:ext cx="95250" cy="442269"/>
    <xdr:sp macro="" textlink="">
      <xdr:nvSpPr>
        <xdr:cNvPr id="3725" name="Text Box 15">
          <a:extLst>
            <a:ext uri="{FF2B5EF4-FFF2-40B4-BE49-F238E27FC236}">
              <a16:creationId xmlns:a16="http://schemas.microsoft.com/office/drawing/2014/main" id="{00000000-0008-0000-0500-00008D0E0000}"/>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120</xdr:row>
      <xdr:rowOff>504825</xdr:rowOff>
    </xdr:from>
    <xdr:ext cx="95250" cy="442269"/>
    <xdr:sp macro="" textlink="">
      <xdr:nvSpPr>
        <xdr:cNvPr id="3726" name="Text Box 15">
          <a:extLst>
            <a:ext uri="{FF2B5EF4-FFF2-40B4-BE49-F238E27FC236}">
              <a16:creationId xmlns:a16="http://schemas.microsoft.com/office/drawing/2014/main" id="{00000000-0008-0000-0500-00008E0E0000}"/>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120</xdr:row>
      <xdr:rowOff>504825</xdr:rowOff>
    </xdr:from>
    <xdr:ext cx="95250" cy="213632"/>
    <xdr:sp macro="" textlink="">
      <xdr:nvSpPr>
        <xdr:cNvPr id="3727" name="Text Box 15">
          <a:extLst>
            <a:ext uri="{FF2B5EF4-FFF2-40B4-BE49-F238E27FC236}">
              <a16:creationId xmlns:a16="http://schemas.microsoft.com/office/drawing/2014/main" id="{00000000-0008-0000-0500-00008F0E0000}"/>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120</xdr:row>
      <xdr:rowOff>504825</xdr:rowOff>
    </xdr:from>
    <xdr:ext cx="95250" cy="444331"/>
    <xdr:sp macro="" textlink="">
      <xdr:nvSpPr>
        <xdr:cNvPr id="3728" name="Text Box 15">
          <a:extLst>
            <a:ext uri="{FF2B5EF4-FFF2-40B4-BE49-F238E27FC236}">
              <a16:creationId xmlns:a16="http://schemas.microsoft.com/office/drawing/2014/main" id="{00000000-0008-0000-0500-0000900E0000}"/>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120</xdr:row>
      <xdr:rowOff>170392</xdr:rowOff>
    </xdr:from>
    <xdr:ext cx="95250" cy="213632"/>
    <xdr:sp macro="" textlink="">
      <xdr:nvSpPr>
        <xdr:cNvPr id="3729" name="Text Box 15">
          <a:extLst>
            <a:ext uri="{FF2B5EF4-FFF2-40B4-BE49-F238E27FC236}">
              <a16:creationId xmlns:a16="http://schemas.microsoft.com/office/drawing/2014/main" id="{00000000-0008-0000-0500-0000910E0000}"/>
            </a:ext>
          </a:extLst>
        </xdr:cNvPr>
        <xdr:cNvSpPr txBox="1">
          <a:spLocks noChangeArrowheads="1"/>
        </xdr:cNvSpPr>
      </xdr:nvSpPr>
      <xdr:spPr bwMode="auto">
        <a:xfrm>
          <a:off x="12578484" y="579302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126</xdr:row>
      <xdr:rowOff>0</xdr:rowOff>
    </xdr:from>
    <xdr:ext cx="95250" cy="171450"/>
    <xdr:sp macro="" textlink="">
      <xdr:nvSpPr>
        <xdr:cNvPr id="3730" name="Text Box 16">
          <a:extLst>
            <a:ext uri="{FF2B5EF4-FFF2-40B4-BE49-F238E27FC236}">
              <a16:creationId xmlns:a16="http://schemas.microsoft.com/office/drawing/2014/main" id="{00000000-0008-0000-0500-000092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126</xdr:row>
      <xdr:rowOff>0</xdr:rowOff>
    </xdr:from>
    <xdr:ext cx="95250" cy="171450"/>
    <xdr:sp macro="" textlink="">
      <xdr:nvSpPr>
        <xdr:cNvPr id="3731" name="Text Box 17">
          <a:extLst>
            <a:ext uri="{FF2B5EF4-FFF2-40B4-BE49-F238E27FC236}">
              <a16:creationId xmlns:a16="http://schemas.microsoft.com/office/drawing/2014/main" id="{00000000-0008-0000-0500-000093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126</xdr:row>
      <xdr:rowOff>0</xdr:rowOff>
    </xdr:from>
    <xdr:ext cx="95250" cy="171450"/>
    <xdr:sp macro="" textlink="">
      <xdr:nvSpPr>
        <xdr:cNvPr id="3732" name="Text Box 18">
          <a:extLst>
            <a:ext uri="{FF2B5EF4-FFF2-40B4-BE49-F238E27FC236}">
              <a16:creationId xmlns:a16="http://schemas.microsoft.com/office/drawing/2014/main" id="{00000000-0008-0000-0500-000094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126</xdr:row>
      <xdr:rowOff>0</xdr:rowOff>
    </xdr:from>
    <xdr:ext cx="95250" cy="171450"/>
    <xdr:sp macro="" textlink="">
      <xdr:nvSpPr>
        <xdr:cNvPr id="3733" name="Text Box 19">
          <a:extLst>
            <a:ext uri="{FF2B5EF4-FFF2-40B4-BE49-F238E27FC236}">
              <a16:creationId xmlns:a16="http://schemas.microsoft.com/office/drawing/2014/main" id="{00000000-0008-0000-0500-000095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126</xdr:row>
      <xdr:rowOff>0</xdr:rowOff>
    </xdr:from>
    <xdr:ext cx="95250" cy="171450"/>
    <xdr:sp macro="" textlink="">
      <xdr:nvSpPr>
        <xdr:cNvPr id="3734" name="Text Box 16">
          <a:extLst>
            <a:ext uri="{FF2B5EF4-FFF2-40B4-BE49-F238E27FC236}">
              <a16:creationId xmlns:a16="http://schemas.microsoft.com/office/drawing/2014/main" id="{00000000-0008-0000-0500-000096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126</xdr:row>
      <xdr:rowOff>0</xdr:rowOff>
    </xdr:from>
    <xdr:ext cx="95250" cy="171450"/>
    <xdr:sp macro="" textlink="">
      <xdr:nvSpPr>
        <xdr:cNvPr id="3735" name="Text Box 17">
          <a:extLst>
            <a:ext uri="{FF2B5EF4-FFF2-40B4-BE49-F238E27FC236}">
              <a16:creationId xmlns:a16="http://schemas.microsoft.com/office/drawing/2014/main" id="{00000000-0008-0000-0500-000097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126</xdr:row>
      <xdr:rowOff>0</xdr:rowOff>
    </xdr:from>
    <xdr:ext cx="95250" cy="171450"/>
    <xdr:sp macro="" textlink="">
      <xdr:nvSpPr>
        <xdr:cNvPr id="3736" name="Text Box 18">
          <a:extLst>
            <a:ext uri="{FF2B5EF4-FFF2-40B4-BE49-F238E27FC236}">
              <a16:creationId xmlns:a16="http://schemas.microsoft.com/office/drawing/2014/main" id="{00000000-0008-0000-0500-000098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126</xdr:row>
      <xdr:rowOff>0</xdr:rowOff>
    </xdr:from>
    <xdr:ext cx="95250" cy="171450"/>
    <xdr:sp macro="" textlink="">
      <xdr:nvSpPr>
        <xdr:cNvPr id="3737" name="Text Box 19">
          <a:extLst>
            <a:ext uri="{FF2B5EF4-FFF2-40B4-BE49-F238E27FC236}">
              <a16:creationId xmlns:a16="http://schemas.microsoft.com/office/drawing/2014/main" id="{00000000-0008-0000-0500-000099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126</xdr:row>
      <xdr:rowOff>0</xdr:rowOff>
    </xdr:from>
    <xdr:ext cx="95250" cy="171450"/>
    <xdr:sp macro="" textlink="">
      <xdr:nvSpPr>
        <xdr:cNvPr id="3738" name="Text Box 16">
          <a:extLst>
            <a:ext uri="{FF2B5EF4-FFF2-40B4-BE49-F238E27FC236}">
              <a16:creationId xmlns:a16="http://schemas.microsoft.com/office/drawing/2014/main" id="{00000000-0008-0000-0500-00009A0E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126</xdr:row>
      <xdr:rowOff>0</xdr:rowOff>
    </xdr:from>
    <xdr:ext cx="95250" cy="171450"/>
    <xdr:sp macro="" textlink="">
      <xdr:nvSpPr>
        <xdr:cNvPr id="3739" name="Text Box 17">
          <a:extLst>
            <a:ext uri="{FF2B5EF4-FFF2-40B4-BE49-F238E27FC236}">
              <a16:creationId xmlns:a16="http://schemas.microsoft.com/office/drawing/2014/main" id="{00000000-0008-0000-0500-00009B0E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126</xdr:row>
      <xdr:rowOff>0</xdr:rowOff>
    </xdr:from>
    <xdr:ext cx="95250" cy="171450"/>
    <xdr:sp macro="" textlink="">
      <xdr:nvSpPr>
        <xdr:cNvPr id="3740" name="Text Box 18">
          <a:extLst>
            <a:ext uri="{FF2B5EF4-FFF2-40B4-BE49-F238E27FC236}">
              <a16:creationId xmlns:a16="http://schemas.microsoft.com/office/drawing/2014/main" id="{00000000-0008-0000-0500-00009C0E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126</xdr:row>
      <xdr:rowOff>0</xdr:rowOff>
    </xdr:from>
    <xdr:ext cx="95250" cy="171450"/>
    <xdr:sp macro="" textlink="">
      <xdr:nvSpPr>
        <xdr:cNvPr id="3741" name="Text Box 19">
          <a:extLst>
            <a:ext uri="{FF2B5EF4-FFF2-40B4-BE49-F238E27FC236}">
              <a16:creationId xmlns:a16="http://schemas.microsoft.com/office/drawing/2014/main" id="{00000000-0008-0000-0500-00009D0E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124</xdr:row>
      <xdr:rowOff>504825</xdr:rowOff>
    </xdr:from>
    <xdr:ext cx="95250" cy="444014"/>
    <xdr:sp macro="" textlink="">
      <xdr:nvSpPr>
        <xdr:cNvPr id="3742" name="Text Box 15">
          <a:extLst>
            <a:ext uri="{FF2B5EF4-FFF2-40B4-BE49-F238E27FC236}">
              <a16:creationId xmlns:a16="http://schemas.microsoft.com/office/drawing/2014/main" id="{00000000-0008-0000-0500-00009E0E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126</xdr:row>
      <xdr:rowOff>0</xdr:rowOff>
    </xdr:from>
    <xdr:ext cx="95250" cy="171450"/>
    <xdr:sp macro="" textlink="">
      <xdr:nvSpPr>
        <xdr:cNvPr id="3743" name="Text Box 16">
          <a:extLst>
            <a:ext uri="{FF2B5EF4-FFF2-40B4-BE49-F238E27FC236}">
              <a16:creationId xmlns:a16="http://schemas.microsoft.com/office/drawing/2014/main" id="{00000000-0008-0000-0500-00009F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126</xdr:row>
      <xdr:rowOff>0</xdr:rowOff>
    </xdr:from>
    <xdr:ext cx="95250" cy="171450"/>
    <xdr:sp macro="" textlink="">
      <xdr:nvSpPr>
        <xdr:cNvPr id="3744" name="Text Box 17">
          <a:extLst>
            <a:ext uri="{FF2B5EF4-FFF2-40B4-BE49-F238E27FC236}">
              <a16:creationId xmlns:a16="http://schemas.microsoft.com/office/drawing/2014/main" id="{00000000-0008-0000-0500-0000A0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126</xdr:row>
      <xdr:rowOff>0</xdr:rowOff>
    </xdr:from>
    <xdr:ext cx="95250" cy="171450"/>
    <xdr:sp macro="" textlink="">
      <xdr:nvSpPr>
        <xdr:cNvPr id="3745" name="Text Box 18">
          <a:extLst>
            <a:ext uri="{FF2B5EF4-FFF2-40B4-BE49-F238E27FC236}">
              <a16:creationId xmlns:a16="http://schemas.microsoft.com/office/drawing/2014/main" id="{00000000-0008-0000-0500-0000A1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126</xdr:row>
      <xdr:rowOff>0</xdr:rowOff>
    </xdr:from>
    <xdr:ext cx="95250" cy="171450"/>
    <xdr:sp macro="" textlink="">
      <xdr:nvSpPr>
        <xdr:cNvPr id="3746" name="Text Box 19">
          <a:extLst>
            <a:ext uri="{FF2B5EF4-FFF2-40B4-BE49-F238E27FC236}">
              <a16:creationId xmlns:a16="http://schemas.microsoft.com/office/drawing/2014/main" id="{00000000-0008-0000-0500-0000A2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126</xdr:row>
      <xdr:rowOff>0</xdr:rowOff>
    </xdr:from>
    <xdr:ext cx="95250" cy="171450"/>
    <xdr:sp macro="" textlink="">
      <xdr:nvSpPr>
        <xdr:cNvPr id="3747" name="Text Box 16">
          <a:extLst>
            <a:ext uri="{FF2B5EF4-FFF2-40B4-BE49-F238E27FC236}">
              <a16:creationId xmlns:a16="http://schemas.microsoft.com/office/drawing/2014/main" id="{00000000-0008-0000-0500-0000A3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126</xdr:row>
      <xdr:rowOff>0</xdr:rowOff>
    </xdr:from>
    <xdr:ext cx="95250" cy="171450"/>
    <xdr:sp macro="" textlink="">
      <xdr:nvSpPr>
        <xdr:cNvPr id="3748" name="Text Box 17">
          <a:extLst>
            <a:ext uri="{FF2B5EF4-FFF2-40B4-BE49-F238E27FC236}">
              <a16:creationId xmlns:a16="http://schemas.microsoft.com/office/drawing/2014/main" id="{00000000-0008-0000-0500-0000A4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126</xdr:row>
      <xdr:rowOff>0</xdr:rowOff>
    </xdr:from>
    <xdr:ext cx="95250" cy="171450"/>
    <xdr:sp macro="" textlink="">
      <xdr:nvSpPr>
        <xdr:cNvPr id="3749" name="Text Box 18">
          <a:extLst>
            <a:ext uri="{FF2B5EF4-FFF2-40B4-BE49-F238E27FC236}">
              <a16:creationId xmlns:a16="http://schemas.microsoft.com/office/drawing/2014/main" id="{00000000-0008-0000-0500-0000A5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126</xdr:row>
      <xdr:rowOff>0</xdr:rowOff>
    </xdr:from>
    <xdr:ext cx="95250" cy="171450"/>
    <xdr:sp macro="" textlink="">
      <xdr:nvSpPr>
        <xdr:cNvPr id="3750" name="Text Box 16">
          <a:extLst>
            <a:ext uri="{FF2B5EF4-FFF2-40B4-BE49-F238E27FC236}">
              <a16:creationId xmlns:a16="http://schemas.microsoft.com/office/drawing/2014/main" id="{00000000-0008-0000-0500-0000A6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126</xdr:row>
      <xdr:rowOff>0</xdr:rowOff>
    </xdr:from>
    <xdr:ext cx="95250" cy="171450"/>
    <xdr:sp macro="" textlink="">
      <xdr:nvSpPr>
        <xdr:cNvPr id="3751" name="Text Box 17">
          <a:extLst>
            <a:ext uri="{FF2B5EF4-FFF2-40B4-BE49-F238E27FC236}">
              <a16:creationId xmlns:a16="http://schemas.microsoft.com/office/drawing/2014/main" id="{00000000-0008-0000-0500-0000A7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126</xdr:row>
      <xdr:rowOff>0</xdr:rowOff>
    </xdr:from>
    <xdr:ext cx="95250" cy="171450"/>
    <xdr:sp macro="" textlink="">
      <xdr:nvSpPr>
        <xdr:cNvPr id="3752" name="Text Box 18">
          <a:extLst>
            <a:ext uri="{FF2B5EF4-FFF2-40B4-BE49-F238E27FC236}">
              <a16:creationId xmlns:a16="http://schemas.microsoft.com/office/drawing/2014/main" id="{00000000-0008-0000-0500-0000A8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126</xdr:row>
      <xdr:rowOff>0</xdr:rowOff>
    </xdr:from>
    <xdr:ext cx="95250" cy="171450"/>
    <xdr:sp macro="" textlink="">
      <xdr:nvSpPr>
        <xdr:cNvPr id="3753" name="Text Box 19">
          <a:extLst>
            <a:ext uri="{FF2B5EF4-FFF2-40B4-BE49-F238E27FC236}">
              <a16:creationId xmlns:a16="http://schemas.microsoft.com/office/drawing/2014/main" id="{00000000-0008-0000-0500-0000A9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126</xdr:row>
      <xdr:rowOff>0</xdr:rowOff>
    </xdr:from>
    <xdr:ext cx="95250" cy="171450"/>
    <xdr:sp macro="" textlink="">
      <xdr:nvSpPr>
        <xdr:cNvPr id="3754" name="Text Box 16">
          <a:extLst>
            <a:ext uri="{FF2B5EF4-FFF2-40B4-BE49-F238E27FC236}">
              <a16:creationId xmlns:a16="http://schemas.microsoft.com/office/drawing/2014/main" id="{00000000-0008-0000-0500-0000AA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126</xdr:row>
      <xdr:rowOff>0</xdr:rowOff>
    </xdr:from>
    <xdr:ext cx="95250" cy="171450"/>
    <xdr:sp macro="" textlink="">
      <xdr:nvSpPr>
        <xdr:cNvPr id="3755" name="Text Box 17">
          <a:extLst>
            <a:ext uri="{FF2B5EF4-FFF2-40B4-BE49-F238E27FC236}">
              <a16:creationId xmlns:a16="http://schemas.microsoft.com/office/drawing/2014/main" id="{00000000-0008-0000-0500-0000AB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126</xdr:row>
      <xdr:rowOff>0</xdr:rowOff>
    </xdr:from>
    <xdr:ext cx="95250" cy="171450"/>
    <xdr:sp macro="" textlink="">
      <xdr:nvSpPr>
        <xdr:cNvPr id="3756" name="Text Box 18">
          <a:extLst>
            <a:ext uri="{FF2B5EF4-FFF2-40B4-BE49-F238E27FC236}">
              <a16:creationId xmlns:a16="http://schemas.microsoft.com/office/drawing/2014/main" id="{00000000-0008-0000-0500-0000AC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126</xdr:row>
      <xdr:rowOff>0</xdr:rowOff>
    </xdr:from>
    <xdr:ext cx="95250" cy="171450"/>
    <xdr:sp macro="" textlink="">
      <xdr:nvSpPr>
        <xdr:cNvPr id="3757" name="Text Box 19">
          <a:extLst>
            <a:ext uri="{FF2B5EF4-FFF2-40B4-BE49-F238E27FC236}">
              <a16:creationId xmlns:a16="http://schemas.microsoft.com/office/drawing/2014/main" id="{00000000-0008-0000-0500-0000AD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120</xdr:row>
      <xdr:rowOff>504825</xdr:rowOff>
    </xdr:from>
    <xdr:ext cx="95250" cy="456743"/>
    <xdr:sp macro="" textlink="">
      <xdr:nvSpPr>
        <xdr:cNvPr id="3758" name="Text Box 15">
          <a:extLst>
            <a:ext uri="{FF2B5EF4-FFF2-40B4-BE49-F238E27FC236}">
              <a16:creationId xmlns:a16="http://schemas.microsoft.com/office/drawing/2014/main" id="{00000000-0008-0000-0500-0000AE0E0000}"/>
            </a:ext>
          </a:extLst>
        </xdr:cNvPr>
        <xdr:cNvSpPr txBox="1">
          <a:spLocks noChangeArrowheads="1"/>
        </xdr:cNvSpPr>
      </xdr:nvSpPr>
      <xdr:spPr bwMode="auto">
        <a:xfrm>
          <a:off x="4664364" y="5994111"/>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120</xdr:row>
      <xdr:rowOff>504825</xdr:rowOff>
    </xdr:from>
    <xdr:ext cx="95250" cy="442269"/>
    <xdr:sp macro="" textlink="">
      <xdr:nvSpPr>
        <xdr:cNvPr id="3759" name="Text Box 15">
          <a:extLst>
            <a:ext uri="{FF2B5EF4-FFF2-40B4-BE49-F238E27FC236}">
              <a16:creationId xmlns:a16="http://schemas.microsoft.com/office/drawing/2014/main" id="{00000000-0008-0000-0500-0000AF0E0000}"/>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120</xdr:row>
      <xdr:rowOff>504825</xdr:rowOff>
    </xdr:from>
    <xdr:ext cx="95250" cy="442269"/>
    <xdr:sp macro="" textlink="">
      <xdr:nvSpPr>
        <xdr:cNvPr id="3760" name="Text Box 15">
          <a:extLst>
            <a:ext uri="{FF2B5EF4-FFF2-40B4-BE49-F238E27FC236}">
              <a16:creationId xmlns:a16="http://schemas.microsoft.com/office/drawing/2014/main" id="{00000000-0008-0000-0500-0000B00E0000}"/>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120</xdr:row>
      <xdr:rowOff>504825</xdr:rowOff>
    </xdr:from>
    <xdr:ext cx="95250" cy="213632"/>
    <xdr:sp macro="" textlink="">
      <xdr:nvSpPr>
        <xdr:cNvPr id="3761" name="Text Box 15">
          <a:extLst>
            <a:ext uri="{FF2B5EF4-FFF2-40B4-BE49-F238E27FC236}">
              <a16:creationId xmlns:a16="http://schemas.microsoft.com/office/drawing/2014/main" id="{00000000-0008-0000-0500-0000B10E0000}"/>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755650</xdr:colOff>
      <xdr:row>120</xdr:row>
      <xdr:rowOff>346075</xdr:rowOff>
    </xdr:from>
    <xdr:ext cx="95250" cy="444331"/>
    <xdr:sp macro="" textlink="">
      <xdr:nvSpPr>
        <xdr:cNvPr id="3762" name="Text Box 15">
          <a:extLst>
            <a:ext uri="{FF2B5EF4-FFF2-40B4-BE49-F238E27FC236}">
              <a16:creationId xmlns:a16="http://schemas.microsoft.com/office/drawing/2014/main" id="{00000000-0008-0000-0500-0000B20E0000}"/>
            </a:ext>
          </a:extLst>
        </xdr:cNvPr>
        <xdr:cNvSpPr txBox="1">
          <a:spLocks noChangeArrowheads="1"/>
        </xdr:cNvSpPr>
      </xdr:nvSpPr>
      <xdr:spPr bwMode="auto">
        <a:xfrm>
          <a:off x="4927600" y="447643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120</xdr:row>
      <xdr:rowOff>504825</xdr:rowOff>
    </xdr:from>
    <xdr:ext cx="95250" cy="213632"/>
    <xdr:sp macro="" textlink="">
      <xdr:nvSpPr>
        <xdr:cNvPr id="3763" name="Text Box 15">
          <a:extLst>
            <a:ext uri="{FF2B5EF4-FFF2-40B4-BE49-F238E27FC236}">
              <a16:creationId xmlns:a16="http://schemas.microsoft.com/office/drawing/2014/main" id="{00000000-0008-0000-0500-0000B30E0000}"/>
            </a:ext>
          </a:extLst>
        </xdr:cNvPr>
        <xdr:cNvSpPr txBox="1">
          <a:spLocks noChangeArrowheads="1"/>
        </xdr:cNvSpPr>
      </xdr:nvSpPr>
      <xdr:spPr bwMode="auto">
        <a:xfrm>
          <a:off x="12540961"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126</xdr:row>
      <xdr:rowOff>0</xdr:rowOff>
    </xdr:from>
    <xdr:ext cx="95250" cy="171450"/>
    <xdr:sp macro="" textlink="">
      <xdr:nvSpPr>
        <xdr:cNvPr id="3764" name="Text Box 16">
          <a:extLst>
            <a:ext uri="{FF2B5EF4-FFF2-40B4-BE49-F238E27FC236}">
              <a16:creationId xmlns:a16="http://schemas.microsoft.com/office/drawing/2014/main" id="{00000000-0008-0000-0500-0000B4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126</xdr:row>
      <xdr:rowOff>0</xdr:rowOff>
    </xdr:from>
    <xdr:ext cx="95250" cy="171450"/>
    <xdr:sp macro="" textlink="">
      <xdr:nvSpPr>
        <xdr:cNvPr id="3765" name="Text Box 17">
          <a:extLst>
            <a:ext uri="{FF2B5EF4-FFF2-40B4-BE49-F238E27FC236}">
              <a16:creationId xmlns:a16="http://schemas.microsoft.com/office/drawing/2014/main" id="{00000000-0008-0000-0500-0000B5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126</xdr:row>
      <xdr:rowOff>0</xdr:rowOff>
    </xdr:from>
    <xdr:ext cx="95250" cy="171450"/>
    <xdr:sp macro="" textlink="">
      <xdr:nvSpPr>
        <xdr:cNvPr id="3766" name="Text Box 18">
          <a:extLst>
            <a:ext uri="{FF2B5EF4-FFF2-40B4-BE49-F238E27FC236}">
              <a16:creationId xmlns:a16="http://schemas.microsoft.com/office/drawing/2014/main" id="{00000000-0008-0000-0500-0000B6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126</xdr:row>
      <xdr:rowOff>0</xdr:rowOff>
    </xdr:from>
    <xdr:ext cx="95250" cy="171450"/>
    <xdr:sp macro="" textlink="">
      <xdr:nvSpPr>
        <xdr:cNvPr id="3767" name="Text Box 19">
          <a:extLst>
            <a:ext uri="{FF2B5EF4-FFF2-40B4-BE49-F238E27FC236}">
              <a16:creationId xmlns:a16="http://schemas.microsoft.com/office/drawing/2014/main" id="{00000000-0008-0000-0500-0000B7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126</xdr:row>
      <xdr:rowOff>0</xdr:rowOff>
    </xdr:from>
    <xdr:ext cx="95250" cy="171450"/>
    <xdr:sp macro="" textlink="">
      <xdr:nvSpPr>
        <xdr:cNvPr id="3768" name="Text Box 16">
          <a:extLst>
            <a:ext uri="{FF2B5EF4-FFF2-40B4-BE49-F238E27FC236}">
              <a16:creationId xmlns:a16="http://schemas.microsoft.com/office/drawing/2014/main" id="{00000000-0008-0000-0500-0000B8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126</xdr:row>
      <xdr:rowOff>0</xdr:rowOff>
    </xdr:from>
    <xdr:ext cx="95250" cy="171450"/>
    <xdr:sp macro="" textlink="">
      <xdr:nvSpPr>
        <xdr:cNvPr id="3769" name="Text Box 17">
          <a:extLst>
            <a:ext uri="{FF2B5EF4-FFF2-40B4-BE49-F238E27FC236}">
              <a16:creationId xmlns:a16="http://schemas.microsoft.com/office/drawing/2014/main" id="{00000000-0008-0000-0500-0000B9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126</xdr:row>
      <xdr:rowOff>0</xdr:rowOff>
    </xdr:from>
    <xdr:ext cx="95250" cy="171450"/>
    <xdr:sp macro="" textlink="">
      <xdr:nvSpPr>
        <xdr:cNvPr id="3770" name="Text Box 18">
          <a:extLst>
            <a:ext uri="{FF2B5EF4-FFF2-40B4-BE49-F238E27FC236}">
              <a16:creationId xmlns:a16="http://schemas.microsoft.com/office/drawing/2014/main" id="{00000000-0008-0000-0500-0000BA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126</xdr:row>
      <xdr:rowOff>0</xdr:rowOff>
    </xdr:from>
    <xdr:ext cx="95250" cy="171450"/>
    <xdr:sp macro="" textlink="">
      <xdr:nvSpPr>
        <xdr:cNvPr id="3771" name="Text Box 19">
          <a:extLst>
            <a:ext uri="{FF2B5EF4-FFF2-40B4-BE49-F238E27FC236}">
              <a16:creationId xmlns:a16="http://schemas.microsoft.com/office/drawing/2014/main" id="{00000000-0008-0000-0500-0000BB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126</xdr:row>
      <xdr:rowOff>0</xdr:rowOff>
    </xdr:from>
    <xdr:ext cx="95250" cy="171450"/>
    <xdr:sp macro="" textlink="">
      <xdr:nvSpPr>
        <xdr:cNvPr id="3772" name="Text Box 16">
          <a:extLst>
            <a:ext uri="{FF2B5EF4-FFF2-40B4-BE49-F238E27FC236}">
              <a16:creationId xmlns:a16="http://schemas.microsoft.com/office/drawing/2014/main" id="{00000000-0008-0000-0500-0000BC0E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126</xdr:row>
      <xdr:rowOff>0</xdr:rowOff>
    </xdr:from>
    <xdr:ext cx="95250" cy="171450"/>
    <xdr:sp macro="" textlink="">
      <xdr:nvSpPr>
        <xdr:cNvPr id="3773" name="Text Box 17">
          <a:extLst>
            <a:ext uri="{FF2B5EF4-FFF2-40B4-BE49-F238E27FC236}">
              <a16:creationId xmlns:a16="http://schemas.microsoft.com/office/drawing/2014/main" id="{00000000-0008-0000-0500-0000BD0E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126</xdr:row>
      <xdr:rowOff>0</xdr:rowOff>
    </xdr:from>
    <xdr:ext cx="95250" cy="171450"/>
    <xdr:sp macro="" textlink="">
      <xdr:nvSpPr>
        <xdr:cNvPr id="3774" name="Text Box 18">
          <a:extLst>
            <a:ext uri="{FF2B5EF4-FFF2-40B4-BE49-F238E27FC236}">
              <a16:creationId xmlns:a16="http://schemas.microsoft.com/office/drawing/2014/main" id="{00000000-0008-0000-0500-0000BE0E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126</xdr:row>
      <xdr:rowOff>0</xdr:rowOff>
    </xdr:from>
    <xdr:ext cx="95250" cy="171450"/>
    <xdr:sp macro="" textlink="">
      <xdr:nvSpPr>
        <xdr:cNvPr id="3775" name="Text Box 19">
          <a:extLst>
            <a:ext uri="{FF2B5EF4-FFF2-40B4-BE49-F238E27FC236}">
              <a16:creationId xmlns:a16="http://schemas.microsoft.com/office/drawing/2014/main" id="{00000000-0008-0000-0500-0000BF0E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124</xdr:row>
      <xdr:rowOff>504825</xdr:rowOff>
    </xdr:from>
    <xdr:ext cx="95250" cy="444014"/>
    <xdr:sp macro="" textlink="">
      <xdr:nvSpPr>
        <xdr:cNvPr id="3776" name="Text Box 15">
          <a:extLst>
            <a:ext uri="{FF2B5EF4-FFF2-40B4-BE49-F238E27FC236}">
              <a16:creationId xmlns:a16="http://schemas.microsoft.com/office/drawing/2014/main" id="{00000000-0008-0000-0500-0000C00E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126</xdr:row>
      <xdr:rowOff>0</xdr:rowOff>
    </xdr:from>
    <xdr:ext cx="95250" cy="171450"/>
    <xdr:sp macro="" textlink="">
      <xdr:nvSpPr>
        <xdr:cNvPr id="3777" name="Text Box 16">
          <a:extLst>
            <a:ext uri="{FF2B5EF4-FFF2-40B4-BE49-F238E27FC236}">
              <a16:creationId xmlns:a16="http://schemas.microsoft.com/office/drawing/2014/main" id="{00000000-0008-0000-0500-0000C1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126</xdr:row>
      <xdr:rowOff>0</xdr:rowOff>
    </xdr:from>
    <xdr:ext cx="95250" cy="171450"/>
    <xdr:sp macro="" textlink="">
      <xdr:nvSpPr>
        <xdr:cNvPr id="3778" name="Text Box 17">
          <a:extLst>
            <a:ext uri="{FF2B5EF4-FFF2-40B4-BE49-F238E27FC236}">
              <a16:creationId xmlns:a16="http://schemas.microsoft.com/office/drawing/2014/main" id="{00000000-0008-0000-0500-0000C2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126</xdr:row>
      <xdr:rowOff>0</xdr:rowOff>
    </xdr:from>
    <xdr:ext cx="95250" cy="171450"/>
    <xdr:sp macro="" textlink="">
      <xdr:nvSpPr>
        <xdr:cNvPr id="3779" name="Text Box 18">
          <a:extLst>
            <a:ext uri="{FF2B5EF4-FFF2-40B4-BE49-F238E27FC236}">
              <a16:creationId xmlns:a16="http://schemas.microsoft.com/office/drawing/2014/main" id="{00000000-0008-0000-0500-0000C3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126</xdr:row>
      <xdr:rowOff>0</xdr:rowOff>
    </xdr:from>
    <xdr:ext cx="95250" cy="171450"/>
    <xdr:sp macro="" textlink="">
      <xdr:nvSpPr>
        <xdr:cNvPr id="3780" name="Text Box 19">
          <a:extLst>
            <a:ext uri="{FF2B5EF4-FFF2-40B4-BE49-F238E27FC236}">
              <a16:creationId xmlns:a16="http://schemas.microsoft.com/office/drawing/2014/main" id="{00000000-0008-0000-0500-0000C4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124</xdr:row>
      <xdr:rowOff>504825</xdr:rowOff>
    </xdr:from>
    <xdr:ext cx="95250" cy="442269"/>
    <xdr:sp macro="" textlink="">
      <xdr:nvSpPr>
        <xdr:cNvPr id="3781" name="Text Box 15">
          <a:extLst>
            <a:ext uri="{FF2B5EF4-FFF2-40B4-BE49-F238E27FC236}">
              <a16:creationId xmlns:a16="http://schemas.microsoft.com/office/drawing/2014/main" id="{00000000-0008-0000-0500-0000C50E0000}"/>
            </a:ext>
          </a:extLst>
        </xdr:cNvPr>
        <xdr:cNvSpPr txBox="1">
          <a:spLocks noChangeArrowheads="1"/>
        </xdr:cNvSpPr>
      </xdr:nvSpPr>
      <xdr:spPr bwMode="auto">
        <a:xfrm>
          <a:off x="12540961" y="673302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126</xdr:row>
      <xdr:rowOff>0</xdr:rowOff>
    </xdr:from>
    <xdr:ext cx="95250" cy="171450"/>
    <xdr:sp macro="" textlink="">
      <xdr:nvSpPr>
        <xdr:cNvPr id="3782" name="Text Box 16">
          <a:extLst>
            <a:ext uri="{FF2B5EF4-FFF2-40B4-BE49-F238E27FC236}">
              <a16:creationId xmlns:a16="http://schemas.microsoft.com/office/drawing/2014/main" id="{00000000-0008-0000-0500-0000C6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126</xdr:row>
      <xdr:rowOff>0</xdr:rowOff>
    </xdr:from>
    <xdr:ext cx="95250" cy="171450"/>
    <xdr:sp macro="" textlink="">
      <xdr:nvSpPr>
        <xdr:cNvPr id="3783" name="Text Box 17">
          <a:extLst>
            <a:ext uri="{FF2B5EF4-FFF2-40B4-BE49-F238E27FC236}">
              <a16:creationId xmlns:a16="http://schemas.microsoft.com/office/drawing/2014/main" id="{00000000-0008-0000-0500-0000C7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126</xdr:row>
      <xdr:rowOff>0</xdr:rowOff>
    </xdr:from>
    <xdr:ext cx="95250" cy="171450"/>
    <xdr:sp macro="" textlink="">
      <xdr:nvSpPr>
        <xdr:cNvPr id="3784" name="Text Box 18">
          <a:extLst>
            <a:ext uri="{FF2B5EF4-FFF2-40B4-BE49-F238E27FC236}">
              <a16:creationId xmlns:a16="http://schemas.microsoft.com/office/drawing/2014/main" id="{00000000-0008-0000-0500-0000C8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126</xdr:row>
      <xdr:rowOff>0</xdr:rowOff>
    </xdr:from>
    <xdr:ext cx="95250" cy="171450"/>
    <xdr:sp macro="" textlink="">
      <xdr:nvSpPr>
        <xdr:cNvPr id="3785" name="Text Box 16">
          <a:extLst>
            <a:ext uri="{FF2B5EF4-FFF2-40B4-BE49-F238E27FC236}">
              <a16:creationId xmlns:a16="http://schemas.microsoft.com/office/drawing/2014/main" id="{00000000-0008-0000-0500-0000C9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126</xdr:row>
      <xdr:rowOff>0</xdr:rowOff>
    </xdr:from>
    <xdr:ext cx="95250" cy="171450"/>
    <xdr:sp macro="" textlink="">
      <xdr:nvSpPr>
        <xdr:cNvPr id="3786" name="Text Box 17">
          <a:extLst>
            <a:ext uri="{FF2B5EF4-FFF2-40B4-BE49-F238E27FC236}">
              <a16:creationId xmlns:a16="http://schemas.microsoft.com/office/drawing/2014/main" id="{00000000-0008-0000-0500-0000CA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126</xdr:row>
      <xdr:rowOff>0</xdr:rowOff>
    </xdr:from>
    <xdr:ext cx="95250" cy="171450"/>
    <xdr:sp macro="" textlink="">
      <xdr:nvSpPr>
        <xdr:cNvPr id="3787" name="Text Box 18">
          <a:extLst>
            <a:ext uri="{FF2B5EF4-FFF2-40B4-BE49-F238E27FC236}">
              <a16:creationId xmlns:a16="http://schemas.microsoft.com/office/drawing/2014/main" id="{00000000-0008-0000-0500-0000CB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126</xdr:row>
      <xdr:rowOff>0</xdr:rowOff>
    </xdr:from>
    <xdr:ext cx="95250" cy="171450"/>
    <xdr:sp macro="" textlink="">
      <xdr:nvSpPr>
        <xdr:cNvPr id="3788" name="Text Box 19">
          <a:extLst>
            <a:ext uri="{FF2B5EF4-FFF2-40B4-BE49-F238E27FC236}">
              <a16:creationId xmlns:a16="http://schemas.microsoft.com/office/drawing/2014/main" id="{00000000-0008-0000-0500-0000CC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126</xdr:row>
      <xdr:rowOff>0</xdr:rowOff>
    </xdr:from>
    <xdr:ext cx="95250" cy="171450"/>
    <xdr:sp macro="" textlink="">
      <xdr:nvSpPr>
        <xdr:cNvPr id="3789" name="Text Box 16">
          <a:extLst>
            <a:ext uri="{FF2B5EF4-FFF2-40B4-BE49-F238E27FC236}">
              <a16:creationId xmlns:a16="http://schemas.microsoft.com/office/drawing/2014/main" id="{00000000-0008-0000-0500-0000CD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126</xdr:row>
      <xdr:rowOff>0</xdr:rowOff>
    </xdr:from>
    <xdr:ext cx="95250" cy="171450"/>
    <xdr:sp macro="" textlink="">
      <xdr:nvSpPr>
        <xdr:cNvPr id="3790" name="Text Box 17">
          <a:extLst>
            <a:ext uri="{FF2B5EF4-FFF2-40B4-BE49-F238E27FC236}">
              <a16:creationId xmlns:a16="http://schemas.microsoft.com/office/drawing/2014/main" id="{00000000-0008-0000-0500-0000CE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126</xdr:row>
      <xdr:rowOff>0</xdr:rowOff>
    </xdr:from>
    <xdr:ext cx="95250" cy="171450"/>
    <xdr:sp macro="" textlink="">
      <xdr:nvSpPr>
        <xdr:cNvPr id="3791" name="Text Box 18">
          <a:extLst>
            <a:ext uri="{FF2B5EF4-FFF2-40B4-BE49-F238E27FC236}">
              <a16:creationId xmlns:a16="http://schemas.microsoft.com/office/drawing/2014/main" id="{00000000-0008-0000-0500-0000CF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126</xdr:row>
      <xdr:rowOff>170392</xdr:rowOff>
    </xdr:from>
    <xdr:ext cx="95250" cy="213632"/>
    <xdr:sp macro="" textlink="">
      <xdr:nvSpPr>
        <xdr:cNvPr id="3792" name="Text Box 15">
          <a:extLst>
            <a:ext uri="{FF2B5EF4-FFF2-40B4-BE49-F238E27FC236}">
              <a16:creationId xmlns:a16="http://schemas.microsoft.com/office/drawing/2014/main" id="{00000000-0008-0000-0500-0000D00E0000}"/>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126</xdr:row>
      <xdr:rowOff>0</xdr:rowOff>
    </xdr:from>
    <xdr:ext cx="95250" cy="171450"/>
    <xdr:sp macro="" textlink="">
      <xdr:nvSpPr>
        <xdr:cNvPr id="3793" name="Text Box 16">
          <a:extLst>
            <a:ext uri="{FF2B5EF4-FFF2-40B4-BE49-F238E27FC236}">
              <a16:creationId xmlns:a16="http://schemas.microsoft.com/office/drawing/2014/main" id="{00000000-0008-0000-0500-0000D1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126</xdr:row>
      <xdr:rowOff>0</xdr:rowOff>
    </xdr:from>
    <xdr:ext cx="95250" cy="171450"/>
    <xdr:sp macro="" textlink="">
      <xdr:nvSpPr>
        <xdr:cNvPr id="3794" name="Text Box 17">
          <a:extLst>
            <a:ext uri="{FF2B5EF4-FFF2-40B4-BE49-F238E27FC236}">
              <a16:creationId xmlns:a16="http://schemas.microsoft.com/office/drawing/2014/main" id="{00000000-0008-0000-0500-0000D2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126</xdr:row>
      <xdr:rowOff>0</xdr:rowOff>
    </xdr:from>
    <xdr:ext cx="95250" cy="171450"/>
    <xdr:sp macro="" textlink="">
      <xdr:nvSpPr>
        <xdr:cNvPr id="3795" name="Text Box 18">
          <a:extLst>
            <a:ext uri="{FF2B5EF4-FFF2-40B4-BE49-F238E27FC236}">
              <a16:creationId xmlns:a16="http://schemas.microsoft.com/office/drawing/2014/main" id="{00000000-0008-0000-0500-0000D3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126</xdr:row>
      <xdr:rowOff>0</xdr:rowOff>
    </xdr:from>
    <xdr:ext cx="95250" cy="171450"/>
    <xdr:sp macro="" textlink="">
      <xdr:nvSpPr>
        <xdr:cNvPr id="3796" name="Text Box 19">
          <a:extLst>
            <a:ext uri="{FF2B5EF4-FFF2-40B4-BE49-F238E27FC236}">
              <a16:creationId xmlns:a16="http://schemas.microsoft.com/office/drawing/2014/main" id="{00000000-0008-0000-0500-0000D4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126</xdr:row>
      <xdr:rowOff>0</xdr:rowOff>
    </xdr:from>
    <xdr:ext cx="95250" cy="171450"/>
    <xdr:sp macro="" textlink="">
      <xdr:nvSpPr>
        <xdr:cNvPr id="3797" name="Text Box 16">
          <a:extLst>
            <a:ext uri="{FF2B5EF4-FFF2-40B4-BE49-F238E27FC236}">
              <a16:creationId xmlns:a16="http://schemas.microsoft.com/office/drawing/2014/main" id="{00000000-0008-0000-0500-0000D5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126</xdr:row>
      <xdr:rowOff>0</xdr:rowOff>
    </xdr:from>
    <xdr:ext cx="95250" cy="171450"/>
    <xdr:sp macro="" textlink="">
      <xdr:nvSpPr>
        <xdr:cNvPr id="3798" name="Text Box 17">
          <a:extLst>
            <a:ext uri="{FF2B5EF4-FFF2-40B4-BE49-F238E27FC236}">
              <a16:creationId xmlns:a16="http://schemas.microsoft.com/office/drawing/2014/main" id="{00000000-0008-0000-0500-0000D6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126</xdr:row>
      <xdr:rowOff>0</xdr:rowOff>
    </xdr:from>
    <xdr:ext cx="95250" cy="171450"/>
    <xdr:sp macro="" textlink="">
      <xdr:nvSpPr>
        <xdr:cNvPr id="3799" name="Text Box 18">
          <a:extLst>
            <a:ext uri="{FF2B5EF4-FFF2-40B4-BE49-F238E27FC236}">
              <a16:creationId xmlns:a16="http://schemas.microsoft.com/office/drawing/2014/main" id="{00000000-0008-0000-0500-0000D7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126</xdr:row>
      <xdr:rowOff>0</xdr:rowOff>
    </xdr:from>
    <xdr:ext cx="95250" cy="171450"/>
    <xdr:sp macro="" textlink="">
      <xdr:nvSpPr>
        <xdr:cNvPr id="3800" name="Text Box 19">
          <a:extLst>
            <a:ext uri="{FF2B5EF4-FFF2-40B4-BE49-F238E27FC236}">
              <a16:creationId xmlns:a16="http://schemas.microsoft.com/office/drawing/2014/main" id="{00000000-0008-0000-0500-0000D8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121</xdr:row>
      <xdr:rowOff>0</xdr:rowOff>
    </xdr:from>
    <xdr:ext cx="95250" cy="171450"/>
    <xdr:sp macro="" textlink="">
      <xdr:nvSpPr>
        <xdr:cNvPr id="3801" name="Text Box 16">
          <a:extLst>
            <a:ext uri="{FF2B5EF4-FFF2-40B4-BE49-F238E27FC236}">
              <a16:creationId xmlns:a16="http://schemas.microsoft.com/office/drawing/2014/main" id="{00000000-0008-0000-0500-0000D90E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121</xdr:row>
      <xdr:rowOff>0</xdr:rowOff>
    </xdr:from>
    <xdr:ext cx="95250" cy="171450"/>
    <xdr:sp macro="" textlink="">
      <xdr:nvSpPr>
        <xdr:cNvPr id="3802" name="Text Box 17">
          <a:extLst>
            <a:ext uri="{FF2B5EF4-FFF2-40B4-BE49-F238E27FC236}">
              <a16:creationId xmlns:a16="http://schemas.microsoft.com/office/drawing/2014/main" id="{00000000-0008-0000-0500-0000DA0E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121</xdr:row>
      <xdr:rowOff>0</xdr:rowOff>
    </xdr:from>
    <xdr:ext cx="95250" cy="171450"/>
    <xdr:sp macro="" textlink="">
      <xdr:nvSpPr>
        <xdr:cNvPr id="3803" name="Text Box 18">
          <a:extLst>
            <a:ext uri="{FF2B5EF4-FFF2-40B4-BE49-F238E27FC236}">
              <a16:creationId xmlns:a16="http://schemas.microsoft.com/office/drawing/2014/main" id="{00000000-0008-0000-0500-0000DB0E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121</xdr:row>
      <xdr:rowOff>0</xdr:rowOff>
    </xdr:from>
    <xdr:ext cx="95250" cy="171450"/>
    <xdr:sp macro="" textlink="">
      <xdr:nvSpPr>
        <xdr:cNvPr id="3804" name="Text Box 19">
          <a:extLst>
            <a:ext uri="{FF2B5EF4-FFF2-40B4-BE49-F238E27FC236}">
              <a16:creationId xmlns:a16="http://schemas.microsoft.com/office/drawing/2014/main" id="{00000000-0008-0000-0500-0000DC0E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124</xdr:row>
      <xdr:rowOff>504825</xdr:rowOff>
    </xdr:from>
    <xdr:ext cx="95250" cy="444014"/>
    <xdr:sp macro="" textlink="">
      <xdr:nvSpPr>
        <xdr:cNvPr id="3805" name="Text Box 15">
          <a:extLst>
            <a:ext uri="{FF2B5EF4-FFF2-40B4-BE49-F238E27FC236}">
              <a16:creationId xmlns:a16="http://schemas.microsoft.com/office/drawing/2014/main" id="{00000000-0008-0000-0500-0000DD0E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126</xdr:row>
      <xdr:rowOff>0</xdr:rowOff>
    </xdr:from>
    <xdr:ext cx="95250" cy="171450"/>
    <xdr:sp macro="" textlink="">
      <xdr:nvSpPr>
        <xdr:cNvPr id="3806" name="Text Box 16">
          <a:extLst>
            <a:ext uri="{FF2B5EF4-FFF2-40B4-BE49-F238E27FC236}">
              <a16:creationId xmlns:a16="http://schemas.microsoft.com/office/drawing/2014/main" id="{00000000-0008-0000-0500-0000DE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126</xdr:row>
      <xdr:rowOff>0</xdr:rowOff>
    </xdr:from>
    <xdr:ext cx="95250" cy="171450"/>
    <xdr:sp macro="" textlink="">
      <xdr:nvSpPr>
        <xdr:cNvPr id="3807" name="Text Box 17">
          <a:extLst>
            <a:ext uri="{FF2B5EF4-FFF2-40B4-BE49-F238E27FC236}">
              <a16:creationId xmlns:a16="http://schemas.microsoft.com/office/drawing/2014/main" id="{00000000-0008-0000-0500-0000DF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126</xdr:row>
      <xdr:rowOff>0</xdr:rowOff>
    </xdr:from>
    <xdr:ext cx="95250" cy="171450"/>
    <xdr:sp macro="" textlink="">
      <xdr:nvSpPr>
        <xdr:cNvPr id="3808" name="Text Box 18">
          <a:extLst>
            <a:ext uri="{FF2B5EF4-FFF2-40B4-BE49-F238E27FC236}">
              <a16:creationId xmlns:a16="http://schemas.microsoft.com/office/drawing/2014/main" id="{00000000-0008-0000-0500-0000E0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126</xdr:row>
      <xdr:rowOff>0</xdr:rowOff>
    </xdr:from>
    <xdr:ext cx="95250" cy="171450"/>
    <xdr:sp macro="" textlink="">
      <xdr:nvSpPr>
        <xdr:cNvPr id="3809" name="Text Box 19">
          <a:extLst>
            <a:ext uri="{FF2B5EF4-FFF2-40B4-BE49-F238E27FC236}">
              <a16:creationId xmlns:a16="http://schemas.microsoft.com/office/drawing/2014/main" id="{00000000-0008-0000-0500-0000E1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126</xdr:row>
      <xdr:rowOff>0</xdr:rowOff>
    </xdr:from>
    <xdr:ext cx="95250" cy="171450"/>
    <xdr:sp macro="" textlink="">
      <xdr:nvSpPr>
        <xdr:cNvPr id="3810" name="Text Box 16">
          <a:extLst>
            <a:ext uri="{FF2B5EF4-FFF2-40B4-BE49-F238E27FC236}">
              <a16:creationId xmlns:a16="http://schemas.microsoft.com/office/drawing/2014/main" id="{00000000-0008-0000-0500-0000E2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126</xdr:row>
      <xdr:rowOff>0</xdr:rowOff>
    </xdr:from>
    <xdr:ext cx="95250" cy="171450"/>
    <xdr:sp macro="" textlink="">
      <xdr:nvSpPr>
        <xdr:cNvPr id="3811" name="Text Box 17">
          <a:extLst>
            <a:ext uri="{FF2B5EF4-FFF2-40B4-BE49-F238E27FC236}">
              <a16:creationId xmlns:a16="http://schemas.microsoft.com/office/drawing/2014/main" id="{00000000-0008-0000-0500-0000E3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126</xdr:row>
      <xdr:rowOff>15875</xdr:rowOff>
    </xdr:from>
    <xdr:ext cx="95250" cy="171450"/>
    <xdr:sp macro="" textlink="">
      <xdr:nvSpPr>
        <xdr:cNvPr id="3812" name="Text Box 18">
          <a:extLst>
            <a:ext uri="{FF2B5EF4-FFF2-40B4-BE49-F238E27FC236}">
              <a16:creationId xmlns:a16="http://schemas.microsoft.com/office/drawing/2014/main" id="{00000000-0008-0000-0500-0000E40E0000}"/>
            </a:ext>
          </a:extLst>
        </xdr:cNvPr>
        <xdr:cNvSpPr txBox="1">
          <a:spLocks noChangeArrowheads="1"/>
        </xdr:cNvSpPr>
      </xdr:nvSpPr>
      <xdr:spPr bwMode="auto">
        <a:xfrm>
          <a:off x="12485398" y="711633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126</xdr:row>
      <xdr:rowOff>0</xdr:rowOff>
    </xdr:from>
    <xdr:ext cx="95250" cy="171450"/>
    <xdr:sp macro="" textlink="">
      <xdr:nvSpPr>
        <xdr:cNvPr id="3813" name="Text Box 16">
          <a:extLst>
            <a:ext uri="{FF2B5EF4-FFF2-40B4-BE49-F238E27FC236}">
              <a16:creationId xmlns:a16="http://schemas.microsoft.com/office/drawing/2014/main" id="{00000000-0008-0000-0500-0000E5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126</xdr:row>
      <xdr:rowOff>0</xdr:rowOff>
    </xdr:from>
    <xdr:ext cx="95250" cy="171450"/>
    <xdr:sp macro="" textlink="">
      <xdr:nvSpPr>
        <xdr:cNvPr id="3814" name="Text Box 17">
          <a:extLst>
            <a:ext uri="{FF2B5EF4-FFF2-40B4-BE49-F238E27FC236}">
              <a16:creationId xmlns:a16="http://schemas.microsoft.com/office/drawing/2014/main" id="{00000000-0008-0000-0500-0000E6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126</xdr:row>
      <xdr:rowOff>0</xdr:rowOff>
    </xdr:from>
    <xdr:ext cx="95250" cy="171450"/>
    <xdr:sp macro="" textlink="">
      <xdr:nvSpPr>
        <xdr:cNvPr id="3815" name="Text Box 18">
          <a:extLst>
            <a:ext uri="{FF2B5EF4-FFF2-40B4-BE49-F238E27FC236}">
              <a16:creationId xmlns:a16="http://schemas.microsoft.com/office/drawing/2014/main" id="{00000000-0008-0000-0500-0000E7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126</xdr:row>
      <xdr:rowOff>0</xdr:rowOff>
    </xdr:from>
    <xdr:ext cx="95250" cy="171450"/>
    <xdr:sp macro="" textlink="">
      <xdr:nvSpPr>
        <xdr:cNvPr id="3816" name="Text Box 19">
          <a:extLst>
            <a:ext uri="{FF2B5EF4-FFF2-40B4-BE49-F238E27FC236}">
              <a16:creationId xmlns:a16="http://schemas.microsoft.com/office/drawing/2014/main" id="{00000000-0008-0000-0500-0000E8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126</xdr:row>
      <xdr:rowOff>0</xdr:rowOff>
    </xdr:from>
    <xdr:ext cx="95250" cy="171450"/>
    <xdr:sp macro="" textlink="">
      <xdr:nvSpPr>
        <xdr:cNvPr id="3817" name="Text Box 16">
          <a:extLst>
            <a:ext uri="{FF2B5EF4-FFF2-40B4-BE49-F238E27FC236}">
              <a16:creationId xmlns:a16="http://schemas.microsoft.com/office/drawing/2014/main" id="{00000000-0008-0000-0500-0000E9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126</xdr:row>
      <xdr:rowOff>170392</xdr:rowOff>
    </xdr:from>
    <xdr:ext cx="95250" cy="213632"/>
    <xdr:sp macro="" textlink="">
      <xdr:nvSpPr>
        <xdr:cNvPr id="3818" name="Text Box 15">
          <a:extLst>
            <a:ext uri="{FF2B5EF4-FFF2-40B4-BE49-F238E27FC236}">
              <a16:creationId xmlns:a16="http://schemas.microsoft.com/office/drawing/2014/main" id="{00000000-0008-0000-0500-0000EA0E0000}"/>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15</xdr:row>
      <xdr:rowOff>504825</xdr:rowOff>
    </xdr:from>
    <xdr:ext cx="95250" cy="467134"/>
    <xdr:sp macro="" textlink="">
      <xdr:nvSpPr>
        <xdr:cNvPr id="3819" name="Text Box 15">
          <a:extLst>
            <a:ext uri="{FF2B5EF4-FFF2-40B4-BE49-F238E27FC236}">
              <a16:creationId xmlns:a16="http://schemas.microsoft.com/office/drawing/2014/main" id="{00000000-0008-0000-0500-0000EB0E0000}"/>
            </a:ext>
          </a:extLst>
        </xdr:cNvPr>
        <xdr:cNvSpPr txBox="1">
          <a:spLocks noChangeArrowheads="1"/>
        </xdr:cNvSpPr>
      </xdr:nvSpPr>
      <xdr:spPr bwMode="auto">
        <a:xfrm>
          <a:off x="4972050" y="5076825"/>
          <a:ext cx="95250" cy="4671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15</xdr:row>
      <xdr:rowOff>504825</xdr:rowOff>
    </xdr:from>
    <xdr:ext cx="95250" cy="213632"/>
    <xdr:sp macro="" textlink="">
      <xdr:nvSpPr>
        <xdr:cNvPr id="3820" name="Text Box 15">
          <a:extLst>
            <a:ext uri="{FF2B5EF4-FFF2-40B4-BE49-F238E27FC236}">
              <a16:creationId xmlns:a16="http://schemas.microsoft.com/office/drawing/2014/main" id="{00000000-0008-0000-0500-0000EC0E0000}"/>
            </a:ext>
          </a:extLst>
        </xdr:cNvPr>
        <xdr:cNvSpPr txBox="1">
          <a:spLocks noChangeArrowheads="1"/>
        </xdr:cNvSpPr>
      </xdr:nvSpPr>
      <xdr:spPr bwMode="auto">
        <a:xfrm>
          <a:off x="4972050" y="5076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15</xdr:row>
      <xdr:rowOff>504825</xdr:rowOff>
    </xdr:from>
    <xdr:ext cx="95250" cy="444331"/>
    <xdr:sp macro="" textlink="">
      <xdr:nvSpPr>
        <xdr:cNvPr id="3821" name="Text Box 15">
          <a:extLst>
            <a:ext uri="{FF2B5EF4-FFF2-40B4-BE49-F238E27FC236}">
              <a16:creationId xmlns:a16="http://schemas.microsoft.com/office/drawing/2014/main" id="{00000000-0008-0000-0500-0000ED0E0000}"/>
            </a:ext>
          </a:extLst>
        </xdr:cNvPr>
        <xdr:cNvSpPr txBox="1">
          <a:spLocks noChangeArrowheads="1"/>
        </xdr:cNvSpPr>
      </xdr:nvSpPr>
      <xdr:spPr bwMode="auto">
        <a:xfrm>
          <a:off x="4972050" y="50768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xdr:row>
      <xdr:rowOff>504825</xdr:rowOff>
    </xdr:from>
    <xdr:ext cx="95250" cy="444014"/>
    <xdr:sp macro="" textlink="">
      <xdr:nvSpPr>
        <xdr:cNvPr id="3822" name="Text Box 15">
          <a:extLst>
            <a:ext uri="{FF2B5EF4-FFF2-40B4-BE49-F238E27FC236}">
              <a16:creationId xmlns:a16="http://schemas.microsoft.com/office/drawing/2014/main" id="{00000000-0008-0000-0500-0000EE0E0000}"/>
            </a:ext>
          </a:extLst>
        </xdr:cNvPr>
        <xdr:cNvSpPr txBox="1">
          <a:spLocks noChangeArrowheads="1"/>
        </xdr:cNvSpPr>
      </xdr:nvSpPr>
      <xdr:spPr bwMode="auto">
        <a:xfrm>
          <a:off x="4972050" y="5826125"/>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xdr:row>
      <xdr:rowOff>504825</xdr:rowOff>
    </xdr:from>
    <xdr:ext cx="95250" cy="444014"/>
    <xdr:sp macro="" textlink="">
      <xdr:nvSpPr>
        <xdr:cNvPr id="3823" name="Text Box 15">
          <a:extLst>
            <a:ext uri="{FF2B5EF4-FFF2-40B4-BE49-F238E27FC236}">
              <a16:creationId xmlns:a16="http://schemas.microsoft.com/office/drawing/2014/main" id="{00000000-0008-0000-0500-0000EF0E0000}"/>
            </a:ext>
          </a:extLst>
        </xdr:cNvPr>
        <xdr:cNvSpPr txBox="1">
          <a:spLocks noChangeArrowheads="1"/>
        </xdr:cNvSpPr>
      </xdr:nvSpPr>
      <xdr:spPr bwMode="auto">
        <a:xfrm>
          <a:off x="4972050" y="5826125"/>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20</xdr:row>
      <xdr:rowOff>504825</xdr:rowOff>
    </xdr:from>
    <xdr:ext cx="95250" cy="448496"/>
    <xdr:sp macro="" textlink="">
      <xdr:nvSpPr>
        <xdr:cNvPr id="3824" name="Text Box 15">
          <a:extLst>
            <a:ext uri="{FF2B5EF4-FFF2-40B4-BE49-F238E27FC236}">
              <a16:creationId xmlns:a16="http://schemas.microsoft.com/office/drawing/2014/main" id="{00000000-0008-0000-0500-0000F00E0000}"/>
            </a:ext>
          </a:extLst>
        </xdr:cNvPr>
        <xdr:cNvSpPr txBox="1">
          <a:spLocks noChangeArrowheads="1"/>
        </xdr:cNvSpPr>
      </xdr:nvSpPr>
      <xdr:spPr bwMode="auto">
        <a:xfrm>
          <a:off x="4972050" y="73247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20</xdr:row>
      <xdr:rowOff>504825</xdr:rowOff>
    </xdr:from>
    <xdr:ext cx="95250" cy="213632"/>
    <xdr:sp macro="" textlink="">
      <xdr:nvSpPr>
        <xdr:cNvPr id="3825" name="Text Box 15">
          <a:extLst>
            <a:ext uri="{FF2B5EF4-FFF2-40B4-BE49-F238E27FC236}">
              <a16:creationId xmlns:a16="http://schemas.microsoft.com/office/drawing/2014/main" id="{00000000-0008-0000-0500-0000F10E0000}"/>
            </a:ext>
          </a:extLst>
        </xdr:cNvPr>
        <xdr:cNvSpPr txBox="1">
          <a:spLocks noChangeArrowheads="1"/>
        </xdr:cNvSpPr>
      </xdr:nvSpPr>
      <xdr:spPr bwMode="auto">
        <a:xfrm>
          <a:off x="4972050" y="7324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20</xdr:row>
      <xdr:rowOff>504825</xdr:rowOff>
    </xdr:from>
    <xdr:ext cx="95250" cy="444331"/>
    <xdr:sp macro="" textlink="">
      <xdr:nvSpPr>
        <xdr:cNvPr id="3826" name="Text Box 15">
          <a:extLst>
            <a:ext uri="{FF2B5EF4-FFF2-40B4-BE49-F238E27FC236}">
              <a16:creationId xmlns:a16="http://schemas.microsoft.com/office/drawing/2014/main" id="{00000000-0008-0000-0500-0000F20E0000}"/>
            </a:ext>
          </a:extLst>
        </xdr:cNvPr>
        <xdr:cNvSpPr txBox="1">
          <a:spLocks noChangeArrowheads="1"/>
        </xdr:cNvSpPr>
      </xdr:nvSpPr>
      <xdr:spPr bwMode="auto">
        <a:xfrm>
          <a:off x="4972050" y="73247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20</xdr:row>
      <xdr:rowOff>504825</xdr:rowOff>
    </xdr:from>
    <xdr:ext cx="95250" cy="456743"/>
    <xdr:sp macro="" textlink="">
      <xdr:nvSpPr>
        <xdr:cNvPr id="3827" name="Text Box 15">
          <a:extLst>
            <a:ext uri="{FF2B5EF4-FFF2-40B4-BE49-F238E27FC236}">
              <a16:creationId xmlns:a16="http://schemas.microsoft.com/office/drawing/2014/main" id="{00000000-0008-0000-0500-0000F30E0000}"/>
            </a:ext>
          </a:extLst>
        </xdr:cNvPr>
        <xdr:cNvSpPr txBox="1">
          <a:spLocks noChangeArrowheads="1"/>
        </xdr:cNvSpPr>
      </xdr:nvSpPr>
      <xdr:spPr bwMode="auto">
        <a:xfrm>
          <a:off x="4972050" y="732472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20</xdr:row>
      <xdr:rowOff>504825</xdr:rowOff>
    </xdr:from>
    <xdr:ext cx="95250" cy="213632"/>
    <xdr:sp macro="" textlink="">
      <xdr:nvSpPr>
        <xdr:cNvPr id="3828" name="Text Box 15">
          <a:extLst>
            <a:ext uri="{FF2B5EF4-FFF2-40B4-BE49-F238E27FC236}">
              <a16:creationId xmlns:a16="http://schemas.microsoft.com/office/drawing/2014/main" id="{00000000-0008-0000-0500-0000F40E0000}"/>
            </a:ext>
          </a:extLst>
        </xdr:cNvPr>
        <xdr:cNvSpPr txBox="1">
          <a:spLocks noChangeArrowheads="1"/>
        </xdr:cNvSpPr>
      </xdr:nvSpPr>
      <xdr:spPr bwMode="auto">
        <a:xfrm>
          <a:off x="4972050" y="7324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20</xdr:row>
      <xdr:rowOff>504825</xdr:rowOff>
    </xdr:from>
    <xdr:ext cx="95250" cy="444331"/>
    <xdr:sp macro="" textlink="">
      <xdr:nvSpPr>
        <xdr:cNvPr id="3829" name="Text Box 15">
          <a:extLst>
            <a:ext uri="{FF2B5EF4-FFF2-40B4-BE49-F238E27FC236}">
              <a16:creationId xmlns:a16="http://schemas.microsoft.com/office/drawing/2014/main" id="{00000000-0008-0000-0500-0000F50E0000}"/>
            </a:ext>
          </a:extLst>
        </xdr:cNvPr>
        <xdr:cNvSpPr txBox="1">
          <a:spLocks noChangeArrowheads="1"/>
        </xdr:cNvSpPr>
      </xdr:nvSpPr>
      <xdr:spPr bwMode="auto">
        <a:xfrm>
          <a:off x="4972050" y="73247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504825</xdr:rowOff>
    </xdr:from>
    <xdr:ext cx="95250" cy="448496"/>
    <xdr:sp macro="" textlink="">
      <xdr:nvSpPr>
        <xdr:cNvPr id="3830" name="Text Box 15">
          <a:extLst>
            <a:ext uri="{FF2B5EF4-FFF2-40B4-BE49-F238E27FC236}">
              <a16:creationId xmlns:a16="http://schemas.microsoft.com/office/drawing/2014/main" id="{00000000-0008-0000-0500-0000F60E0000}"/>
            </a:ext>
          </a:extLst>
        </xdr:cNvPr>
        <xdr:cNvSpPr txBox="1">
          <a:spLocks noChangeArrowheads="1"/>
        </xdr:cNvSpPr>
      </xdr:nvSpPr>
      <xdr:spPr bwMode="auto">
        <a:xfrm>
          <a:off x="4972050" y="73247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504825</xdr:rowOff>
    </xdr:from>
    <xdr:ext cx="95250" cy="213632"/>
    <xdr:sp macro="" textlink="">
      <xdr:nvSpPr>
        <xdr:cNvPr id="3831" name="Text Box 15">
          <a:extLst>
            <a:ext uri="{FF2B5EF4-FFF2-40B4-BE49-F238E27FC236}">
              <a16:creationId xmlns:a16="http://schemas.microsoft.com/office/drawing/2014/main" id="{00000000-0008-0000-0500-0000F70E0000}"/>
            </a:ext>
          </a:extLst>
        </xdr:cNvPr>
        <xdr:cNvSpPr txBox="1">
          <a:spLocks noChangeArrowheads="1"/>
        </xdr:cNvSpPr>
      </xdr:nvSpPr>
      <xdr:spPr bwMode="auto">
        <a:xfrm>
          <a:off x="4972050" y="7324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504825</xdr:rowOff>
    </xdr:from>
    <xdr:ext cx="95250" cy="444331"/>
    <xdr:sp macro="" textlink="">
      <xdr:nvSpPr>
        <xdr:cNvPr id="3832" name="Text Box 15">
          <a:extLst>
            <a:ext uri="{FF2B5EF4-FFF2-40B4-BE49-F238E27FC236}">
              <a16:creationId xmlns:a16="http://schemas.microsoft.com/office/drawing/2014/main" id="{00000000-0008-0000-0500-0000F80E0000}"/>
            </a:ext>
          </a:extLst>
        </xdr:cNvPr>
        <xdr:cNvSpPr txBox="1">
          <a:spLocks noChangeArrowheads="1"/>
        </xdr:cNvSpPr>
      </xdr:nvSpPr>
      <xdr:spPr bwMode="auto">
        <a:xfrm>
          <a:off x="4972050" y="73247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504825</xdr:rowOff>
    </xdr:from>
    <xdr:ext cx="95250" cy="456743"/>
    <xdr:sp macro="" textlink="">
      <xdr:nvSpPr>
        <xdr:cNvPr id="3833" name="Text Box 15">
          <a:extLst>
            <a:ext uri="{FF2B5EF4-FFF2-40B4-BE49-F238E27FC236}">
              <a16:creationId xmlns:a16="http://schemas.microsoft.com/office/drawing/2014/main" id="{00000000-0008-0000-0500-0000F90E0000}"/>
            </a:ext>
          </a:extLst>
        </xdr:cNvPr>
        <xdr:cNvSpPr txBox="1">
          <a:spLocks noChangeArrowheads="1"/>
        </xdr:cNvSpPr>
      </xdr:nvSpPr>
      <xdr:spPr bwMode="auto">
        <a:xfrm>
          <a:off x="4972050" y="732472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504825</xdr:rowOff>
    </xdr:from>
    <xdr:ext cx="95250" cy="213632"/>
    <xdr:sp macro="" textlink="">
      <xdr:nvSpPr>
        <xdr:cNvPr id="3834" name="Text Box 15">
          <a:extLst>
            <a:ext uri="{FF2B5EF4-FFF2-40B4-BE49-F238E27FC236}">
              <a16:creationId xmlns:a16="http://schemas.microsoft.com/office/drawing/2014/main" id="{00000000-0008-0000-0500-0000FA0E0000}"/>
            </a:ext>
          </a:extLst>
        </xdr:cNvPr>
        <xdr:cNvSpPr txBox="1">
          <a:spLocks noChangeArrowheads="1"/>
        </xdr:cNvSpPr>
      </xdr:nvSpPr>
      <xdr:spPr bwMode="auto">
        <a:xfrm>
          <a:off x="4972050" y="7324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504825</xdr:rowOff>
    </xdr:from>
    <xdr:ext cx="95250" cy="444331"/>
    <xdr:sp macro="" textlink="">
      <xdr:nvSpPr>
        <xdr:cNvPr id="3835" name="Text Box 15">
          <a:extLst>
            <a:ext uri="{FF2B5EF4-FFF2-40B4-BE49-F238E27FC236}">
              <a16:creationId xmlns:a16="http://schemas.microsoft.com/office/drawing/2014/main" id="{00000000-0008-0000-0500-0000FB0E0000}"/>
            </a:ext>
          </a:extLst>
        </xdr:cNvPr>
        <xdr:cNvSpPr txBox="1">
          <a:spLocks noChangeArrowheads="1"/>
        </xdr:cNvSpPr>
      </xdr:nvSpPr>
      <xdr:spPr bwMode="auto">
        <a:xfrm>
          <a:off x="4972050" y="73247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24</xdr:row>
      <xdr:rowOff>504825</xdr:rowOff>
    </xdr:from>
    <xdr:ext cx="95250" cy="213632"/>
    <xdr:sp macro="" textlink="">
      <xdr:nvSpPr>
        <xdr:cNvPr id="3836" name="Text Box 15">
          <a:extLst>
            <a:ext uri="{FF2B5EF4-FFF2-40B4-BE49-F238E27FC236}">
              <a16:creationId xmlns:a16="http://schemas.microsoft.com/office/drawing/2014/main" id="{00000000-0008-0000-0500-0000FC0E0000}"/>
            </a:ext>
          </a:extLst>
        </xdr:cNvPr>
        <xdr:cNvSpPr txBox="1">
          <a:spLocks noChangeArrowheads="1"/>
        </xdr:cNvSpPr>
      </xdr:nvSpPr>
      <xdr:spPr bwMode="auto">
        <a:xfrm>
          <a:off x="4972050" y="80740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24</xdr:row>
      <xdr:rowOff>504825</xdr:rowOff>
    </xdr:from>
    <xdr:ext cx="95250" cy="213632"/>
    <xdr:sp macro="" textlink="">
      <xdr:nvSpPr>
        <xdr:cNvPr id="3837" name="Text Box 15">
          <a:extLst>
            <a:ext uri="{FF2B5EF4-FFF2-40B4-BE49-F238E27FC236}">
              <a16:creationId xmlns:a16="http://schemas.microsoft.com/office/drawing/2014/main" id="{00000000-0008-0000-0500-0000FD0E0000}"/>
            </a:ext>
          </a:extLst>
        </xdr:cNvPr>
        <xdr:cNvSpPr txBox="1">
          <a:spLocks noChangeArrowheads="1"/>
        </xdr:cNvSpPr>
      </xdr:nvSpPr>
      <xdr:spPr bwMode="auto">
        <a:xfrm>
          <a:off x="4972050" y="80740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504825</xdr:rowOff>
    </xdr:from>
    <xdr:ext cx="95250" cy="448496"/>
    <xdr:sp macro="" textlink="">
      <xdr:nvSpPr>
        <xdr:cNvPr id="3838" name="Text Box 15">
          <a:extLst>
            <a:ext uri="{FF2B5EF4-FFF2-40B4-BE49-F238E27FC236}">
              <a16:creationId xmlns:a16="http://schemas.microsoft.com/office/drawing/2014/main" id="{00000000-0008-0000-0500-0000FE0E0000}"/>
            </a:ext>
          </a:extLst>
        </xdr:cNvPr>
        <xdr:cNvSpPr txBox="1">
          <a:spLocks noChangeArrowheads="1"/>
        </xdr:cNvSpPr>
      </xdr:nvSpPr>
      <xdr:spPr bwMode="auto">
        <a:xfrm>
          <a:off x="4972050" y="95726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504825</xdr:rowOff>
    </xdr:from>
    <xdr:ext cx="95250" cy="213632"/>
    <xdr:sp macro="" textlink="">
      <xdr:nvSpPr>
        <xdr:cNvPr id="3839" name="Text Box 15">
          <a:extLst>
            <a:ext uri="{FF2B5EF4-FFF2-40B4-BE49-F238E27FC236}">
              <a16:creationId xmlns:a16="http://schemas.microsoft.com/office/drawing/2014/main" id="{00000000-0008-0000-0500-0000FF0E0000}"/>
            </a:ext>
          </a:extLst>
        </xdr:cNvPr>
        <xdr:cNvSpPr txBox="1">
          <a:spLocks noChangeArrowheads="1"/>
        </xdr:cNvSpPr>
      </xdr:nvSpPr>
      <xdr:spPr bwMode="auto">
        <a:xfrm>
          <a:off x="4972050" y="9572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504825</xdr:rowOff>
    </xdr:from>
    <xdr:ext cx="95250" cy="444331"/>
    <xdr:sp macro="" textlink="">
      <xdr:nvSpPr>
        <xdr:cNvPr id="3840" name="Text Box 15">
          <a:extLst>
            <a:ext uri="{FF2B5EF4-FFF2-40B4-BE49-F238E27FC236}">
              <a16:creationId xmlns:a16="http://schemas.microsoft.com/office/drawing/2014/main" id="{00000000-0008-0000-0500-0000000F0000}"/>
            </a:ext>
          </a:extLst>
        </xdr:cNvPr>
        <xdr:cNvSpPr txBox="1">
          <a:spLocks noChangeArrowheads="1"/>
        </xdr:cNvSpPr>
      </xdr:nvSpPr>
      <xdr:spPr bwMode="auto">
        <a:xfrm>
          <a:off x="4972050" y="95726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504825</xdr:rowOff>
    </xdr:from>
    <xdr:ext cx="95250" cy="456743"/>
    <xdr:sp macro="" textlink="">
      <xdr:nvSpPr>
        <xdr:cNvPr id="3841" name="Text Box 15">
          <a:extLst>
            <a:ext uri="{FF2B5EF4-FFF2-40B4-BE49-F238E27FC236}">
              <a16:creationId xmlns:a16="http://schemas.microsoft.com/office/drawing/2014/main" id="{00000000-0008-0000-0500-0000010F0000}"/>
            </a:ext>
          </a:extLst>
        </xdr:cNvPr>
        <xdr:cNvSpPr txBox="1">
          <a:spLocks noChangeArrowheads="1"/>
        </xdr:cNvSpPr>
      </xdr:nvSpPr>
      <xdr:spPr bwMode="auto">
        <a:xfrm>
          <a:off x="4972050" y="957262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504825</xdr:rowOff>
    </xdr:from>
    <xdr:ext cx="95250" cy="213632"/>
    <xdr:sp macro="" textlink="">
      <xdr:nvSpPr>
        <xdr:cNvPr id="3842" name="Text Box 15">
          <a:extLst>
            <a:ext uri="{FF2B5EF4-FFF2-40B4-BE49-F238E27FC236}">
              <a16:creationId xmlns:a16="http://schemas.microsoft.com/office/drawing/2014/main" id="{00000000-0008-0000-0500-0000020F0000}"/>
            </a:ext>
          </a:extLst>
        </xdr:cNvPr>
        <xdr:cNvSpPr txBox="1">
          <a:spLocks noChangeArrowheads="1"/>
        </xdr:cNvSpPr>
      </xdr:nvSpPr>
      <xdr:spPr bwMode="auto">
        <a:xfrm>
          <a:off x="4972050" y="9572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504825</xdr:rowOff>
    </xdr:from>
    <xdr:ext cx="95250" cy="444331"/>
    <xdr:sp macro="" textlink="">
      <xdr:nvSpPr>
        <xdr:cNvPr id="3843" name="Text Box 15">
          <a:extLst>
            <a:ext uri="{FF2B5EF4-FFF2-40B4-BE49-F238E27FC236}">
              <a16:creationId xmlns:a16="http://schemas.microsoft.com/office/drawing/2014/main" id="{00000000-0008-0000-0500-0000030F0000}"/>
            </a:ext>
          </a:extLst>
        </xdr:cNvPr>
        <xdr:cNvSpPr txBox="1">
          <a:spLocks noChangeArrowheads="1"/>
        </xdr:cNvSpPr>
      </xdr:nvSpPr>
      <xdr:spPr bwMode="auto">
        <a:xfrm>
          <a:off x="4972050" y="95726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504825</xdr:rowOff>
    </xdr:from>
    <xdr:ext cx="95250" cy="213632"/>
    <xdr:sp macro="" textlink="">
      <xdr:nvSpPr>
        <xdr:cNvPr id="3844" name="Text Box 15">
          <a:extLst>
            <a:ext uri="{FF2B5EF4-FFF2-40B4-BE49-F238E27FC236}">
              <a16:creationId xmlns:a16="http://schemas.microsoft.com/office/drawing/2014/main" id="{00000000-0008-0000-0500-0000040F0000}"/>
            </a:ext>
          </a:extLst>
        </xdr:cNvPr>
        <xdr:cNvSpPr txBox="1">
          <a:spLocks noChangeArrowheads="1"/>
        </xdr:cNvSpPr>
      </xdr:nvSpPr>
      <xdr:spPr bwMode="auto">
        <a:xfrm>
          <a:off x="4972050" y="9572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504825</xdr:rowOff>
    </xdr:from>
    <xdr:ext cx="95250" cy="213632"/>
    <xdr:sp macro="" textlink="">
      <xdr:nvSpPr>
        <xdr:cNvPr id="3845" name="Text Box 15">
          <a:extLst>
            <a:ext uri="{FF2B5EF4-FFF2-40B4-BE49-F238E27FC236}">
              <a16:creationId xmlns:a16="http://schemas.microsoft.com/office/drawing/2014/main" id="{00000000-0008-0000-0500-0000050F0000}"/>
            </a:ext>
          </a:extLst>
        </xdr:cNvPr>
        <xdr:cNvSpPr txBox="1">
          <a:spLocks noChangeArrowheads="1"/>
        </xdr:cNvSpPr>
      </xdr:nvSpPr>
      <xdr:spPr bwMode="auto">
        <a:xfrm>
          <a:off x="4972050" y="9572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28</xdr:row>
      <xdr:rowOff>504825</xdr:rowOff>
    </xdr:from>
    <xdr:ext cx="95250" cy="448496"/>
    <xdr:sp macro="" textlink="">
      <xdr:nvSpPr>
        <xdr:cNvPr id="3846" name="Text Box 15">
          <a:extLst>
            <a:ext uri="{FF2B5EF4-FFF2-40B4-BE49-F238E27FC236}">
              <a16:creationId xmlns:a16="http://schemas.microsoft.com/office/drawing/2014/main" id="{00000000-0008-0000-0500-0000060F0000}"/>
            </a:ext>
          </a:extLst>
        </xdr:cNvPr>
        <xdr:cNvSpPr txBox="1">
          <a:spLocks noChangeArrowheads="1"/>
        </xdr:cNvSpPr>
      </xdr:nvSpPr>
      <xdr:spPr bwMode="auto">
        <a:xfrm>
          <a:off x="4972050" y="95726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28</xdr:row>
      <xdr:rowOff>504825</xdr:rowOff>
    </xdr:from>
    <xdr:ext cx="95250" cy="213632"/>
    <xdr:sp macro="" textlink="">
      <xdr:nvSpPr>
        <xdr:cNvPr id="3847" name="Text Box 15">
          <a:extLst>
            <a:ext uri="{FF2B5EF4-FFF2-40B4-BE49-F238E27FC236}">
              <a16:creationId xmlns:a16="http://schemas.microsoft.com/office/drawing/2014/main" id="{00000000-0008-0000-0500-0000070F0000}"/>
            </a:ext>
          </a:extLst>
        </xdr:cNvPr>
        <xdr:cNvSpPr txBox="1">
          <a:spLocks noChangeArrowheads="1"/>
        </xdr:cNvSpPr>
      </xdr:nvSpPr>
      <xdr:spPr bwMode="auto">
        <a:xfrm>
          <a:off x="4972050" y="9572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28</xdr:row>
      <xdr:rowOff>504825</xdr:rowOff>
    </xdr:from>
    <xdr:ext cx="95250" cy="444331"/>
    <xdr:sp macro="" textlink="">
      <xdr:nvSpPr>
        <xdr:cNvPr id="3848" name="Text Box 15">
          <a:extLst>
            <a:ext uri="{FF2B5EF4-FFF2-40B4-BE49-F238E27FC236}">
              <a16:creationId xmlns:a16="http://schemas.microsoft.com/office/drawing/2014/main" id="{00000000-0008-0000-0500-0000080F0000}"/>
            </a:ext>
          </a:extLst>
        </xdr:cNvPr>
        <xdr:cNvSpPr txBox="1">
          <a:spLocks noChangeArrowheads="1"/>
        </xdr:cNvSpPr>
      </xdr:nvSpPr>
      <xdr:spPr bwMode="auto">
        <a:xfrm>
          <a:off x="4972050" y="95726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28</xdr:row>
      <xdr:rowOff>504825</xdr:rowOff>
    </xdr:from>
    <xdr:ext cx="95250" cy="456743"/>
    <xdr:sp macro="" textlink="">
      <xdr:nvSpPr>
        <xdr:cNvPr id="3849" name="Text Box 15">
          <a:extLst>
            <a:ext uri="{FF2B5EF4-FFF2-40B4-BE49-F238E27FC236}">
              <a16:creationId xmlns:a16="http://schemas.microsoft.com/office/drawing/2014/main" id="{00000000-0008-0000-0500-0000090F0000}"/>
            </a:ext>
          </a:extLst>
        </xdr:cNvPr>
        <xdr:cNvSpPr txBox="1">
          <a:spLocks noChangeArrowheads="1"/>
        </xdr:cNvSpPr>
      </xdr:nvSpPr>
      <xdr:spPr bwMode="auto">
        <a:xfrm>
          <a:off x="4972050" y="957262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28</xdr:row>
      <xdr:rowOff>504825</xdr:rowOff>
    </xdr:from>
    <xdr:ext cx="95250" cy="213632"/>
    <xdr:sp macro="" textlink="">
      <xdr:nvSpPr>
        <xdr:cNvPr id="3850" name="Text Box 15">
          <a:extLst>
            <a:ext uri="{FF2B5EF4-FFF2-40B4-BE49-F238E27FC236}">
              <a16:creationId xmlns:a16="http://schemas.microsoft.com/office/drawing/2014/main" id="{00000000-0008-0000-0500-00000A0F0000}"/>
            </a:ext>
          </a:extLst>
        </xdr:cNvPr>
        <xdr:cNvSpPr txBox="1">
          <a:spLocks noChangeArrowheads="1"/>
        </xdr:cNvSpPr>
      </xdr:nvSpPr>
      <xdr:spPr bwMode="auto">
        <a:xfrm>
          <a:off x="4972050" y="9572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28</xdr:row>
      <xdr:rowOff>504825</xdr:rowOff>
    </xdr:from>
    <xdr:ext cx="95250" cy="444331"/>
    <xdr:sp macro="" textlink="">
      <xdr:nvSpPr>
        <xdr:cNvPr id="3851" name="Text Box 15">
          <a:extLst>
            <a:ext uri="{FF2B5EF4-FFF2-40B4-BE49-F238E27FC236}">
              <a16:creationId xmlns:a16="http://schemas.microsoft.com/office/drawing/2014/main" id="{00000000-0008-0000-0500-00000B0F0000}"/>
            </a:ext>
          </a:extLst>
        </xdr:cNvPr>
        <xdr:cNvSpPr txBox="1">
          <a:spLocks noChangeArrowheads="1"/>
        </xdr:cNvSpPr>
      </xdr:nvSpPr>
      <xdr:spPr bwMode="auto">
        <a:xfrm>
          <a:off x="4972050" y="95726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28</xdr:row>
      <xdr:rowOff>504825</xdr:rowOff>
    </xdr:from>
    <xdr:ext cx="95250" cy="213632"/>
    <xdr:sp macro="" textlink="">
      <xdr:nvSpPr>
        <xdr:cNvPr id="3852" name="Text Box 15">
          <a:extLst>
            <a:ext uri="{FF2B5EF4-FFF2-40B4-BE49-F238E27FC236}">
              <a16:creationId xmlns:a16="http://schemas.microsoft.com/office/drawing/2014/main" id="{00000000-0008-0000-0500-00000C0F0000}"/>
            </a:ext>
          </a:extLst>
        </xdr:cNvPr>
        <xdr:cNvSpPr txBox="1">
          <a:spLocks noChangeArrowheads="1"/>
        </xdr:cNvSpPr>
      </xdr:nvSpPr>
      <xdr:spPr bwMode="auto">
        <a:xfrm>
          <a:off x="4972050" y="9572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28</xdr:row>
      <xdr:rowOff>504825</xdr:rowOff>
    </xdr:from>
    <xdr:ext cx="95250" cy="213632"/>
    <xdr:sp macro="" textlink="">
      <xdr:nvSpPr>
        <xdr:cNvPr id="3853" name="Text Box 15">
          <a:extLst>
            <a:ext uri="{FF2B5EF4-FFF2-40B4-BE49-F238E27FC236}">
              <a16:creationId xmlns:a16="http://schemas.microsoft.com/office/drawing/2014/main" id="{00000000-0008-0000-0500-00000D0F0000}"/>
            </a:ext>
          </a:extLst>
        </xdr:cNvPr>
        <xdr:cNvSpPr txBox="1">
          <a:spLocks noChangeArrowheads="1"/>
        </xdr:cNvSpPr>
      </xdr:nvSpPr>
      <xdr:spPr bwMode="auto">
        <a:xfrm>
          <a:off x="4972050" y="9572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504825</xdr:rowOff>
    </xdr:from>
    <xdr:ext cx="95250" cy="213632"/>
    <xdr:sp macro="" textlink="">
      <xdr:nvSpPr>
        <xdr:cNvPr id="3854" name="Text Box 15">
          <a:extLst>
            <a:ext uri="{FF2B5EF4-FFF2-40B4-BE49-F238E27FC236}">
              <a16:creationId xmlns:a16="http://schemas.microsoft.com/office/drawing/2014/main" id="{00000000-0008-0000-0500-00000E0F0000}"/>
            </a:ext>
          </a:extLst>
        </xdr:cNvPr>
        <xdr:cNvSpPr txBox="1">
          <a:spLocks noChangeArrowheads="1"/>
        </xdr:cNvSpPr>
      </xdr:nvSpPr>
      <xdr:spPr bwMode="auto">
        <a:xfrm>
          <a:off x="4972050" y="10321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504825</xdr:rowOff>
    </xdr:from>
    <xdr:ext cx="95250" cy="213632"/>
    <xdr:sp macro="" textlink="">
      <xdr:nvSpPr>
        <xdr:cNvPr id="3855" name="Text Box 15">
          <a:extLst>
            <a:ext uri="{FF2B5EF4-FFF2-40B4-BE49-F238E27FC236}">
              <a16:creationId xmlns:a16="http://schemas.microsoft.com/office/drawing/2014/main" id="{00000000-0008-0000-0500-00000F0F0000}"/>
            </a:ext>
          </a:extLst>
        </xdr:cNvPr>
        <xdr:cNvSpPr txBox="1">
          <a:spLocks noChangeArrowheads="1"/>
        </xdr:cNvSpPr>
      </xdr:nvSpPr>
      <xdr:spPr bwMode="auto">
        <a:xfrm>
          <a:off x="4972050" y="10321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504825</xdr:rowOff>
    </xdr:from>
    <xdr:ext cx="95250" cy="213632"/>
    <xdr:sp macro="" textlink="">
      <xdr:nvSpPr>
        <xdr:cNvPr id="3856" name="Text Box 15">
          <a:extLst>
            <a:ext uri="{FF2B5EF4-FFF2-40B4-BE49-F238E27FC236}">
              <a16:creationId xmlns:a16="http://schemas.microsoft.com/office/drawing/2014/main" id="{00000000-0008-0000-0500-0000100F0000}"/>
            </a:ext>
          </a:extLst>
        </xdr:cNvPr>
        <xdr:cNvSpPr txBox="1">
          <a:spLocks noChangeArrowheads="1"/>
        </xdr:cNvSpPr>
      </xdr:nvSpPr>
      <xdr:spPr bwMode="auto">
        <a:xfrm>
          <a:off x="4972050" y="10321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504825</xdr:rowOff>
    </xdr:from>
    <xdr:ext cx="95250" cy="213632"/>
    <xdr:sp macro="" textlink="">
      <xdr:nvSpPr>
        <xdr:cNvPr id="3857" name="Text Box 15">
          <a:extLst>
            <a:ext uri="{FF2B5EF4-FFF2-40B4-BE49-F238E27FC236}">
              <a16:creationId xmlns:a16="http://schemas.microsoft.com/office/drawing/2014/main" id="{00000000-0008-0000-0500-0000110F0000}"/>
            </a:ext>
          </a:extLst>
        </xdr:cNvPr>
        <xdr:cNvSpPr txBox="1">
          <a:spLocks noChangeArrowheads="1"/>
        </xdr:cNvSpPr>
      </xdr:nvSpPr>
      <xdr:spPr bwMode="auto">
        <a:xfrm>
          <a:off x="4972050" y="10321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31</xdr:row>
      <xdr:rowOff>504825</xdr:rowOff>
    </xdr:from>
    <xdr:ext cx="95250" cy="448496"/>
    <xdr:sp macro="" textlink="">
      <xdr:nvSpPr>
        <xdr:cNvPr id="3858" name="Text Box 15">
          <a:extLst>
            <a:ext uri="{FF2B5EF4-FFF2-40B4-BE49-F238E27FC236}">
              <a16:creationId xmlns:a16="http://schemas.microsoft.com/office/drawing/2014/main" id="{00000000-0008-0000-0500-0000120F0000}"/>
            </a:ext>
          </a:extLst>
        </xdr:cNvPr>
        <xdr:cNvSpPr txBox="1">
          <a:spLocks noChangeArrowheads="1"/>
        </xdr:cNvSpPr>
      </xdr:nvSpPr>
      <xdr:spPr bwMode="auto">
        <a:xfrm>
          <a:off x="4972050" y="118205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31</xdr:row>
      <xdr:rowOff>504825</xdr:rowOff>
    </xdr:from>
    <xdr:ext cx="95250" cy="213632"/>
    <xdr:sp macro="" textlink="">
      <xdr:nvSpPr>
        <xdr:cNvPr id="3859" name="Text Box 15">
          <a:extLst>
            <a:ext uri="{FF2B5EF4-FFF2-40B4-BE49-F238E27FC236}">
              <a16:creationId xmlns:a16="http://schemas.microsoft.com/office/drawing/2014/main" id="{00000000-0008-0000-0500-0000130F0000}"/>
            </a:ext>
          </a:extLst>
        </xdr:cNvPr>
        <xdr:cNvSpPr txBox="1">
          <a:spLocks noChangeArrowheads="1"/>
        </xdr:cNvSpPr>
      </xdr:nvSpPr>
      <xdr:spPr bwMode="auto">
        <a:xfrm>
          <a:off x="4972050" y="11820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31</xdr:row>
      <xdr:rowOff>504825</xdr:rowOff>
    </xdr:from>
    <xdr:ext cx="95250" cy="444331"/>
    <xdr:sp macro="" textlink="">
      <xdr:nvSpPr>
        <xdr:cNvPr id="3860" name="Text Box 15">
          <a:extLst>
            <a:ext uri="{FF2B5EF4-FFF2-40B4-BE49-F238E27FC236}">
              <a16:creationId xmlns:a16="http://schemas.microsoft.com/office/drawing/2014/main" id="{00000000-0008-0000-0500-0000140F0000}"/>
            </a:ext>
          </a:extLst>
        </xdr:cNvPr>
        <xdr:cNvSpPr txBox="1">
          <a:spLocks noChangeArrowheads="1"/>
        </xdr:cNvSpPr>
      </xdr:nvSpPr>
      <xdr:spPr bwMode="auto">
        <a:xfrm>
          <a:off x="4972050" y="118205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31</xdr:row>
      <xdr:rowOff>504825</xdr:rowOff>
    </xdr:from>
    <xdr:ext cx="95250" cy="448496"/>
    <xdr:sp macro="" textlink="">
      <xdr:nvSpPr>
        <xdr:cNvPr id="3861" name="Text Box 15">
          <a:extLst>
            <a:ext uri="{FF2B5EF4-FFF2-40B4-BE49-F238E27FC236}">
              <a16:creationId xmlns:a16="http://schemas.microsoft.com/office/drawing/2014/main" id="{00000000-0008-0000-0500-0000150F0000}"/>
            </a:ext>
          </a:extLst>
        </xdr:cNvPr>
        <xdr:cNvSpPr txBox="1">
          <a:spLocks noChangeArrowheads="1"/>
        </xdr:cNvSpPr>
      </xdr:nvSpPr>
      <xdr:spPr bwMode="auto">
        <a:xfrm>
          <a:off x="4972050" y="118205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31</xdr:row>
      <xdr:rowOff>504825</xdr:rowOff>
    </xdr:from>
    <xdr:ext cx="95250" cy="213632"/>
    <xdr:sp macro="" textlink="">
      <xdr:nvSpPr>
        <xdr:cNvPr id="3862" name="Text Box 15">
          <a:extLst>
            <a:ext uri="{FF2B5EF4-FFF2-40B4-BE49-F238E27FC236}">
              <a16:creationId xmlns:a16="http://schemas.microsoft.com/office/drawing/2014/main" id="{00000000-0008-0000-0500-0000160F0000}"/>
            </a:ext>
          </a:extLst>
        </xdr:cNvPr>
        <xdr:cNvSpPr txBox="1">
          <a:spLocks noChangeArrowheads="1"/>
        </xdr:cNvSpPr>
      </xdr:nvSpPr>
      <xdr:spPr bwMode="auto">
        <a:xfrm>
          <a:off x="4972050" y="11820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31</xdr:row>
      <xdr:rowOff>504825</xdr:rowOff>
    </xdr:from>
    <xdr:ext cx="95250" cy="444331"/>
    <xdr:sp macro="" textlink="">
      <xdr:nvSpPr>
        <xdr:cNvPr id="3863" name="Text Box 15">
          <a:extLst>
            <a:ext uri="{FF2B5EF4-FFF2-40B4-BE49-F238E27FC236}">
              <a16:creationId xmlns:a16="http://schemas.microsoft.com/office/drawing/2014/main" id="{00000000-0008-0000-0500-0000170F0000}"/>
            </a:ext>
          </a:extLst>
        </xdr:cNvPr>
        <xdr:cNvSpPr txBox="1">
          <a:spLocks noChangeArrowheads="1"/>
        </xdr:cNvSpPr>
      </xdr:nvSpPr>
      <xdr:spPr bwMode="auto">
        <a:xfrm>
          <a:off x="4972050" y="118205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31</xdr:row>
      <xdr:rowOff>504825</xdr:rowOff>
    </xdr:from>
    <xdr:ext cx="95250" cy="456743"/>
    <xdr:sp macro="" textlink="">
      <xdr:nvSpPr>
        <xdr:cNvPr id="3864" name="Text Box 15">
          <a:extLst>
            <a:ext uri="{FF2B5EF4-FFF2-40B4-BE49-F238E27FC236}">
              <a16:creationId xmlns:a16="http://schemas.microsoft.com/office/drawing/2014/main" id="{00000000-0008-0000-0500-0000180F0000}"/>
            </a:ext>
          </a:extLst>
        </xdr:cNvPr>
        <xdr:cNvSpPr txBox="1">
          <a:spLocks noChangeArrowheads="1"/>
        </xdr:cNvSpPr>
      </xdr:nvSpPr>
      <xdr:spPr bwMode="auto">
        <a:xfrm>
          <a:off x="4972050" y="1182052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31</xdr:row>
      <xdr:rowOff>504825</xdr:rowOff>
    </xdr:from>
    <xdr:ext cx="95250" cy="213632"/>
    <xdr:sp macro="" textlink="">
      <xdr:nvSpPr>
        <xdr:cNvPr id="3865" name="Text Box 15">
          <a:extLst>
            <a:ext uri="{FF2B5EF4-FFF2-40B4-BE49-F238E27FC236}">
              <a16:creationId xmlns:a16="http://schemas.microsoft.com/office/drawing/2014/main" id="{00000000-0008-0000-0500-0000190F0000}"/>
            </a:ext>
          </a:extLst>
        </xdr:cNvPr>
        <xdr:cNvSpPr txBox="1">
          <a:spLocks noChangeArrowheads="1"/>
        </xdr:cNvSpPr>
      </xdr:nvSpPr>
      <xdr:spPr bwMode="auto">
        <a:xfrm>
          <a:off x="4972050" y="11820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31</xdr:row>
      <xdr:rowOff>504825</xdr:rowOff>
    </xdr:from>
    <xdr:ext cx="95250" cy="444331"/>
    <xdr:sp macro="" textlink="">
      <xdr:nvSpPr>
        <xdr:cNvPr id="3866" name="Text Box 15">
          <a:extLst>
            <a:ext uri="{FF2B5EF4-FFF2-40B4-BE49-F238E27FC236}">
              <a16:creationId xmlns:a16="http://schemas.microsoft.com/office/drawing/2014/main" id="{00000000-0008-0000-0500-00001A0F0000}"/>
            </a:ext>
          </a:extLst>
        </xdr:cNvPr>
        <xdr:cNvSpPr txBox="1">
          <a:spLocks noChangeArrowheads="1"/>
        </xdr:cNvSpPr>
      </xdr:nvSpPr>
      <xdr:spPr bwMode="auto">
        <a:xfrm>
          <a:off x="4972050" y="118205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31</xdr:row>
      <xdr:rowOff>504825</xdr:rowOff>
    </xdr:from>
    <xdr:ext cx="95250" cy="213632"/>
    <xdr:sp macro="" textlink="">
      <xdr:nvSpPr>
        <xdr:cNvPr id="3867" name="Text Box 15">
          <a:extLst>
            <a:ext uri="{FF2B5EF4-FFF2-40B4-BE49-F238E27FC236}">
              <a16:creationId xmlns:a16="http://schemas.microsoft.com/office/drawing/2014/main" id="{00000000-0008-0000-0500-00001B0F0000}"/>
            </a:ext>
          </a:extLst>
        </xdr:cNvPr>
        <xdr:cNvSpPr txBox="1">
          <a:spLocks noChangeArrowheads="1"/>
        </xdr:cNvSpPr>
      </xdr:nvSpPr>
      <xdr:spPr bwMode="auto">
        <a:xfrm>
          <a:off x="4972050" y="11820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31</xdr:row>
      <xdr:rowOff>504825</xdr:rowOff>
    </xdr:from>
    <xdr:ext cx="95250" cy="213632"/>
    <xdr:sp macro="" textlink="">
      <xdr:nvSpPr>
        <xdr:cNvPr id="3868" name="Text Box 15">
          <a:extLst>
            <a:ext uri="{FF2B5EF4-FFF2-40B4-BE49-F238E27FC236}">
              <a16:creationId xmlns:a16="http://schemas.microsoft.com/office/drawing/2014/main" id="{00000000-0008-0000-0500-00001C0F0000}"/>
            </a:ext>
          </a:extLst>
        </xdr:cNvPr>
        <xdr:cNvSpPr txBox="1">
          <a:spLocks noChangeArrowheads="1"/>
        </xdr:cNvSpPr>
      </xdr:nvSpPr>
      <xdr:spPr bwMode="auto">
        <a:xfrm>
          <a:off x="4972050" y="11820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31</xdr:row>
      <xdr:rowOff>504825</xdr:rowOff>
    </xdr:from>
    <xdr:ext cx="95250" cy="213632"/>
    <xdr:sp macro="" textlink="">
      <xdr:nvSpPr>
        <xdr:cNvPr id="3869" name="Text Box 15">
          <a:extLst>
            <a:ext uri="{FF2B5EF4-FFF2-40B4-BE49-F238E27FC236}">
              <a16:creationId xmlns:a16="http://schemas.microsoft.com/office/drawing/2014/main" id="{00000000-0008-0000-0500-00001D0F0000}"/>
            </a:ext>
          </a:extLst>
        </xdr:cNvPr>
        <xdr:cNvSpPr txBox="1">
          <a:spLocks noChangeArrowheads="1"/>
        </xdr:cNvSpPr>
      </xdr:nvSpPr>
      <xdr:spPr bwMode="auto">
        <a:xfrm>
          <a:off x="4972050" y="11820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31</xdr:row>
      <xdr:rowOff>504825</xdr:rowOff>
    </xdr:from>
    <xdr:ext cx="95250" cy="213632"/>
    <xdr:sp macro="" textlink="">
      <xdr:nvSpPr>
        <xdr:cNvPr id="3870" name="Text Box 15">
          <a:extLst>
            <a:ext uri="{FF2B5EF4-FFF2-40B4-BE49-F238E27FC236}">
              <a16:creationId xmlns:a16="http://schemas.microsoft.com/office/drawing/2014/main" id="{00000000-0008-0000-0500-00001E0F0000}"/>
            </a:ext>
          </a:extLst>
        </xdr:cNvPr>
        <xdr:cNvSpPr txBox="1">
          <a:spLocks noChangeArrowheads="1"/>
        </xdr:cNvSpPr>
      </xdr:nvSpPr>
      <xdr:spPr bwMode="auto">
        <a:xfrm>
          <a:off x="4972050" y="11820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32</xdr:row>
      <xdr:rowOff>504825</xdr:rowOff>
    </xdr:from>
    <xdr:ext cx="95250" cy="448496"/>
    <xdr:sp macro="" textlink="">
      <xdr:nvSpPr>
        <xdr:cNvPr id="3871" name="Text Box 15">
          <a:extLst>
            <a:ext uri="{FF2B5EF4-FFF2-40B4-BE49-F238E27FC236}">
              <a16:creationId xmlns:a16="http://schemas.microsoft.com/office/drawing/2014/main" id="{00000000-0008-0000-0500-00001F0F0000}"/>
            </a:ext>
          </a:extLst>
        </xdr:cNvPr>
        <xdr:cNvSpPr txBox="1">
          <a:spLocks noChangeArrowheads="1"/>
        </xdr:cNvSpPr>
      </xdr:nvSpPr>
      <xdr:spPr bwMode="auto">
        <a:xfrm>
          <a:off x="4972050" y="118205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32</xdr:row>
      <xdr:rowOff>504825</xdr:rowOff>
    </xdr:from>
    <xdr:ext cx="95250" cy="213632"/>
    <xdr:sp macro="" textlink="">
      <xdr:nvSpPr>
        <xdr:cNvPr id="3872" name="Text Box 15">
          <a:extLst>
            <a:ext uri="{FF2B5EF4-FFF2-40B4-BE49-F238E27FC236}">
              <a16:creationId xmlns:a16="http://schemas.microsoft.com/office/drawing/2014/main" id="{00000000-0008-0000-0500-0000200F0000}"/>
            </a:ext>
          </a:extLst>
        </xdr:cNvPr>
        <xdr:cNvSpPr txBox="1">
          <a:spLocks noChangeArrowheads="1"/>
        </xdr:cNvSpPr>
      </xdr:nvSpPr>
      <xdr:spPr bwMode="auto">
        <a:xfrm>
          <a:off x="4972050" y="11820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32</xdr:row>
      <xdr:rowOff>504825</xdr:rowOff>
    </xdr:from>
    <xdr:ext cx="95250" cy="444331"/>
    <xdr:sp macro="" textlink="">
      <xdr:nvSpPr>
        <xdr:cNvPr id="3873" name="Text Box 15">
          <a:extLst>
            <a:ext uri="{FF2B5EF4-FFF2-40B4-BE49-F238E27FC236}">
              <a16:creationId xmlns:a16="http://schemas.microsoft.com/office/drawing/2014/main" id="{00000000-0008-0000-0500-0000210F0000}"/>
            </a:ext>
          </a:extLst>
        </xdr:cNvPr>
        <xdr:cNvSpPr txBox="1">
          <a:spLocks noChangeArrowheads="1"/>
        </xdr:cNvSpPr>
      </xdr:nvSpPr>
      <xdr:spPr bwMode="auto">
        <a:xfrm>
          <a:off x="4972050" y="118205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32</xdr:row>
      <xdr:rowOff>504825</xdr:rowOff>
    </xdr:from>
    <xdr:ext cx="95250" cy="448496"/>
    <xdr:sp macro="" textlink="">
      <xdr:nvSpPr>
        <xdr:cNvPr id="3874" name="Text Box 15">
          <a:extLst>
            <a:ext uri="{FF2B5EF4-FFF2-40B4-BE49-F238E27FC236}">
              <a16:creationId xmlns:a16="http://schemas.microsoft.com/office/drawing/2014/main" id="{00000000-0008-0000-0500-0000220F0000}"/>
            </a:ext>
          </a:extLst>
        </xdr:cNvPr>
        <xdr:cNvSpPr txBox="1">
          <a:spLocks noChangeArrowheads="1"/>
        </xdr:cNvSpPr>
      </xdr:nvSpPr>
      <xdr:spPr bwMode="auto">
        <a:xfrm>
          <a:off x="4972050" y="118205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32</xdr:row>
      <xdr:rowOff>504825</xdr:rowOff>
    </xdr:from>
    <xdr:ext cx="95250" cy="213632"/>
    <xdr:sp macro="" textlink="">
      <xdr:nvSpPr>
        <xdr:cNvPr id="3875" name="Text Box 15">
          <a:extLst>
            <a:ext uri="{FF2B5EF4-FFF2-40B4-BE49-F238E27FC236}">
              <a16:creationId xmlns:a16="http://schemas.microsoft.com/office/drawing/2014/main" id="{00000000-0008-0000-0500-0000230F0000}"/>
            </a:ext>
          </a:extLst>
        </xdr:cNvPr>
        <xdr:cNvSpPr txBox="1">
          <a:spLocks noChangeArrowheads="1"/>
        </xdr:cNvSpPr>
      </xdr:nvSpPr>
      <xdr:spPr bwMode="auto">
        <a:xfrm>
          <a:off x="4972050" y="11820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32</xdr:row>
      <xdr:rowOff>504825</xdr:rowOff>
    </xdr:from>
    <xdr:ext cx="95250" cy="444331"/>
    <xdr:sp macro="" textlink="">
      <xdr:nvSpPr>
        <xdr:cNvPr id="3876" name="Text Box 15">
          <a:extLst>
            <a:ext uri="{FF2B5EF4-FFF2-40B4-BE49-F238E27FC236}">
              <a16:creationId xmlns:a16="http://schemas.microsoft.com/office/drawing/2014/main" id="{00000000-0008-0000-0500-0000240F0000}"/>
            </a:ext>
          </a:extLst>
        </xdr:cNvPr>
        <xdr:cNvSpPr txBox="1">
          <a:spLocks noChangeArrowheads="1"/>
        </xdr:cNvSpPr>
      </xdr:nvSpPr>
      <xdr:spPr bwMode="auto">
        <a:xfrm>
          <a:off x="4972050" y="118205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32</xdr:row>
      <xdr:rowOff>504825</xdr:rowOff>
    </xdr:from>
    <xdr:ext cx="95250" cy="456743"/>
    <xdr:sp macro="" textlink="">
      <xdr:nvSpPr>
        <xdr:cNvPr id="3877" name="Text Box 15">
          <a:extLst>
            <a:ext uri="{FF2B5EF4-FFF2-40B4-BE49-F238E27FC236}">
              <a16:creationId xmlns:a16="http://schemas.microsoft.com/office/drawing/2014/main" id="{00000000-0008-0000-0500-0000250F0000}"/>
            </a:ext>
          </a:extLst>
        </xdr:cNvPr>
        <xdr:cNvSpPr txBox="1">
          <a:spLocks noChangeArrowheads="1"/>
        </xdr:cNvSpPr>
      </xdr:nvSpPr>
      <xdr:spPr bwMode="auto">
        <a:xfrm>
          <a:off x="4972050" y="1182052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32</xdr:row>
      <xdr:rowOff>504825</xdr:rowOff>
    </xdr:from>
    <xdr:ext cx="95250" cy="213632"/>
    <xdr:sp macro="" textlink="">
      <xdr:nvSpPr>
        <xdr:cNvPr id="3878" name="Text Box 15">
          <a:extLst>
            <a:ext uri="{FF2B5EF4-FFF2-40B4-BE49-F238E27FC236}">
              <a16:creationId xmlns:a16="http://schemas.microsoft.com/office/drawing/2014/main" id="{00000000-0008-0000-0500-0000260F0000}"/>
            </a:ext>
          </a:extLst>
        </xdr:cNvPr>
        <xdr:cNvSpPr txBox="1">
          <a:spLocks noChangeArrowheads="1"/>
        </xdr:cNvSpPr>
      </xdr:nvSpPr>
      <xdr:spPr bwMode="auto">
        <a:xfrm>
          <a:off x="4972050" y="11820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32</xdr:row>
      <xdr:rowOff>504825</xdr:rowOff>
    </xdr:from>
    <xdr:ext cx="95250" cy="444331"/>
    <xdr:sp macro="" textlink="">
      <xdr:nvSpPr>
        <xdr:cNvPr id="3879" name="Text Box 15">
          <a:extLst>
            <a:ext uri="{FF2B5EF4-FFF2-40B4-BE49-F238E27FC236}">
              <a16:creationId xmlns:a16="http://schemas.microsoft.com/office/drawing/2014/main" id="{00000000-0008-0000-0500-0000270F0000}"/>
            </a:ext>
          </a:extLst>
        </xdr:cNvPr>
        <xdr:cNvSpPr txBox="1">
          <a:spLocks noChangeArrowheads="1"/>
        </xdr:cNvSpPr>
      </xdr:nvSpPr>
      <xdr:spPr bwMode="auto">
        <a:xfrm>
          <a:off x="4972050" y="118205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32</xdr:row>
      <xdr:rowOff>504825</xdr:rowOff>
    </xdr:from>
    <xdr:ext cx="95250" cy="213632"/>
    <xdr:sp macro="" textlink="">
      <xdr:nvSpPr>
        <xdr:cNvPr id="3880" name="Text Box 15">
          <a:extLst>
            <a:ext uri="{FF2B5EF4-FFF2-40B4-BE49-F238E27FC236}">
              <a16:creationId xmlns:a16="http://schemas.microsoft.com/office/drawing/2014/main" id="{00000000-0008-0000-0500-0000280F0000}"/>
            </a:ext>
          </a:extLst>
        </xdr:cNvPr>
        <xdr:cNvSpPr txBox="1">
          <a:spLocks noChangeArrowheads="1"/>
        </xdr:cNvSpPr>
      </xdr:nvSpPr>
      <xdr:spPr bwMode="auto">
        <a:xfrm>
          <a:off x="4972050" y="11820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32</xdr:row>
      <xdr:rowOff>504825</xdr:rowOff>
    </xdr:from>
    <xdr:ext cx="95250" cy="213632"/>
    <xdr:sp macro="" textlink="">
      <xdr:nvSpPr>
        <xdr:cNvPr id="3881" name="Text Box 15">
          <a:extLst>
            <a:ext uri="{FF2B5EF4-FFF2-40B4-BE49-F238E27FC236}">
              <a16:creationId xmlns:a16="http://schemas.microsoft.com/office/drawing/2014/main" id="{00000000-0008-0000-0500-0000290F0000}"/>
            </a:ext>
          </a:extLst>
        </xdr:cNvPr>
        <xdr:cNvSpPr txBox="1">
          <a:spLocks noChangeArrowheads="1"/>
        </xdr:cNvSpPr>
      </xdr:nvSpPr>
      <xdr:spPr bwMode="auto">
        <a:xfrm>
          <a:off x="4972050" y="11820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32</xdr:row>
      <xdr:rowOff>504825</xdr:rowOff>
    </xdr:from>
    <xdr:ext cx="95250" cy="213632"/>
    <xdr:sp macro="" textlink="">
      <xdr:nvSpPr>
        <xdr:cNvPr id="3882" name="Text Box 15">
          <a:extLst>
            <a:ext uri="{FF2B5EF4-FFF2-40B4-BE49-F238E27FC236}">
              <a16:creationId xmlns:a16="http://schemas.microsoft.com/office/drawing/2014/main" id="{00000000-0008-0000-0500-00002A0F0000}"/>
            </a:ext>
          </a:extLst>
        </xdr:cNvPr>
        <xdr:cNvSpPr txBox="1">
          <a:spLocks noChangeArrowheads="1"/>
        </xdr:cNvSpPr>
      </xdr:nvSpPr>
      <xdr:spPr bwMode="auto">
        <a:xfrm>
          <a:off x="4972050" y="11820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32</xdr:row>
      <xdr:rowOff>504825</xdr:rowOff>
    </xdr:from>
    <xdr:ext cx="95250" cy="213632"/>
    <xdr:sp macro="" textlink="">
      <xdr:nvSpPr>
        <xdr:cNvPr id="3883" name="Text Box 15">
          <a:extLst>
            <a:ext uri="{FF2B5EF4-FFF2-40B4-BE49-F238E27FC236}">
              <a16:creationId xmlns:a16="http://schemas.microsoft.com/office/drawing/2014/main" id="{00000000-0008-0000-0500-00002B0F0000}"/>
            </a:ext>
          </a:extLst>
        </xdr:cNvPr>
        <xdr:cNvSpPr txBox="1">
          <a:spLocks noChangeArrowheads="1"/>
        </xdr:cNvSpPr>
      </xdr:nvSpPr>
      <xdr:spPr bwMode="auto">
        <a:xfrm>
          <a:off x="4972050" y="11820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504825</xdr:rowOff>
    </xdr:from>
    <xdr:ext cx="95250" cy="213632"/>
    <xdr:sp macro="" textlink="">
      <xdr:nvSpPr>
        <xdr:cNvPr id="3884" name="Text Box 15">
          <a:extLst>
            <a:ext uri="{FF2B5EF4-FFF2-40B4-BE49-F238E27FC236}">
              <a16:creationId xmlns:a16="http://schemas.microsoft.com/office/drawing/2014/main" id="{00000000-0008-0000-0500-00002C0F0000}"/>
            </a:ext>
          </a:extLst>
        </xdr:cNvPr>
        <xdr:cNvSpPr txBox="1">
          <a:spLocks noChangeArrowheads="1"/>
        </xdr:cNvSpPr>
      </xdr:nvSpPr>
      <xdr:spPr bwMode="auto">
        <a:xfrm>
          <a:off x="4972050" y="121951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504825</xdr:rowOff>
    </xdr:from>
    <xdr:ext cx="95250" cy="213632"/>
    <xdr:sp macro="" textlink="">
      <xdr:nvSpPr>
        <xdr:cNvPr id="3885" name="Text Box 15">
          <a:extLst>
            <a:ext uri="{FF2B5EF4-FFF2-40B4-BE49-F238E27FC236}">
              <a16:creationId xmlns:a16="http://schemas.microsoft.com/office/drawing/2014/main" id="{00000000-0008-0000-0500-00002D0F0000}"/>
            </a:ext>
          </a:extLst>
        </xdr:cNvPr>
        <xdr:cNvSpPr txBox="1">
          <a:spLocks noChangeArrowheads="1"/>
        </xdr:cNvSpPr>
      </xdr:nvSpPr>
      <xdr:spPr bwMode="auto">
        <a:xfrm>
          <a:off x="4972050" y="121951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504825</xdr:rowOff>
    </xdr:from>
    <xdr:ext cx="95250" cy="213632"/>
    <xdr:sp macro="" textlink="">
      <xdr:nvSpPr>
        <xdr:cNvPr id="3886" name="Text Box 15">
          <a:extLst>
            <a:ext uri="{FF2B5EF4-FFF2-40B4-BE49-F238E27FC236}">
              <a16:creationId xmlns:a16="http://schemas.microsoft.com/office/drawing/2014/main" id="{00000000-0008-0000-0500-00002E0F0000}"/>
            </a:ext>
          </a:extLst>
        </xdr:cNvPr>
        <xdr:cNvSpPr txBox="1">
          <a:spLocks noChangeArrowheads="1"/>
        </xdr:cNvSpPr>
      </xdr:nvSpPr>
      <xdr:spPr bwMode="auto">
        <a:xfrm>
          <a:off x="4972050" y="121951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504825</xdr:rowOff>
    </xdr:from>
    <xdr:ext cx="95250" cy="213632"/>
    <xdr:sp macro="" textlink="">
      <xdr:nvSpPr>
        <xdr:cNvPr id="3887" name="Text Box 15">
          <a:extLst>
            <a:ext uri="{FF2B5EF4-FFF2-40B4-BE49-F238E27FC236}">
              <a16:creationId xmlns:a16="http://schemas.microsoft.com/office/drawing/2014/main" id="{00000000-0008-0000-0500-00002F0F0000}"/>
            </a:ext>
          </a:extLst>
        </xdr:cNvPr>
        <xdr:cNvSpPr txBox="1">
          <a:spLocks noChangeArrowheads="1"/>
        </xdr:cNvSpPr>
      </xdr:nvSpPr>
      <xdr:spPr bwMode="auto">
        <a:xfrm>
          <a:off x="4972050" y="121951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504825</xdr:rowOff>
    </xdr:from>
    <xdr:ext cx="95250" cy="213632"/>
    <xdr:sp macro="" textlink="">
      <xdr:nvSpPr>
        <xdr:cNvPr id="3888" name="Text Box 15">
          <a:extLst>
            <a:ext uri="{FF2B5EF4-FFF2-40B4-BE49-F238E27FC236}">
              <a16:creationId xmlns:a16="http://schemas.microsoft.com/office/drawing/2014/main" id="{00000000-0008-0000-0500-0000300F0000}"/>
            </a:ext>
          </a:extLst>
        </xdr:cNvPr>
        <xdr:cNvSpPr txBox="1">
          <a:spLocks noChangeArrowheads="1"/>
        </xdr:cNvSpPr>
      </xdr:nvSpPr>
      <xdr:spPr bwMode="auto">
        <a:xfrm>
          <a:off x="4972050" y="121951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504825</xdr:rowOff>
    </xdr:from>
    <xdr:ext cx="95250" cy="213632"/>
    <xdr:sp macro="" textlink="">
      <xdr:nvSpPr>
        <xdr:cNvPr id="3889" name="Text Box 15">
          <a:extLst>
            <a:ext uri="{FF2B5EF4-FFF2-40B4-BE49-F238E27FC236}">
              <a16:creationId xmlns:a16="http://schemas.microsoft.com/office/drawing/2014/main" id="{00000000-0008-0000-0500-0000310F0000}"/>
            </a:ext>
          </a:extLst>
        </xdr:cNvPr>
        <xdr:cNvSpPr txBox="1">
          <a:spLocks noChangeArrowheads="1"/>
        </xdr:cNvSpPr>
      </xdr:nvSpPr>
      <xdr:spPr bwMode="auto">
        <a:xfrm>
          <a:off x="4972050" y="121951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504825</xdr:rowOff>
    </xdr:from>
    <xdr:ext cx="95250" cy="213632"/>
    <xdr:sp macro="" textlink="">
      <xdr:nvSpPr>
        <xdr:cNvPr id="3890" name="Text Box 15">
          <a:extLst>
            <a:ext uri="{FF2B5EF4-FFF2-40B4-BE49-F238E27FC236}">
              <a16:creationId xmlns:a16="http://schemas.microsoft.com/office/drawing/2014/main" id="{00000000-0008-0000-0500-0000320F0000}"/>
            </a:ext>
          </a:extLst>
        </xdr:cNvPr>
        <xdr:cNvSpPr txBox="1">
          <a:spLocks noChangeArrowheads="1"/>
        </xdr:cNvSpPr>
      </xdr:nvSpPr>
      <xdr:spPr bwMode="auto">
        <a:xfrm>
          <a:off x="4972050" y="121951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504825</xdr:rowOff>
    </xdr:from>
    <xdr:ext cx="95250" cy="448496"/>
    <xdr:sp macro="" textlink="">
      <xdr:nvSpPr>
        <xdr:cNvPr id="3891" name="Text Box 15">
          <a:extLst>
            <a:ext uri="{FF2B5EF4-FFF2-40B4-BE49-F238E27FC236}">
              <a16:creationId xmlns:a16="http://schemas.microsoft.com/office/drawing/2014/main" id="{00000000-0008-0000-0500-0000330F0000}"/>
            </a:ext>
          </a:extLst>
        </xdr:cNvPr>
        <xdr:cNvSpPr txBox="1">
          <a:spLocks noChangeArrowheads="1"/>
        </xdr:cNvSpPr>
      </xdr:nvSpPr>
      <xdr:spPr bwMode="auto">
        <a:xfrm>
          <a:off x="4972050" y="118205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504825</xdr:rowOff>
    </xdr:from>
    <xdr:ext cx="95250" cy="213632"/>
    <xdr:sp macro="" textlink="">
      <xdr:nvSpPr>
        <xdr:cNvPr id="3892" name="Text Box 15">
          <a:extLst>
            <a:ext uri="{FF2B5EF4-FFF2-40B4-BE49-F238E27FC236}">
              <a16:creationId xmlns:a16="http://schemas.microsoft.com/office/drawing/2014/main" id="{00000000-0008-0000-0500-0000340F0000}"/>
            </a:ext>
          </a:extLst>
        </xdr:cNvPr>
        <xdr:cNvSpPr txBox="1">
          <a:spLocks noChangeArrowheads="1"/>
        </xdr:cNvSpPr>
      </xdr:nvSpPr>
      <xdr:spPr bwMode="auto">
        <a:xfrm>
          <a:off x="4972050" y="11820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504825</xdr:rowOff>
    </xdr:from>
    <xdr:ext cx="95250" cy="444331"/>
    <xdr:sp macro="" textlink="">
      <xdr:nvSpPr>
        <xdr:cNvPr id="3893" name="Text Box 15">
          <a:extLst>
            <a:ext uri="{FF2B5EF4-FFF2-40B4-BE49-F238E27FC236}">
              <a16:creationId xmlns:a16="http://schemas.microsoft.com/office/drawing/2014/main" id="{00000000-0008-0000-0500-0000350F0000}"/>
            </a:ext>
          </a:extLst>
        </xdr:cNvPr>
        <xdr:cNvSpPr txBox="1">
          <a:spLocks noChangeArrowheads="1"/>
        </xdr:cNvSpPr>
      </xdr:nvSpPr>
      <xdr:spPr bwMode="auto">
        <a:xfrm>
          <a:off x="4972050" y="118205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504825</xdr:rowOff>
    </xdr:from>
    <xdr:ext cx="95250" cy="448496"/>
    <xdr:sp macro="" textlink="">
      <xdr:nvSpPr>
        <xdr:cNvPr id="3894" name="Text Box 15">
          <a:extLst>
            <a:ext uri="{FF2B5EF4-FFF2-40B4-BE49-F238E27FC236}">
              <a16:creationId xmlns:a16="http://schemas.microsoft.com/office/drawing/2014/main" id="{00000000-0008-0000-0500-0000360F0000}"/>
            </a:ext>
          </a:extLst>
        </xdr:cNvPr>
        <xdr:cNvSpPr txBox="1">
          <a:spLocks noChangeArrowheads="1"/>
        </xdr:cNvSpPr>
      </xdr:nvSpPr>
      <xdr:spPr bwMode="auto">
        <a:xfrm>
          <a:off x="4972050" y="118205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504825</xdr:rowOff>
    </xdr:from>
    <xdr:ext cx="95250" cy="213632"/>
    <xdr:sp macro="" textlink="">
      <xdr:nvSpPr>
        <xdr:cNvPr id="3895" name="Text Box 15">
          <a:extLst>
            <a:ext uri="{FF2B5EF4-FFF2-40B4-BE49-F238E27FC236}">
              <a16:creationId xmlns:a16="http://schemas.microsoft.com/office/drawing/2014/main" id="{00000000-0008-0000-0500-0000370F0000}"/>
            </a:ext>
          </a:extLst>
        </xdr:cNvPr>
        <xdr:cNvSpPr txBox="1">
          <a:spLocks noChangeArrowheads="1"/>
        </xdr:cNvSpPr>
      </xdr:nvSpPr>
      <xdr:spPr bwMode="auto">
        <a:xfrm>
          <a:off x="4972050" y="11820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504825</xdr:rowOff>
    </xdr:from>
    <xdr:ext cx="95250" cy="444331"/>
    <xdr:sp macro="" textlink="">
      <xdr:nvSpPr>
        <xdr:cNvPr id="3896" name="Text Box 15">
          <a:extLst>
            <a:ext uri="{FF2B5EF4-FFF2-40B4-BE49-F238E27FC236}">
              <a16:creationId xmlns:a16="http://schemas.microsoft.com/office/drawing/2014/main" id="{00000000-0008-0000-0500-0000380F0000}"/>
            </a:ext>
          </a:extLst>
        </xdr:cNvPr>
        <xdr:cNvSpPr txBox="1">
          <a:spLocks noChangeArrowheads="1"/>
        </xdr:cNvSpPr>
      </xdr:nvSpPr>
      <xdr:spPr bwMode="auto">
        <a:xfrm>
          <a:off x="4972050" y="118205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504825</xdr:rowOff>
    </xdr:from>
    <xdr:ext cx="95250" cy="456743"/>
    <xdr:sp macro="" textlink="">
      <xdr:nvSpPr>
        <xdr:cNvPr id="3897" name="Text Box 15">
          <a:extLst>
            <a:ext uri="{FF2B5EF4-FFF2-40B4-BE49-F238E27FC236}">
              <a16:creationId xmlns:a16="http://schemas.microsoft.com/office/drawing/2014/main" id="{00000000-0008-0000-0500-0000390F0000}"/>
            </a:ext>
          </a:extLst>
        </xdr:cNvPr>
        <xdr:cNvSpPr txBox="1">
          <a:spLocks noChangeArrowheads="1"/>
        </xdr:cNvSpPr>
      </xdr:nvSpPr>
      <xdr:spPr bwMode="auto">
        <a:xfrm>
          <a:off x="4972050" y="1182052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504825</xdr:rowOff>
    </xdr:from>
    <xdr:ext cx="95250" cy="213632"/>
    <xdr:sp macro="" textlink="">
      <xdr:nvSpPr>
        <xdr:cNvPr id="3898" name="Text Box 15">
          <a:extLst>
            <a:ext uri="{FF2B5EF4-FFF2-40B4-BE49-F238E27FC236}">
              <a16:creationId xmlns:a16="http://schemas.microsoft.com/office/drawing/2014/main" id="{00000000-0008-0000-0500-00003A0F0000}"/>
            </a:ext>
          </a:extLst>
        </xdr:cNvPr>
        <xdr:cNvSpPr txBox="1">
          <a:spLocks noChangeArrowheads="1"/>
        </xdr:cNvSpPr>
      </xdr:nvSpPr>
      <xdr:spPr bwMode="auto">
        <a:xfrm>
          <a:off x="4972050" y="11820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504825</xdr:rowOff>
    </xdr:from>
    <xdr:ext cx="95250" cy="444331"/>
    <xdr:sp macro="" textlink="">
      <xdr:nvSpPr>
        <xdr:cNvPr id="3899" name="Text Box 15">
          <a:extLst>
            <a:ext uri="{FF2B5EF4-FFF2-40B4-BE49-F238E27FC236}">
              <a16:creationId xmlns:a16="http://schemas.microsoft.com/office/drawing/2014/main" id="{00000000-0008-0000-0500-00003B0F0000}"/>
            </a:ext>
          </a:extLst>
        </xdr:cNvPr>
        <xdr:cNvSpPr txBox="1">
          <a:spLocks noChangeArrowheads="1"/>
        </xdr:cNvSpPr>
      </xdr:nvSpPr>
      <xdr:spPr bwMode="auto">
        <a:xfrm>
          <a:off x="4972050" y="118205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504825</xdr:rowOff>
    </xdr:from>
    <xdr:ext cx="95250" cy="213632"/>
    <xdr:sp macro="" textlink="">
      <xdr:nvSpPr>
        <xdr:cNvPr id="3900" name="Text Box 15">
          <a:extLst>
            <a:ext uri="{FF2B5EF4-FFF2-40B4-BE49-F238E27FC236}">
              <a16:creationId xmlns:a16="http://schemas.microsoft.com/office/drawing/2014/main" id="{00000000-0008-0000-0500-00003C0F0000}"/>
            </a:ext>
          </a:extLst>
        </xdr:cNvPr>
        <xdr:cNvSpPr txBox="1">
          <a:spLocks noChangeArrowheads="1"/>
        </xdr:cNvSpPr>
      </xdr:nvSpPr>
      <xdr:spPr bwMode="auto">
        <a:xfrm>
          <a:off x="4972050" y="11820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504825</xdr:rowOff>
    </xdr:from>
    <xdr:ext cx="95250" cy="213632"/>
    <xdr:sp macro="" textlink="">
      <xdr:nvSpPr>
        <xdr:cNvPr id="3901" name="Text Box 15">
          <a:extLst>
            <a:ext uri="{FF2B5EF4-FFF2-40B4-BE49-F238E27FC236}">
              <a16:creationId xmlns:a16="http://schemas.microsoft.com/office/drawing/2014/main" id="{00000000-0008-0000-0500-00003D0F0000}"/>
            </a:ext>
          </a:extLst>
        </xdr:cNvPr>
        <xdr:cNvSpPr txBox="1">
          <a:spLocks noChangeArrowheads="1"/>
        </xdr:cNvSpPr>
      </xdr:nvSpPr>
      <xdr:spPr bwMode="auto">
        <a:xfrm>
          <a:off x="4972050" y="11820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504825</xdr:rowOff>
    </xdr:from>
    <xdr:ext cx="95250" cy="213632"/>
    <xdr:sp macro="" textlink="">
      <xdr:nvSpPr>
        <xdr:cNvPr id="3902" name="Text Box 15">
          <a:extLst>
            <a:ext uri="{FF2B5EF4-FFF2-40B4-BE49-F238E27FC236}">
              <a16:creationId xmlns:a16="http://schemas.microsoft.com/office/drawing/2014/main" id="{00000000-0008-0000-0500-00003E0F0000}"/>
            </a:ext>
          </a:extLst>
        </xdr:cNvPr>
        <xdr:cNvSpPr txBox="1">
          <a:spLocks noChangeArrowheads="1"/>
        </xdr:cNvSpPr>
      </xdr:nvSpPr>
      <xdr:spPr bwMode="auto">
        <a:xfrm>
          <a:off x="4972050" y="11820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504825</xdr:rowOff>
    </xdr:from>
    <xdr:ext cx="95250" cy="213632"/>
    <xdr:sp macro="" textlink="">
      <xdr:nvSpPr>
        <xdr:cNvPr id="3903" name="Text Box 15">
          <a:extLst>
            <a:ext uri="{FF2B5EF4-FFF2-40B4-BE49-F238E27FC236}">
              <a16:creationId xmlns:a16="http://schemas.microsoft.com/office/drawing/2014/main" id="{00000000-0008-0000-0500-00003F0F0000}"/>
            </a:ext>
          </a:extLst>
        </xdr:cNvPr>
        <xdr:cNvSpPr txBox="1">
          <a:spLocks noChangeArrowheads="1"/>
        </xdr:cNvSpPr>
      </xdr:nvSpPr>
      <xdr:spPr bwMode="auto">
        <a:xfrm>
          <a:off x="4972050" y="11820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504825</xdr:rowOff>
    </xdr:from>
    <xdr:ext cx="95250" cy="213632"/>
    <xdr:sp macro="" textlink="">
      <xdr:nvSpPr>
        <xdr:cNvPr id="3904" name="Text Box 15">
          <a:extLst>
            <a:ext uri="{FF2B5EF4-FFF2-40B4-BE49-F238E27FC236}">
              <a16:creationId xmlns:a16="http://schemas.microsoft.com/office/drawing/2014/main" id="{00000000-0008-0000-0500-0000400F0000}"/>
            </a:ext>
          </a:extLst>
        </xdr:cNvPr>
        <xdr:cNvSpPr txBox="1">
          <a:spLocks noChangeArrowheads="1"/>
        </xdr:cNvSpPr>
      </xdr:nvSpPr>
      <xdr:spPr bwMode="auto">
        <a:xfrm>
          <a:off x="4972050" y="121951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504825</xdr:rowOff>
    </xdr:from>
    <xdr:ext cx="95250" cy="213632"/>
    <xdr:sp macro="" textlink="">
      <xdr:nvSpPr>
        <xdr:cNvPr id="3905" name="Text Box 15">
          <a:extLst>
            <a:ext uri="{FF2B5EF4-FFF2-40B4-BE49-F238E27FC236}">
              <a16:creationId xmlns:a16="http://schemas.microsoft.com/office/drawing/2014/main" id="{00000000-0008-0000-0500-0000410F0000}"/>
            </a:ext>
          </a:extLst>
        </xdr:cNvPr>
        <xdr:cNvSpPr txBox="1">
          <a:spLocks noChangeArrowheads="1"/>
        </xdr:cNvSpPr>
      </xdr:nvSpPr>
      <xdr:spPr bwMode="auto">
        <a:xfrm>
          <a:off x="4972050" y="121951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504825</xdr:rowOff>
    </xdr:from>
    <xdr:ext cx="95250" cy="213632"/>
    <xdr:sp macro="" textlink="">
      <xdr:nvSpPr>
        <xdr:cNvPr id="3906" name="Text Box 15">
          <a:extLst>
            <a:ext uri="{FF2B5EF4-FFF2-40B4-BE49-F238E27FC236}">
              <a16:creationId xmlns:a16="http://schemas.microsoft.com/office/drawing/2014/main" id="{00000000-0008-0000-0500-0000420F0000}"/>
            </a:ext>
          </a:extLst>
        </xdr:cNvPr>
        <xdr:cNvSpPr txBox="1">
          <a:spLocks noChangeArrowheads="1"/>
        </xdr:cNvSpPr>
      </xdr:nvSpPr>
      <xdr:spPr bwMode="auto">
        <a:xfrm>
          <a:off x="4972050" y="121951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504825</xdr:rowOff>
    </xdr:from>
    <xdr:ext cx="95250" cy="213632"/>
    <xdr:sp macro="" textlink="">
      <xdr:nvSpPr>
        <xdr:cNvPr id="3907" name="Text Box 15">
          <a:extLst>
            <a:ext uri="{FF2B5EF4-FFF2-40B4-BE49-F238E27FC236}">
              <a16:creationId xmlns:a16="http://schemas.microsoft.com/office/drawing/2014/main" id="{00000000-0008-0000-0500-0000430F0000}"/>
            </a:ext>
          </a:extLst>
        </xdr:cNvPr>
        <xdr:cNvSpPr txBox="1">
          <a:spLocks noChangeArrowheads="1"/>
        </xdr:cNvSpPr>
      </xdr:nvSpPr>
      <xdr:spPr bwMode="auto">
        <a:xfrm>
          <a:off x="4972050" y="121951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504825</xdr:rowOff>
    </xdr:from>
    <xdr:ext cx="95250" cy="213632"/>
    <xdr:sp macro="" textlink="">
      <xdr:nvSpPr>
        <xdr:cNvPr id="3908" name="Text Box 15">
          <a:extLst>
            <a:ext uri="{FF2B5EF4-FFF2-40B4-BE49-F238E27FC236}">
              <a16:creationId xmlns:a16="http://schemas.microsoft.com/office/drawing/2014/main" id="{00000000-0008-0000-0500-0000440F0000}"/>
            </a:ext>
          </a:extLst>
        </xdr:cNvPr>
        <xdr:cNvSpPr txBox="1">
          <a:spLocks noChangeArrowheads="1"/>
        </xdr:cNvSpPr>
      </xdr:nvSpPr>
      <xdr:spPr bwMode="auto">
        <a:xfrm>
          <a:off x="4972050" y="121951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504825</xdr:rowOff>
    </xdr:from>
    <xdr:ext cx="95250" cy="213632"/>
    <xdr:sp macro="" textlink="">
      <xdr:nvSpPr>
        <xdr:cNvPr id="3909" name="Text Box 15">
          <a:extLst>
            <a:ext uri="{FF2B5EF4-FFF2-40B4-BE49-F238E27FC236}">
              <a16:creationId xmlns:a16="http://schemas.microsoft.com/office/drawing/2014/main" id="{00000000-0008-0000-0500-0000450F0000}"/>
            </a:ext>
          </a:extLst>
        </xdr:cNvPr>
        <xdr:cNvSpPr txBox="1">
          <a:spLocks noChangeArrowheads="1"/>
        </xdr:cNvSpPr>
      </xdr:nvSpPr>
      <xdr:spPr bwMode="auto">
        <a:xfrm>
          <a:off x="4972050" y="121951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504825</xdr:rowOff>
    </xdr:from>
    <xdr:ext cx="95250" cy="213632"/>
    <xdr:sp macro="" textlink="">
      <xdr:nvSpPr>
        <xdr:cNvPr id="3910" name="Text Box 15">
          <a:extLst>
            <a:ext uri="{FF2B5EF4-FFF2-40B4-BE49-F238E27FC236}">
              <a16:creationId xmlns:a16="http://schemas.microsoft.com/office/drawing/2014/main" id="{00000000-0008-0000-0500-0000460F0000}"/>
            </a:ext>
          </a:extLst>
        </xdr:cNvPr>
        <xdr:cNvSpPr txBox="1">
          <a:spLocks noChangeArrowheads="1"/>
        </xdr:cNvSpPr>
      </xdr:nvSpPr>
      <xdr:spPr bwMode="auto">
        <a:xfrm>
          <a:off x="4972050" y="121951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504825</xdr:rowOff>
    </xdr:from>
    <xdr:ext cx="95250" cy="448496"/>
    <xdr:sp macro="" textlink="">
      <xdr:nvSpPr>
        <xdr:cNvPr id="3911" name="Text Box 15">
          <a:extLst>
            <a:ext uri="{FF2B5EF4-FFF2-40B4-BE49-F238E27FC236}">
              <a16:creationId xmlns:a16="http://schemas.microsoft.com/office/drawing/2014/main" id="{00000000-0008-0000-0500-0000470F0000}"/>
            </a:ext>
          </a:extLst>
        </xdr:cNvPr>
        <xdr:cNvSpPr txBox="1">
          <a:spLocks noChangeArrowheads="1"/>
        </xdr:cNvSpPr>
      </xdr:nvSpPr>
      <xdr:spPr bwMode="auto">
        <a:xfrm>
          <a:off x="4972050" y="118205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504825</xdr:rowOff>
    </xdr:from>
    <xdr:ext cx="95250" cy="213632"/>
    <xdr:sp macro="" textlink="">
      <xdr:nvSpPr>
        <xdr:cNvPr id="3912" name="Text Box 15">
          <a:extLst>
            <a:ext uri="{FF2B5EF4-FFF2-40B4-BE49-F238E27FC236}">
              <a16:creationId xmlns:a16="http://schemas.microsoft.com/office/drawing/2014/main" id="{00000000-0008-0000-0500-0000480F0000}"/>
            </a:ext>
          </a:extLst>
        </xdr:cNvPr>
        <xdr:cNvSpPr txBox="1">
          <a:spLocks noChangeArrowheads="1"/>
        </xdr:cNvSpPr>
      </xdr:nvSpPr>
      <xdr:spPr bwMode="auto">
        <a:xfrm>
          <a:off x="4972050" y="11820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504825</xdr:rowOff>
    </xdr:from>
    <xdr:ext cx="95250" cy="444331"/>
    <xdr:sp macro="" textlink="">
      <xdr:nvSpPr>
        <xdr:cNvPr id="3913" name="Text Box 15">
          <a:extLst>
            <a:ext uri="{FF2B5EF4-FFF2-40B4-BE49-F238E27FC236}">
              <a16:creationId xmlns:a16="http://schemas.microsoft.com/office/drawing/2014/main" id="{00000000-0008-0000-0500-0000490F0000}"/>
            </a:ext>
          </a:extLst>
        </xdr:cNvPr>
        <xdr:cNvSpPr txBox="1">
          <a:spLocks noChangeArrowheads="1"/>
        </xdr:cNvSpPr>
      </xdr:nvSpPr>
      <xdr:spPr bwMode="auto">
        <a:xfrm>
          <a:off x="4972050" y="118205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504825</xdr:rowOff>
    </xdr:from>
    <xdr:ext cx="95250" cy="448496"/>
    <xdr:sp macro="" textlink="">
      <xdr:nvSpPr>
        <xdr:cNvPr id="3914" name="Text Box 15">
          <a:extLst>
            <a:ext uri="{FF2B5EF4-FFF2-40B4-BE49-F238E27FC236}">
              <a16:creationId xmlns:a16="http://schemas.microsoft.com/office/drawing/2014/main" id="{00000000-0008-0000-0500-00004A0F0000}"/>
            </a:ext>
          </a:extLst>
        </xdr:cNvPr>
        <xdr:cNvSpPr txBox="1">
          <a:spLocks noChangeArrowheads="1"/>
        </xdr:cNvSpPr>
      </xdr:nvSpPr>
      <xdr:spPr bwMode="auto">
        <a:xfrm>
          <a:off x="4972050" y="118205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504825</xdr:rowOff>
    </xdr:from>
    <xdr:ext cx="95250" cy="213632"/>
    <xdr:sp macro="" textlink="">
      <xdr:nvSpPr>
        <xdr:cNvPr id="3915" name="Text Box 15">
          <a:extLst>
            <a:ext uri="{FF2B5EF4-FFF2-40B4-BE49-F238E27FC236}">
              <a16:creationId xmlns:a16="http://schemas.microsoft.com/office/drawing/2014/main" id="{00000000-0008-0000-0500-00004B0F0000}"/>
            </a:ext>
          </a:extLst>
        </xdr:cNvPr>
        <xdr:cNvSpPr txBox="1">
          <a:spLocks noChangeArrowheads="1"/>
        </xdr:cNvSpPr>
      </xdr:nvSpPr>
      <xdr:spPr bwMode="auto">
        <a:xfrm>
          <a:off x="4972050" y="11820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504825</xdr:rowOff>
    </xdr:from>
    <xdr:ext cx="95250" cy="444331"/>
    <xdr:sp macro="" textlink="">
      <xdr:nvSpPr>
        <xdr:cNvPr id="3916" name="Text Box 15">
          <a:extLst>
            <a:ext uri="{FF2B5EF4-FFF2-40B4-BE49-F238E27FC236}">
              <a16:creationId xmlns:a16="http://schemas.microsoft.com/office/drawing/2014/main" id="{00000000-0008-0000-0500-00004C0F0000}"/>
            </a:ext>
          </a:extLst>
        </xdr:cNvPr>
        <xdr:cNvSpPr txBox="1">
          <a:spLocks noChangeArrowheads="1"/>
        </xdr:cNvSpPr>
      </xdr:nvSpPr>
      <xdr:spPr bwMode="auto">
        <a:xfrm>
          <a:off x="4972050" y="118205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504825</xdr:rowOff>
    </xdr:from>
    <xdr:ext cx="95250" cy="456743"/>
    <xdr:sp macro="" textlink="">
      <xdr:nvSpPr>
        <xdr:cNvPr id="3917" name="Text Box 15">
          <a:extLst>
            <a:ext uri="{FF2B5EF4-FFF2-40B4-BE49-F238E27FC236}">
              <a16:creationId xmlns:a16="http://schemas.microsoft.com/office/drawing/2014/main" id="{00000000-0008-0000-0500-00004D0F0000}"/>
            </a:ext>
          </a:extLst>
        </xdr:cNvPr>
        <xdr:cNvSpPr txBox="1">
          <a:spLocks noChangeArrowheads="1"/>
        </xdr:cNvSpPr>
      </xdr:nvSpPr>
      <xdr:spPr bwMode="auto">
        <a:xfrm>
          <a:off x="4972050" y="1182052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504825</xdr:rowOff>
    </xdr:from>
    <xdr:ext cx="95250" cy="213632"/>
    <xdr:sp macro="" textlink="">
      <xdr:nvSpPr>
        <xdr:cNvPr id="3918" name="Text Box 15">
          <a:extLst>
            <a:ext uri="{FF2B5EF4-FFF2-40B4-BE49-F238E27FC236}">
              <a16:creationId xmlns:a16="http://schemas.microsoft.com/office/drawing/2014/main" id="{00000000-0008-0000-0500-00004E0F0000}"/>
            </a:ext>
          </a:extLst>
        </xdr:cNvPr>
        <xdr:cNvSpPr txBox="1">
          <a:spLocks noChangeArrowheads="1"/>
        </xdr:cNvSpPr>
      </xdr:nvSpPr>
      <xdr:spPr bwMode="auto">
        <a:xfrm>
          <a:off x="4972050" y="11820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504825</xdr:rowOff>
    </xdr:from>
    <xdr:ext cx="95250" cy="444331"/>
    <xdr:sp macro="" textlink="">
      <xdr:nvSpPr>
        <xdr:cNvPr id="3919" name="Text Box 15">
          <a:extLst>
            <a:ext uri="{FF2B5EF4-FFF2-40B4-BE49-F238E27FC236}">
              <a16:creationId xmlns:a16="http://schemas.microsoft.com/office/drawing/2014/main" id="{00000000-0008-0000-0500-00004F0F0000}"/>
            </a:ext>
          </a:extLst>
        </xdr:cNvPr>
        <xdr:cNvSpPr txBox="1">
          <a:spLocks noChangeArrowheads="1"/>
        </xdr:cNvSpPr>
      </xdr:nvSpPr>
      <xdr:spPr bwMode="auto">
        <a:xfrm>
          <a:off x="4972050" y="118205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504825</xdr:rowOff>
    </xdr:from>
    <xdr:ext cx="95250" cy="213632"/>
    <xdr:sp macro="" textlink="">
      <xdr:nvSpPr>
        <xdr:cNvPr id="3920" name="Text Box 15">
          <a:extLst>
            <a:ext uri="{FF2B5EF4-FFF2-40B4-BE49-F238E27FC236}">
              <a16:creationId xmlns:a16="http://schemas.microsoft.com/office/drawing/2014/main" id="{00000000-0008-0000-0500-0000500F0000}"/>
            </a:ext>
          </a:extLst>
        </xdr:cNvPr>
        <xdr:cNvSpPr txBox="1">
          <a:spLocks noChangeArrowheads="1"/>
        </xdr:cNvSpPr>
      </xdr:nvSpPr>
      <xdr:spPr bwMode="auto">
        <a:xfrm>
          <a:off x="4972050" y="11820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504825</xdr:rowOff>
    </xdr:from>
    <xdr:ext cx="95250" cy="213632"/>
    <xdr:sp macro="" textlink="">
      <xdr:nvSpPr>
        <xdr:cNvPr id="3921" name="Text Box 15">
          <a:extLst>
            <a:ext uri="{FF2B5EF4-FFF2-40B4-BE49-F238E27FC236}">
              <a16:creationId xmlns:a16="http://schemas.microsoft.com/office/drawing/2014/main" id="{00000000-0008-0000-0500-0000510F0000}"/>
            </a:ext>
          </a:extLst>
        </xdr:cNvPr>
        <xdr:cNvSpPr txBox="1">
          <a:spLocks noChangeArrowheads="1"/>
        </xdr:cNvSpPr>
      </xdr:nvSpPr>
      <xdr:spPr bwMode="auto">
        <a:xfrm>
          <a:off x="4972050" y="11820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504825</xdr:rowOff>
    </xdr:from>
    <xdr:ext cx="95250" cy="213632"/>
    <xdr:sp macro="" textlink="">
      <xdr:nvSpPr>
        <xdr:cNvPr id="3922" name="Text Box 15">
          <a:extLst>
            <a:ext uri="{FF2B5EF4-FFF2-40B4-BE49-F238E27FC236}">
              <a16:creationId xmlns:a16="http://schemas.microsoft.com/office/drawing/2014/main" id="{00000000-0008-0000-0500-0000520F0000}"/>
            </a:ext>
          </a:extLst>
        </xdr:cNvPr>
        <xdr:cNvSpPr txBox="1">
          <a:spLocks noChangeArrowheads="1"/>
        </xdr:cNvSpPr>
      </xdr:nvSpPr>
      <xdr:spPr bwMode="auto">
        <a:xfrm>
          <a:off x="4972050" y="11820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504825</xdr:rowOff>
    </xdr:from>
    <xdr:ext cx="95250" cy="213632"/>
    <xdr:sp macro="" textlink="">
      <xdr:nvSpPr>
        <xdr:cNvPr id="3923" name="Text Box 15">
          <a:extLst>
            <a:ext uri="{FF2B5EF4-FFF2-40B4-BE49-F238E27FC236}">
              <a16:creationId xmlns:a16="http://schemas.microsoft.com/office/drawing/2014/main" id="{00000000-0008-0000-0500-0000530F0000}"/>
            </a:ext>
          </a:extLst>
        </xdr:cNvPr>
        <xdr:cNvSpPr txBox="1">
          <a:spLocks noChangeArrowheads="1"/>
        </xdr:cNvSpPr>
      </xdr:nvSpPr>
      <xdr:spPr bwMode="auto">
        <a:xfrm>
          <a:off x="4972050" y="11820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35</xdr:row>
      <xdr:rowOff>504825</xdr:rowOff>
    </xdr:from>
    <xdr:ext cx="95250" cy="213632"/>
    <xdr:sp macro="" textlink="">
      <xdr:nvSpPr>
        <xdr:cNvPr id="3924" name="Text Box 15">
          <a:extLst>
            <a:ext uri="{FF2B5EF4-FFF2-40B4-BE49-F238E27FC236}">
              <a16:creationId xmlns:a16="http://schemas.microsoft.com/office/drawing/2014/main" id="{00000000-0008-0000-0500-0000540F0000}"/>
            </a:ext>
          </a:extLst>
        </xdr:cNvPr>
        <xdr:cNvSpPr txBox="1">
          <a:spLocks noChangeArrowheads="1"/>
        </xdr:cNvSpPr>
      </xdr:nvSpPr>
      <xdr:spPr bwMode="auto">
        <a:xfrm>
          <a:off x="4972050" y="121951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35</xdr:row>
      <xdr:rowOff>504825</xdr:rowOff>
    </xdr:from>
    <xdr:ext cx="95250" cy="213632"/>
    <xdr:sp macro="" textlink="">
      <xdr:nvSpPr>
        <xdr:cNvPr id="3925" name="Text Box 15">
          <a:extLst>
            <a:ext uri="{FF2B5EF4-FFF2-40B4-BE49-F238E27FC236}">
              <a16:creationId xmlns:a16="http://schemas.microsoft.com/office/drawing/2014/main" id="{00000000-0008-0000-0500-0000550F0000}"/>
            </a:ext>
          </a:extLst>
        </xdr:cNvPr>
        <xdr:cNvSpPr txBox="1">
          <a:spLocks noChangeArrowheads="1"/>
        </xdr:cNvSpPr>
      </xdr:nvSpPr>
      <xdr:spPr bwMode="auto">
        <a:xfrm>
          <a:off x="4972050" y="121951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35</xdr:row>
      <xdr:rowOff>504825</xdr:rowOff>
    </xdr:from>
    <xdr:ext cx="95250" cy="213632"/>
    <xdr:sp macro="" textlink="">
      <xdr:nvSpPr>
        <xdr:cNvPr id="3926" name="Text Box 15">
          <a:extLst>
            <a:ext uri="{FF2B5EF4-FFF2-40B4-BE49-F238E27FC236}">
              <a16:creationId xmlns:a16="http://schemas.microsoft.com/office/drawing/2014/main" id="{00000000-0008-0000-0500-0000560F0000}"/>
            </a:ext>
          </a:extLst>
        </xdr:cNvPr>
        <xdr:cNvSpPr txBox="1">
          <a:spLocks noChangeArrowheads="1"/>
        </xdr:cNvSpPr>
      </xdr:nvSpPr>
      <xdr:spPr bwMode="auto">
        <a:xfrm>
          <a:off x="4972050" y="121951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35</xdr:row>
      <xdr:rowOff>504825</xdr:rowOff>
    </xdr:from>
    <xdr:ext cx="95250" cy="213632"/>
    <xdr:sp macro="" textlink="">
      <xdr:nvSpPr>
        <xdr:cNvPr id="3927" name="Text Box 15">
          <a:extLst>
            <a:ext uri="{FF2B5EF4-FFF2-40B4-BE49-F238E27FC236}">
              <a16:creationId xmlns:a16="http://schemas.microsoft.com/office/drawing/2014/main" id="{00000000-0008-0000-0500-0000570F0000}"/>
            </a:ext>
          </a:extLst>
        </xdr:cNvPr>
        <xdr:cNvSpPr txBox="1">
          <a:spLocks noChangeArrowheads="1"/>
        </xdr:cNvSpPr>
      </xdr:nvSpPr>
      <xdr:spPr bwMode="auto">
        <a:xfrm>
          <a:off x="4972050" y="121951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35</xdr:row>
      <xdr:rowOff>504825</xdr:rowOff>
    </xdr:from>
    <xdr:ext cx="95250" cy="213632"/>
    <xdr:sp macro="" textlink="">
      <xdr:nvSpPr>
        <xdr:cNvPr id="3928" name="Text Box 15">
          <a:extLst>
            <a:ext uri="{FF2B5EF4-FFF2-40B4-BE49-F238E27FC236}">
              <a16:creationId xmlns:a16="http://schemas.microsoft.com/office/drawing/2014/main" id="{00000000-0008-0000-0500-0000580F0000}"/>
            </a:ext>
          </a:extLst>
        </xdr:cNvPr>
        <xdr:cNvSpPr txBox="1">
          <a:spLocks noChangeArrowheads="1"/>
        </xdr:cNvSpPr>
      </xdr:nvSpPr>
      <xdr:spPr bwMode="auto">
        <a:xfrm>
          <a:off x="4972050" y="121951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35</xdr:row>
      <xdr:rowOff>504825</xdr:rowOff>
    </xdr:from>
    <xdr:ext cx="95250" cy="213632"/>
    <xdr:sp macro="" textlink="">
      <xdr:nvSpPr>
        <xdr:cNvPr id="3929" name="Text Box 15">
          <a:extLst>
            <a:ext uri="{FF2B5EF4-FFF2-40B4-BE49-F238E27FC236}">
              <a16:creationId xmlns:a16="http://schemas.microsoft.com/office/drawing/2014/main" id="{00000000-0008-0000-0500-0000590F0000}"/>
            </a:ext>
          </a:extLst>
        </xdr:cNvPr>
        <xdr:cNvSpPr txBox="1">
          <a:spLocks noChangeArrowheads="1"/>
        </xdr:cNvSpPr>
      </xdr:nvSpPr>
      <xdr:spPr bwMode="auto">
        <a:xfrm>
          <a:off x="4972050" y="121951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35</xdr:row>
      <xdr:rowOff>504825</xdr:rowOff>
    </xdr:from>
    <xdr:ext cx="95250" cy="213632"/>
    <xdr:sp macro="" textlink="">
      <xdr:nvSpPr>
        <xdr:cNvPr id="3930" name="Text Box 15">
          <a:extLst>
            <a:ext uri="{FF2B5EF4-FFF2-40B4-BE49-F238E27FC236}">
              <a16:creationId xmlns:a16="http://schemas.microsoft.com/office/drawing/2014/main" id="{00000000-0008-0000-0500-00005A0F0000}"/>
            </a:ext>
          </a:extLst>
        </xdr:cNvPr>
        <xdr:cNvSpPr txBox="1">
          <a:spLocks noChangeArrowheads="1"/>
        </xdr:cNvSpPr>
      </xdr:nvSpPr>
      <xdr:spPr bwMode="auto">
        <a:xfrm>
          <a:off x="4972050" y="121951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35</xdr:row>
      <xdr:rowOff>504825</xdr:rowOff>
    </xdr:from>
    <xdr:ext cx="95250" cy="448496"/>
    <xdr:sp macro="" textlink="">
      <xdr:nvSpPr>
        <xdr:cNvPr id="3931" name="Text Box 15">
          <a:extLst>
            <a:ext uri="{FF2B5EF4-FFF2-40B4-BE49-F238E27FC236}">
              <a16:creationId xmlns:a16="http://schemas.microsoft.com/office/drawing/2014/main" id="{00000000-0008-0000-0500-00005B0F0000}"/>
            </a:ext>
          </a:extLst>
        </xdr:cNvPr>
        <xdr:cNvSpPr txBox="1">
          <a:spLocks noChangeArrowheads="1"/>
        </xdr:cNvSpPr>
      </xdr:nvSpPr>
      <xdr:spPr bwMode="auto">
        <a:xfrm>
          <a:off x="4972050" y="118205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35</xdr:row>
      <xdr:rowOff>504825</xdr:rowOff>
    </xdr:from>
    <xdr:ext cx="95250" cy="213632"/>
    <xdr:sp macro="" textlink="">
      <xdr:nvSpPr>
        <xdr:cNvPr id="3932" name="Text Box 15">
          <a:extLst>
            <a:ext uri="{FF2B5EF4-FFF2-40B4-BE49-F238E27FC236}">
              <a16:creationId xmlns:a16="http://schemas.microsoft.com/office/drawing/2014/main" id="{00000000-0008-0000-0500-00005C0F0000}"/>
            </a:ext>
          </a:extLst>
        </xdr:cNvPr>
        <xdr:cNvSpPr txBox="1">
          <a:spLocks noChangeArrowheads="1"/>
        </xdr:cNvSpPr>
      </xdr:nvSpPr>
      <xdr:spPr bwMode="auto">
        <a:xfrm>
          <a:off x="4972050" y="11820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35</xdr:row>
      <xdr:rowOff>504825</xdr:rowOff>
    </xdr:from>
    <xdr:ext cx="95250" cy="444331"/>
    <xdr:sp macro="" textlink="">
      <xdr:nvSpPr>
        <xdr:cNvPr id="3933" name="Text Box 15">
          <a:extLst>
            <a:ext uri="{FF2B5EF4-FFF2-40B4-BE49-F238E27FC236}">
              <a16:creationId xmlns:a16="http://schemas.microsoft.com/office/drawing/2014/main" id="{00000000-0008-0000-0500-00005D0F0000}"/>
            </a:ext>
          </a:extLst>
        </xdr:cNvPr>
        <xdr:cNvSpPr txBox="1">
          <a:spLocks noChangeArrowheads="1"/>
        </xdr:cNvSpPr>
      </xdr:nvSpPr>
      <xdr:spPr bwMode="auto">
        <a:xfrm>
          <a:off x="4972050" y="118205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35</xdr:row>
      <xdr:rowOff>504825</xdr:rowOff>
    </xdr:from>
    <xdr:ext cx="95250" cy="448496"/>
    <xdr:sp macro="" textlink="">
      <xdr:nvSpPr>
        <xdr:cNvPr id="3934" name="Text Box 15">
          <a:extLst>
            <a:ext uri="{FF2B5EF4-FFF2-40B4-BE49-F238E27FC236}">
              <a16:creationId xmlns:a16="http://schemas.microsoft.com/office/drawing/2014/main" id="{00000000-0008-0000-0500-00005E0F0000}"/>
            </a:ext>
          </a:extLst>
        </xdr:cNvPr>
        <xdr:cNvSpPr txBox="1">
          <a:spLocks noChangeArrowheads="1"/>
        </xdr:cNvSpPr>
      </xdr:nvSpPr>
      <xdr:spPr bwMode="auto">
        <a:xfrm>
          <a:off x="4972050" y="118205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35</xdr:row>
      <xdr:rowOff>504825</xdr:rowOff>
    </xdr:from>
    <xdr:ext cx="95250" cy="213632"/>
    <xdr:sp macro="" textlink="">
      <xdr:nvSpPr>
        <xdr:cNvPr id="3935" name="Text Box 15">
          <a:extLst>
            <a:ext uri="{FF2B5EF4-FFF2-40B4-BE49-F238E27FC236}">
              <a16:creationId xmlns:a16="http://schemas.microsoft.com/office/drawing/2014/main" id="{00000000-0008-0000-0500-00005F0F0000}"/>
            </a:ext>
          </a:extLst>
        </xdr:cNvPr>
        <xdr:cNvSpPr txBox="1">
          <a:spLocks noChangeArrowheads="1"/>
        </xdr:cNvSpPr>
      </xdr:nvSpPr>
      <xdr:spPr bwMode="auto">
        <a:xfrm>
          <a:off x="4972050" y="11820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35</xdr:row>
      <xdr:rowOff>504825</xdr:rowOff>
    </xdr:from>
    <xdr:ext cx="95250" cy="444331"/>
    <xdr:sp macro="" textlink="">
      <xdr:nvSpPr>
        <xdr:cNvPr id="3936" name="Text Box 15">
          <a:extLst>
            <a:ext uri="{FF2B5EF4-FFF2-40B4-BE49-F238E27FC236}">
              <a16:creationId xmlns:a16="http://schemas.microsoft.com/office/drawing/2014/main" id="{00000000-0008-0000-0500-0000600F0000}"/>
            </a:ext>
          </a:extLst>
        </xdr:cNvPr>
        <xdr:cNvSpPr txBox="1">
          <a:spLocks noChangeArrowheads="1"/>
        </xdr:cNvSpPr>
      </xdr:nvSpPr>
      <xdr:spPr bwMode="auto">
        <a:xfrm>
          <a:off x="4972050" y="118205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35</xdr:row>
      <xdr:rowOff>504825</xdr:rowOff>
    </xdr:from>
    <xdr:ext cx="95250" cy="456743"/>
    <xdr:sp macro="" textlink="">
      <xdr:nvSpPr>
        <xdr:cNvPr id="3937" name="Text Box 15">
          <a:extLst>
            <a:ext uri="{FF2B5EF4-FFF2-40B4-BE49-F238E27FC236}">
              <a16:creationId xmlns:a16="http://schemas.microsoft.com/office/drawing/2014/main" id="{00000000-0008-0000-0500-0000610F0000}"/>
            </a:ext>
          </a:extLst>
        </xdr:cNvPr>
        <xdr:cNvSpPr txBox="1">
          <a:spLocks noChangeArrowheads="1"/>
        </xdr:cNvSpPr>
      </xdr:nvSpPr>
      <xdr:spPr bwMode="auto">
        <a:xfrm>
          <a:off x="4972050" y="1182052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35</xdr:row>
      <xdr:rowOff>504825</xdr:rowOff>
    </xdr:from>
    <xdr:ext cx="95250" cy="213632"/>
    <xdr:sp macro="" textlink="">
      <xdr:nvSpPr>
        <xdr:cNvPr id="3938" name="Text Box 15">
          <a:extLst>
            <a:ext uri="{FF2B5EF4-FFF2-40B4-BE49-F238E27FC236}">
              <a16:creationId xmlns:a16="http://schemas.microsoft.com/office/drawing/2014/main" id="{00000000-0008-0000-0500-0000620F0000}"/>
            </a:ext>
          </a:extLst>
        </xdr:cNvPr>
        <xdr:cNvSpPr txBox="1">
          <a:spLocks noChangeArrowheads="1"/>
        </xdr:cNvSpPr>
      </xdr:nvSpPr>
      <xdr:spPr bwMode="auto">
        <a:xfrm>
          <a:off x="4972050" y="11820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35</xdr:row>
      <xdr:rowOff>504825</xdr:rowOff>
    </xdr:from>
    <xdr:ext cx="95250" cy="444331"/>
    <xdr:sp macro="" textlink="">
      <xdr:nvSpPr>
        <xdr:cNvPr id="3939" name="Text Box 15">
          <a:extLst>
            <a:ext uri="{FF2B5EF4-FFF2-40B4-BE49-F238E27FC236}">
              <a16:creationId xmlns:a16="http://schemas.microsoft.com/office/drawing/2014/main" id="{00000000-0008-0000-0500-0000630F0000}"/>
            </a:ext>
          </a:extLst>
        </xdr:cNvPr>
        <xdr:cNvSpPr txBox="1">
          <a:spLocks noChangeArrowheads="1"/>
        </xdr:cNvSpPr>
      </xdr:nvSpPr>
      <xdr:spPr bwMode="auto">
        <a:xfrm>
          <a:off x="4972050" y="118205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35</xdr:row>
      <xdr:rowOff>504825</xdr:rowOff>
    </xdr:from>
    <xdr:ext cx="95250" cy="213632"/>
    <xdr:sp macro="" textlink="">
      <xdr:nvSpPr>
        <xdr:cNvPr id="3940" name="Text Box 15">
          <a:extLst>
            <a:ext uri="{FF2B5EF4-FFF2-40B4-BE49-F238E27FC236}">
              <a16:creationId xmlns:a16="http://schemas.microsoft.com/office/drawing/2014/main" id="{00000000-0008-0000-0500-0000640F0000}"/>
            </a:ext>
          </a:extLst>
        </xdr:cNvPr>
        <xdr:cNvSpPr txBox="1">
          <a:spLocks noChangeArrowheads="1"/>
        </xdr:cNvSpPr>
      </xdr:nvSpPr>
      <xdr:spPr bwMode="auto">
        <a:xfrm>
          <a:off x="4972050" y="11820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35</xdr:row>
      <xdr:rowOff>504825</xdr:rowOff>
    </xdr:from>
    <xdr:ext cx="95250" cy="213632"/>
    <xdr:sp macro="" textlink="">
      <xdr:nvSpPr>
        <xdr:cNvPr id="3941" name="Text Box 15">
          <a:extLst>
            <a:ext uri="{FF2B5EF4-FFF2-40B4-BE49-F238E27FC236}">
              <a16:creationId xmlns:a16="http://schemas.microsoft.com/office/drawing/2014/main" id="{00000000-0008-0000-0500-0000650F0000}"/>
            </a:ext>
          </a:extLst>
        </xdr:cNvPr>
        <xdr:cNvSpPr txBox="1">
          <a:spLocks noChangeArrowheads="1"/>
        </xdr:cNvSpPr>
      </xdr:nvSpPr>
      <xdr:spPr bwMode="auto">
        <a:xfrm>
          <a:off x="4972050" y="11820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35</xdr:row>
      <xdr:rowOff>504825</xdr:rowOff>
    </xdr:from>
    <xdr:ext cx="95250" cy="213632"/>
    <xdr:sp macro="" textlink="">
      <xdr:nvSpPr>
        <xdr:cNvPr id="3942" name="Text Box 15">
          <a:extLst>
            <a:ext uri="{FF2B5EF4-FFF2-40B4-BE49-F238E27FC236}">
              <a16:creationId xmlns:a16="http://schemas.microsoft.com/office/drawing/2014/main" id="{00000000-0008-0000-0500-0000660F0000}"/>
            </a:ext>
          </a:extLst>
        </xdr:cNvPr>
        <xdr:cNvSpPr txBox="1">
          <a:spLocks noChangeArrowheads="1"/>
        </xdr:cNvSpPr>
      </xdr:nvSpPr>
      <xdr:spPr bwMode="auto">
        <a:xfrm>
          <a:off x="4972050" y="11820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35</xdr:row>
      <xdr:rowOff>504825</xdr:rowOff>
    </xdr:from>
    <xdr:ext cx="95250" cy="213632"/>
    <xdr:sp macro="" textlink="">
      <xdr:nvSpPr>
        <xdr:cNvPr id="3943" name="Text Box 15">
          <a:extLst>
            <a:ext uri="{FF2B5EF4-FFF2-40B4-BE49-F238E27FC236}">
              <a16:creationId xmlns:a16="http://schemas.microsoft.com/office/drawing/2014/main" id="{00000000-0008-0000-0500-0000670F0000}"/>
            </a:ext>
          </a:extLst>
        </xdr:cNvPr>
        <xdr:cNvSpPr txBox="1">
          <a:spLocks noChangeArrowheads="1"/>
        </xdr:cNvSpPr>
      </xdr:nvSpPr>
      <xdr:spPr bwMode="auto">
        <a:xfrm>
          <a:off x="4972050" y="11820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504825</xdr:rowOff>
    </xdr:from>
    <xdr:ext cx="95250" cy="213632"/>
    <xdr:sp macro="" textlink="">
      <xdr:nvSpPr>
        <xdr:cNvPr id="3944" name="Text Box 15">
          <a:extLst>
            <a:ext uri="{FF2B5EF4-FFF2-40B4-BE49-F238E27FC236}">
              <a16:creationId xmlns:a16="http://schemas.microsoft.com/office/drawing/2014/main" id="{00000000-0008-0000-0500-0000680F0000}"/>
            </a:ext>
          </a:extLst>
        </xdr:cNvPr>
        <xdr:cNvSpPr txBox="1">
          <a:spLocks noChangeArrowheads="1"/>
        </xdr:cNvSpPr>
      </xdr:nvSpPr>
      <xdr:spPr bwMode="auto">
        <a:xfrm>
          <a:off x="4972050" y="121951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504825</xdr:rowOff>
    </xdr:from>
    <xdr:ext cx="95250" cy="213632"/>
    <xdr:sp macro="" textlink="">
      <xdr:nvSpPr>
        <xdr:cNvPr id="3945" name="Text Box 15">
          <a:extLst>
            <a:ext uri="{FF2B5EF4-FFF2-40B4-BE49-F238E27FC236}">
              <a16:creationId xmlns:a16="http://schemas.microsoft.com/office/drawing/2014/main" id="{00000000-0008-0000-0500-0000690F0000}"/>
            </a:ext>
          </a:extLst>
        </xdr:cNvPr>
        <xdr:cNvSpPr txBox="1">
          <a:spLocks noChangeArrowheads="1"/>
        </xdr:cNvSpPr>
      </xdr:nvSpPr>
      <xdr:spPr bwMode="auto">
        <a:xfrm>
          <a:off x="4972050" y="121951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504825</xdr:rowOff>
    </xdr:from>
    <xdr:ext cx="95250" cy="213632"/>
    <xdr:sp macro="" textlink="">
      <xdr:nvSpPr>
        <xdr:cNvPr id="3946" name="Text Box 15">
          <a:extLst>
            <a:ext uri="{FF2B5EF4-FFF2-40B4-BE49-F238E27FC236}">
              <a16:creationId xmlns:a16="http://schemas.microsoft.com/office/drawing/2014/main" id="{00000000-0008-0000-0500-00006A0F0000}"/>
            </a:ext>
          </a:extLst>
        </xdr:cNvPr>
        <xdr:cNvSpPr txBox="1">
          <a:spLocks noChangeArrowheads="1"/>
        </xdr:cNvSpPr>
      </xdr:nvSpPr>
      <xdr:spPr bwMode="auto">
        <a:xfrm>
          <a:off x="4972050" y="121951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504825</xdr:rowOff>
    </xdr:from>
    <xdr:ext cx="95250" cy="213632"/>
    <xdr:sp macro="" textlink="">
      <xdr:nvSpPr>
        <xdr:cNvPr id="3947" name="Text Box 15">
          <a:extLst>
            <a:ext uri="{FF2B5EF4-FFF2-40B4-BE49-F238E27FC236}">
              <a16:creationId xmlns:a16="http://schemas.microsoft.com/office/drawing/2014/main" id="{00000000-0008-0000-0500-00006B0F0000}"/>
            </a:ext>
          </a:extLst>
        </xdr:cNvPr>
        <xdr:cNvSpPr txBox="1">
          <a:spLocks noChangeArrowheads="1"/>
        </xdr:cNvSpPr>
      </xdr:nvSpPr>
      <xdr:spPr bwMode="auto">
        <a:xfrm>
          <a:off x="4972050" y="121951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504825</xdr:rowOff>
    </xdr:from>
    <xdr:ext cx="95250" cy="213632"/>
    <xdr:sp macro="" textlink="">
      <xdr:nvSpPr>
        <xdr:cNvPr id="3948" name="Text Box 15">
          <a:extLst>
            <a:ext uri="{FF2B5EF4-FFF2-40B4-BE49-F238E27FC236}">
              <a16:creationId xmlns:a16="http://schemas.microsoft.com/office/drawing/2014/main" id="{00000000-0008-0000-0500-00006C0F0000}"/>
            </a:ext>
          </a:extLst>
        </xdr:cNvPr>
        <xdr:cNvSpPr txBox="1">
          <a:spLocks noChangeArrowheads="1"/>
        </xdr:cNvSpPr>
      </xdr:nvSpPr>
      <xdr:spPr bwMode="auto">
        <a:xfrm>
          <a:off x="4972050" y="121951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504825</xdr:rowOff>
    </xdr:from>
    <xdr:ext cx="95250" cy="213632"/>
    <xdr:sp macro="" textlink="">
      <xdr:nvSpPr>
        <xdr:cNvPr id="3949" name="Text Box 15">
          <a:extLst>
            <a:ext uri="{FF2B5EF4-FFF2-40B4-BE49-F238E27FC236}">
              <a16:creationId xmlns:a16="http://schemas.microsoft.com/office/drawing/2014/main" id="{00000000-0008-0000-0500-00006D0F0000}"/>
            </a:ext>
          </a:extLst>
        </xdr:cNvPr>
        <xdr:cNvSpPr txBox="1">
          <a:spLocks noChangeArrowheads="1"/>
        </xdr:cNvSpPr>
      </xdr:nvSpPr>
      <xdr:spPr bwMode="auto">
        <a:xfrm>
          <a:off x="4972050" y="121951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504825</xdr:rowOff>
    </xdr:from>
    <xdr:ext cx="95250" cy="213632"/>
    <xdr:sp macro="" textlink="">
      <xdr:nvSpPr>
        <xdr:cNvPr id="3950" name="Text Box 15">
          <a:extLst>
            <a:ext uri="{FF2B5EF4-FFF2-40B4-BE49-F238E27FC236}">
              <a16:creationId xmlns:a16="http://schemas.microsoft.com/office/drawing/2014/main" id="{00000000-0008-0000-0500-00006E0F0000}"/>
            </a:ext>
          </a:extLst>
        </xdr:cNvPr>
        <xdr:cNvSpPr txBox="1">
          <a:spLocks noChangeArrowheads="1"/>
        </xdr:cNvSpPr>
      </xdr:nvSpPr>
      <xdr:spPr bwMode="auto">
        <a:xfrm>
          <a:off x="4972050" y="121951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32</xdr:row>
      <xdr:rowOff>504825</xdr:rowOff>
    </xdr:from>
    <xdr:ext cx="95250" cy="448496"/>
    <xdr:sp macro="" textlink="">
      <xdr:nvSpPr>
        <xdr:cNvPr id="3951" name="Text Box 15">
          <a:extLst>
            <a:ext uri="{FF2B5EF4-FFF2-40B4-BE49-F238E27FC236}">
              <a16:creationId xmlns:a16="http://schemas.microsoft.com/office/drawing/2014/main" id="{00000000-0008-0000-0500-00006F0F0000}"/>
            </a:ext>
          </a:extLst>
        </xdr:cNvPr>
        <xdr:cNvSpPr txBox="1">
          <a:spLocks noChangeArrowheads="1"/>
        </xdr:cNvSpPr>
      </xdr:nvSpPr>
      <xdr:spPr bwMode="auto">
        <a:xfrm>
          <a:off x="4972050" y="118205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32</xdr:row>
      <xdr:rowOff>504825</xdr:rowOff>
    </xdr:from>
    <xdr:ext cx="95250" cy="213632"/>
    <xdr:sp macro="" textlink="">
      <xdr:nvSpPr>
        <xdr:cNvPr id="3952" name="Text Box 15">
          <a:extLst>
            <a:ext uri="{FF2B5EF4-FFF2-40B4-BE49-F238E27FC236}">
              <a16:creationId xmlns:a16="http://schemas.microsoft.com/office/drawing/2014/main" id="{00000000-0008-0000-0500-0000700F0000}"/>
            </a:ext>
          </a:extLst>
        </xdr:cNvPr>
        <xdr:cNvSpPr txBox="1">
          <a:spLocks noChangeArrowheads="1"/>
        </xdr:cNvSpPr>
      </xdr:nvSpPr>
      <xdr:spPr bwMode="auto">
        <a:xfrm>
          <a:off x="4972050" y="11820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32</xdr:row>
      <xdr:rowOff>504825</xdr:rowOff>
    </xdr:from>
    <xdr:ext cx="95250" cy="444331"/>
    <xdr:sp macro="" textlink="">
      <xdr:nvSpPr>
        <xdr:cNvPr id="3953" name="Text Box 15">
          <a:extLst>
            <a:ext uri="{FF2B5EF4-FFF2-40B4-BE49-F238E27FC236}">
              <a16:creationId xmlns:a16="http://schemas.microsoft.com/office/drawing/2014/main" id="{00000000-0008-0000-0500-0000710F0000}"/>
            </a:ext>
          </a:extLst>
        </xdr:cNvPr>
        <xdr:cNvSpPr txBox="1">
          <a:spLocks noChangeArrowheads="1"/>
        </xdr:cNvSpPr>
      </xdr:nvSpPr>
      <xdr:spPr bwMode="auto">
        <a:xfrm>
          <a:off x="4972050" y="118205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32</xdr:row>
      <xdr:rowOff>504825</xdr:rowOff>
    </xdr:from>
    <xdr:ext cx="95250" cy="448496"/>
    <xdr:sp macro="" textlink="">
      <xdr:nvSpPr>
        <xdr:cNvPr id="3954" name="Text Box 15">
          <a:extLst>
            <a:ext uri="{FF2B5EF4-FFF2-40B4-BE49-F238E27FC236}">
              <a16:creationId xmlns:a16="http://schemas.microsoft.com/office/drawing/2014/main" id="{00000000-0008-0000-0500-0000720F0000}"/>
            </a:ext>
          </a:extLst>
        </xdr:cNvPr>
        <xdr:cNvSpPr txBox="1">
          <a:spLocks noChangeArrowheads="1"/>
        </xdr:cNvSpPr>
      </xdr:nvSpPr>
      <xdr:spPr bwMode="auto">
        <a:xfrm>
          <a:off x="4972050" y="118205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32</xdr:row>
      <xdr:rowOff>504825</xdr:rowOff>
    </xdr:from>
    <xdr:ext cx="95250" cy="213632"/>
    <xdr:sp macro="" textlink="">
      <xdr:nvSpPr>
        <xdr:cNvPr id="3955" name="Text Box 15">
          <a:extLst>
            <a:ext uri="{FF2B5EF4-FFF2-40B4-BE49-F238E27FC236}">
              <a16:creationId xmlns:a16="http://schemas.microsoft.com/office/drawing/2014/main" id="{00000000-0008-0000-0500-0000730F0000}"/>
            </a:ext>
          </a:extLst>
        </xdr:cNvPr>
        <xdr:cNvSpPr txBox="1">
          <a:spLocks noChangeArrowheads="1"/>
        </xdr:cNvSpPr>
      </xdr:nvSpPr>
      <xdr:spPr bwMode="auto">
        <a:xfrm>
          <a:off x="4972050" y="11820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32</xdr:row>
      <xdr:rowOff>504825</xdr:rowOff>
    </xdr:from>
    <xdr:ext cx="95250" cy="444331"/>
    <xdr:sp macro="" textlink="">
      <xdr:nvSpPr>
        <xdr:cNvPr id="3956" name="Text Box 15">
          <a:extLst>
            <a:ext uri="{FF2B5EF4-FFF2-40B4-BE49-F238E27FC236}">
              <a16:creationId xmlns:a16="http://schemas.microsoft.com/office/drawing/2014/main" id="{00000000-0008-0000-0500-0000740F0000}"/>
            </a:ext>
          </a:extLst>
        </xdr:cNvPr>
        <xdr:cNvSpPr txBox="1">
          <a:spLocks noChangeArrowheads="1"/>
        </xdr:cNvSpPr>
      </xdr:nvSpPr>
      <xdr:spPr bwMode="auto">
        <a:xfrm>
          <a:off x="4972050" y="118205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32</xdr:row>
      <xdr:rowOff>504825</xdr:rowOff>
    </xdr:from>
    <xdr:ext cx="95250" cy="456743"/>
    <xdr:sp macro="" textlink="">
      <xdr:nvSpPr>
        <xdr:cNvPr id="3957" name="Text Box 15">
          <a:extLst>
            <a:ext uri="{FF2B5EF4-FFF2-40B4-BE49-F238E27FC236}">
              <a16:creationId xmlns:a16="http://schemas.microsoft.com/office/drawing/2014/main" id="{00000000-0008-0000-0500-0000750F0000}"/>
            </a:ext>
          </a:extLst>
        </xdr:cNvPr>
        <xdr:cNvSpPr txBox="1">
          <a:spLocks noChangeArrowheads="1"/>
        </xdr:cNvSpPr>
      </xdr:nvSpPr>
      <xdr:spPr bwMode="auto">
        <a:xfrm>
          <a:off x="4972050" y="1182052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32</xdr:row>
      <xdr:rowOff>504825</xdr:rowOff>
    </xdr:from>
    <xdr:ext cx="95250" cy="213632"/>
    <xdr:sp macro="" textlink="">
      <xdr:nvSpPr>
        <xdr:cNvPr id="3958" name="Text Box 15">
          <a:extLst>
            <a:ext uri="{FF2B5EF4-FFF2-40B4-BE49-F238E27FC236}">
              <a16:creationId xmlns:a16="http://schemas.microsoft.com/office/drawing/2014/main" id="{00000000-0008-0000-0500-0000760F0000}"/>
            </a:ext>
          </a:extLst>
        </xdr:cNvPr>
        <xdr:cNvSpPr txBox="1">
          <a:spLocks noChangeArrowheads="1"/>
        </xdr:cNvSpPr>
      </xdr:nvSpPr>
      <xdr:spPr bwMode="auto">
        <a:xfrm>
          <a:off x="4972050" y="11820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32</xdr:row>
      <xdr:rowOff>504825</xdr:rowOff>
    </xdr:from>
    <xdr:ext cx="95250" cy="444331"/>
    <xdr:sp macro="" textlink="">
      <xdr:nvSpPr>
        <xdr:cNvPr id="3959" name="Text Box 15">
          <a:extLst>
            <a:ext uri="{FF2B5EF4-FFF2-40B4-BE49-F238E27FC236}">
              <a16:creationId xmlns:a16="http://schemas.microsoft.com/office/drawing/2014/main" id="{00000000-0008-0000-0500-0000770F0000}"/>
            </a:ext>
          </a:extLst>
        </xdr:cNvPr>
        <xdr:cNvSpPr txBox="1">
          <a:spLocks noChangeArrowheads="1"/>
        </xdr:cNvSpPr>
      </xdr:nvSpPr>
      <xdr:spPr bwMode="auto">
        <a:xfrm>
          <a:off x="4972050" y="118205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32</xdr:row>
      <xdr:rowOff>504825</xdr:rowOff>
    </xdr:from>
    <xdr:ext cx="95250" cy="213632"/>
    <xdr:sp macro="" textlink="">
      <xdr:nvSpPr>
        <xdr:cNvPr id="3960" name="Text Box 15">
          <a:extLst>
            <a:ext uri="{FF2B5EF4-FFF2-40B4-BE49-F238E27FC236}">
              <a16:creationId xmlns:a16="http://schemas.microsoft.com/office/drawing/2014/main" id="{00000000-0008-0000-0500-0000780F0000}"/>
            </a:ext>
          </a:extLst>
        </xdr:cNvPr>
        <xdr:cNvSpPr txBox="1">
          <a:spLocks noChangeArrowheads="1"/>
        </xdr:cNvSpPr>
      </xdr:nvSpPr>
      <xdr:spPr bwMode="auto">
        <a:xfrm>
          <a:off x="4972050" y="11820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32</xdr:row>
      <xdr:rowOff>504825</xdr:rowOff>
    </xdr:from>
    <xdr:ext cx="95250" cy="213632"/>
    <xdr:sp macro="" textlink="">
      <xdr:nvSpPr>
        <xdr:cNvPr id="3961" name="Text Box 15">
          <a:extLst>
            <a:ext uri="{FF2B5EF4-FFF2-40B4-BE49-F238E27FC236}">
              <a16:creationId xmlns:a16="http://schemas.microsoft.com/office/drawing/2014/main" id="{00000000-0008-0000-0500-0000790F0000}"/>
            </a:ext>
          </a:extLst>
        </xdr:cNvPr>
        <xdr:cNvSpPr txBox="1">
          <a:spLocks noChangeArrowheads="1"/>
        </xdr:cNvSpPr>
      </xdr:nvSpPr>
      <xdr:spPr bwMode="auto">
        <a:xfrm>
          <a:off x="4972050" y="11820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32</xdr:row>
      <xdr:rowOff>504825</xdr:rowOff>
    </xdr:from>
    <xdr:ext cx="95250" cy="213632"/>
    <xdr:sp macro="" textlink="">
      <xdr:nvSpPr>
        <xdr:cNvPr id="3962" name="Text Box 15">
          <a:extLst>
            <a:ext uri="{FF2B5EF4-FFF2-40B4-BE49-F238E27FC236}">
              <a16:creationId xmlns:a16="http://schemas.microsoft.com/office/drawing/2014/main" id="{00000000-0008-0000-0500-00007A0F0000}"/>
            </a:ext>
          </a:extLst>
        </xdr:cNvPr>
        <xdr:cNvSpPr txBox="1">
          <a:spLocks noChangeArrowheads="1"/>
        </xdr:cNvSpPr>
      </xdr:nvSpPr>
      <xdr:spPr bwMode="auto">
        <a:xfrm>
          <a:off x="4972050" y="11820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32</xdr:row>
      <xdr:rowOff>504825</xdr:rowOff>
    </xdr:from>
    <xdr:ext cx="95250" cy="213632"/>
    <xdr:sp macro="" textlink="">
      <xdr:nvSpPr>
        <xdr:cNvPr id="3963" name="Text Box 15">
          <a:extLst>
            <a:ext uri="{FF2B5EF4-FFF2-40B4-BE49-F238E27FC236}">
              <a16:creationId xmlns:a16="http://schemas.microsoft.com/office/drawing/2014/main" id="{00000000-0008-0000-0500-00007B0F0000}"/>
            </a:ext>
          </a:extLst>
        </xdr:cNvPr>
        <xdr:cNvSpPr txBox="1">
          <a:spLocks noChangeArrowheads="1"/>
        </xdr:cNvSpPr>
      </xdr:nvSpPr>
      <xdr:spPr bwMode="auto">
        <a:xfrm>
          <a:off x="4972050" y="11820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504825</xdr:rowOff>
    </xdr:from>
    <xdr:ext cx="95250" cy="448496"/>
    <xdr:sp macro="" textlink="">
      <xdr:nvSpPr>
        <xdr:cNvPr id="3964" name="Text Box 15">
          <a:extLst>
            <a:ext uri="{FF2B5EF4-FFF2-40B4-BE49-F238E27FC236}">
              <a16:creationId xmlns:a16="http://schemas.microsoft.com/office/drawing/2014/main" id="{00000000-0008-0000-0500-00007C0F0000}"/>
            </a:ext>
          </a:extLst>
        </xdr:cNvPr>
        <xdr:cNvSpPr txBox="1">
          <a:spLocks noChangeArrowheads="1"/>
        </xdr:cNvSpPr>
      </xdr:nvSpPr>
      <xdr:spPr bwMode="auto">
        <a:xfrm>
          <a:off x="4972050" y="1219517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504825</xdr:rowOff>
    </xdr:from>
    <xdr:ext cx="95250" cy="213632"/>
    <xdr:sp macro="" textlink="">
      <xdr:nvSpPr>
        <xdr:cNvPr id="3965" name="Text Box 15">
          <a:extLst>
            <a:ext uri="{FF2B5EF4-FFF2-40B4-BE49-F238E27FC236}">
              <a16:creationId xmlns:a16="http://schemas.microsoft.com/office/drawing/2014/main" id="{00000000-0008-0000-0500-00007D0F0000}"/>
            </a:ext>
          </a:extLst>
        </xdr:cNvPr>
        <xdr:cNvSpPr txBox="1">
          <a:spLocks noChangeArrowheads="1"/>
        </xdr:cNvSpPr>
      </xdr:nvSpPr>
      <xdr:spPr bwMode="auto">
        <a:xfrm>
          <a:off x="4972050" y="121951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504825</xdr:rowOff>
    </xdr:from>
    <xdr:ext cx="95250" cy="444331"/>
    <xdr:sp macro="" textlink="">
      <xdr:nvSpPr>
        <xdr:cNvPr id="3966" name="Text Box 15">
          <a:extLst>
            <a:ext uri="{FF2B5EF4-FFF2-40B4-BE49-F238E27FC236}">
              <a16:creationId xmlns:a16="http://schemas.microsoft.com/office/drawing/2014/main" id="{00000000-0008-0000-0500-00007E0F0000}"/>
            </a:ext>
          </a:extLst>
        </xdr:cNvPr>
        <xdr:cNvSpPr txBox="1">
          <a:spLocks noChangeArrowheads="1"/>
        </xdr:cNvSpPr>
      </xdr:nvSpPr>
      <xdr:spPr bwMode="auto">
        <a:xfrm>
          <a:off x="4972050" y="1219517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504825</xdr:rowOff>
    </xdr:from>
    <xdr:ext cx="95250" cy="448496"/>
    <xdr:sp macro="" textlink="">
      <xdr:nvSpPr>
        <xdr:cNvPr id="3967" name="Text Box 15">
          <a:extLst>
            <a:ext uri="{FF2B5EF4-FFF2-40B4-BE49-F238E27FC236}">
              <a16:creationId xmlns:a16="http://schemas.microsoft.com/office/drawing/2014/main" id="{00000000-0008-0000-0500-00007F0F0000}"/>
            </a:ext>
          </a:extLst>
        </xdr:cNvPr>
        <xdr:cNvSpPr txBox="1">
          <a:spLocks noChangeArrowheads="1"/>
        </xdr:cNvSpPr>
      </xdr:nvSpPr>
      <xdr:spPr bwMode="auto">
        <a:xfrm>
          <a:off x="4972050" y="1219517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504825</xdr:rowOff>
    </xdr:from>
    <xdr:ext cx="95250" cy="213632"/>
    <xdr:sp macro="" textlink="">
      <xdr:nvSpPr>
        <xdr:cNvPr id="3968" name="Text Box 15">
          <a:extLst>
            <a:ext uri="{FF2B5EF4-FFF2-40B4-BE49-F238E27FC236}">
              <a16:creationId xmlns:a16="http://schemas.microsoft.com/office/drawing/2014/main" id="{00000000-0008-0000-0500-0000800F0000}"/>
            </a:ext>
          </a:extLst>
        </xdr:cNvPr>
        <xdr:cNvSpPr txBox="1">
          <a:spLocks noChangeArrowheads="1"/>
        </xdr:cNvSpPr>
      </xdr:nvSpPr>
      <xdr:spPr bwMode="auto">
        <a:xfrm>
          <a:off x="4972050" y="121951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504825</xdr:rowOff>
    </xdr:from>
    <xdr:ext cx="95250" cy="444331"/>
    <xdr:sp macro="" textlink="">
      <xdr:nvSpPr>
        <xdr:cNvPr id="3969" name="Text Box 15">
          <a:extLst>
            <a:ext uri="{FF2B5EF4-FFF2-40B4-BE49-F238E27FC236}">
              <a16:creationId xmlns:a16="http://schemas.microsoft.com/office/drawing/2014/main" id="{00000000-0008-0000-0500-0000810F0000}"/>
            </a:ext>
          </a:extLst>
        </xdr:cNvPr>
        <xdr:cNvSpPr txBox="1">
          <a:spLocks noChangeArrowheads="1"/>
        </xdr:cNvSpPr>
      </xdr:nvSpPr>
      <xdr:spPr bwMode="auto">
        <a:xfrm>
          <a:off x="4972050" y="1219517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504825</xdr:rowOff>
    </xdr:from>
    <xdr:ext cx="95250" cy="456743"/>
    <xdr:sp macro="" textlink="">
      <xdr:nvSpPr>
        <xdr:cNvPr id="3970" name="Text Box 15">
          <a:extLst>
            <a:ext uri="{FF2B5EF4-FFF2-40B4-BE49-F238E27FC236}">
              <a16:creationId xmlns:a16="http://schemas.microsoft.com/office/drawing/2014/main" id="{00000000-0008-0000-0500-0000820F0000}"/>
            </a:ext>
          </a:extLst>
        </xdr:cNvPr>
        <xdr:cNvSpPr txBox="1">
          <a:spLocks noChangeArrowheads="1"/>
        </xdr:cNvSpPr>
      </xdr:nvSpPr>
      <xdr:spPr bwMode="auto">
        <a:xfrm>
          <a:off x="4972050" y="1219517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504825</xdr:rowOff>
    </xdr:from>
    <xdr:ext cx="95250" cy="213632"/>
    <xdr:sp macro="" textlink="">
      <xdr:nvSpPr>
        <xdr:cNvPr id="3971" name="Text Box 15">
          <a:extLst>
            <a:ext uri="{FF2B5EF4-FFF2-40B4-BE49-F238E27FC236}">
              <a16:creationId xmlns:a16="http://schemas.microsoft.com/office/drawing/2014/main" id="{00000000-0008-0000-0500-0000830F0000}"/>
            </a:ext>
          </a:extLst>
        </xdr:cNvPr>
        <xdr:cNvSpPr txBox="1">
          <a:spLocks noChangeArrowheads="1"/>
        </xdr:cNvSpPr>
      </xdr:nvSpPr>
      <xdr:spPr bwMode="auto">
        <a:xfrm>
          <a:off x="4972050" y="121951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504825</xdr:rowOff>
    </xdr:from>
    <xdr:ext cx="95250" cy="444331"/>
    <xdr:sp macro="" textlink="">
      <xdr:nvSpPr>
        <xdr:cNvPr id="3972" name="Text Box 15">
          <a:extLst>
            <a:ext uri="{FF2B5EF4-FFF2-40B4-BE49-F238E27FC236}">
              <a16:creationId xmlns:a16="http://schemas.microsoft.com/office/drawing/2014/main" id="{00000000-0008-0000-0500-0000840F0000}"/>
            </a:ext>
          </a:extLst>
        </xdr:cNvPr>
        <xdr:cNvSpPr txBox="1">
          <a:spLocks noChangeArrowheads="1"/>
        </xdr:cNvSpPr>
      </xdr:nvSpPr>
      <xdr:spPr bwMode="auto">
        <a:xfrm>
          <a:off x="4972050" y="1219517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504825</xdr:rowOff>
    </xdr:from>
    <xdr:ext cx="95250" cy="213632"/>
    <xdr:sp macro="" textlink="">
      <xdr:nvSpPr>
        <xdr:cNvPr id="3973" name="Text Box 15">
          <a:extLst>
            <a:ext uri="{FF2B5EF4-FFF2-40B4-BE49-F238E27FC236}">
              <a16:creationId xmlns:a16="http://schemas.microsoft.com/office/drawing/2014/main" id="{00000000-0008-0000-0500-0000850F0000}"/>
            </a:ext>
          </a:extLst>
        </xdr:cNvPr>
        <xdr:cNvSpPr txBox="1">
          <a:spLocks noChangeArrowheads="1"/>
        </xdr:cNvSpPr>
      </xdr:nvSpPr>
      <xdr:spPr bwMode="auto">
        <a:xfrm>
          <a:off x="4972050" y="121951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504825</xdr:rowOff>
    </xdr:from>
    <xdr:ext cx="95250" cy="213632"/>
    <xdr:sp macro="" textlink="">
      <xdr:nvSpPr>
        <xdr:cNvPr id="3974" name="Text Box 15">
          <a:extLst>
            <a:ext uri="{FF2B5EF4-FFF2-40B4-BE49-F238E27FC236}">
              <a16:creationId xmlns:a16="http://schemas.microsoft.com/office/drawing/2014/main" id="{00000000-0008-0000-0500-0000860F0000}"/>
            </a:ext>
          </a:extLst>
        </xdr:cNvPr>
        <xdr:cNvSpPr txBox="1">
          <a:spLocks noChangeArrowheads="1"/>
        </xdr:cNvSpPr>
      </xdr:nvSpPr>
      <xdr:spPr bwMode="auto">
        <a:xfrm>
          <a:off x="4972050" y="121951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504825</xdr:rowOff>
    </xdr:from>
    <xdr:ext cx="95250" cy="213632"/>
    <xdr:sp macro="" textlink="">
      <xdr:nvSpPr>
        <xdr:cNvPr id="3975" name="Text Box 15">
          <a:extLst>
            <a:ext uri="{FF2B5EF4-FFF2-40B4-BE49-F238E27FC236}">
              <a16:creationId xmlns:a16="http://schemas.microsoft.com/office/drawing/2014/main" id="{00000000-0008-0000-0500-0000870F0000}"/>
            </a:ext>
          </a:extLst>
        </xdr:cNvPr>
        <xdr:cNvSpPr txBox="1">
          <a:spLocks noChangeArrowheads="1"/>
        </xdr:cNvSpPr>
      </xdr:nvSpPr>
      <xdr:spPr bwMode="auto">
        <a:xfrm>
          <a:off x="4972050" y="121951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504825</xdr:rowOff>
    </xdr:from>
    <xdr:ext cx="95250" cy="213632"/>
    <xdr:sp macro="" textlink="">
      <xdr:nvSpPr>
        <xdr:cNvPr id="3976" name="Text Box 15">
          <a:extLst>
            <a:ext uri="{FF2B5EF4-FFF2-40B4-BE49-F238E27FC236}">
              <a16:creationId xmlns:a16="http://schemas.microsoft.com/office/drawing/2014/main" id="{00000000-0008-0000-0500-0000880F0000}"/>
            </a:ext>
          </a:extLst>
        </xdr:cNvPr>
        <xdr:cNvSpPr txBox="1">
          <a:spLocks noChangeArrowheads="1"/>
        </xdr:cNvSpPr>
      </xdr:nvSpPr>
      <xdr:spPr bwMode="auto">
        <a:xfrm>
          <a:off x="4972050" y="121951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504825</xdr:rowOff>
    </xdr:from>
    <xdr:ext cx="95250" cy="213632"/>
    <xdr:sp macro="" textlink="">
      <xdr:nvSpPr>
        <xdr:cNvPr id="3977" name="Text Box 15">
          <a:extLst>
            <a:ext uri="{FF2B5EF4-FFF2-40B4-BE49-F238E27FC236}">
              <a16:creationId xmlns:a16="http://schemas.microsoft.com/office/drawing/2014/main" id="{00000000-0008-0000-0500-0000890F0000}"/>
            </a:ext>
          </a:extLst>
        </xdr:cNvPr>
        <xdr:cNvSpPr txBox="1">
          <a:spLocks noChangeArrowheads="1"/>
        </xdr:cNvSpPr>
      </xdr:nvSpPr>
      <xdr:spPr bwMode="auto">
        <a:xfrm>
          <a:off x="4972050" y="12569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504825</xdr:rowOff>
    </xdr:from>
    <xdr:ext cx="95250" cy="213632"/>
    <xdr:sp macro="" textlink="">
      <xdr:nvSpPr>
        <xdr:cNvPr id="3978" name="Text Box 15">
          <a:extLst>
            <a:ext uri="{FF2B5EF4-FFF2-40B4-BE49-F238E27FC236}">
              <a16:creationId xmlns:a16="http://schemas.microsoft.com/office/drawing/2014/main" id="{00000000-0008-0000-0500-00008A0F0000}"/>
            </a:ext>
          </a:extLst>
        </xdr:cNvPr>
        <xdr:cNvSpPr txBox="1">
          <a:spLocks noChangeArrowheads="1"/>
        </xdr:cNvSpPr>
      </xdr:nvSpPr>
      <xdr:spPr bwMode="auto">
        <a:xfrm>
          <a:off x="4972050" y="12569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504825</xdr:rowOff>
    </xdr:from>
    <xdr:ext cx="95250" cy="213632"/>
    <xdr:sp macro="" textlink="">
      <xdr:nvSpPr>
        <xdr:cNvPr id="3979" name="Text Box 15">
          <a:extLst>
            <a:ext uri="{FF2B5EF4-FFF2-40B4-BE49-F238E27FC236}">
              <a16:creationId xmlns:a16="http://schemas.microsoft.com/office/drawing/2014/main" id="{00000000-0008-0000-0500-00008B0F0000}"/>
            </a:ext>
          </a:extLst>
        </xdr:cNvPr>
        <xdr:cNvSpPr txBox="1">
          <a:spLocks noChangeArrowheads="1"/>
        </xdr:cNvSpPr>
      </xdr:nvSpPr>
      <xdr:spPr bwMode="auto">
        <a:xfrm>
          <a:off x="4972050" y="12569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504825</xdr:rowOff>
    </xdr:from>
    <xdr:ext cx="95250" cy="213632"/>
    <xdr:sp macro="" textlink="">
      <xdr:nvSpPr>
        <xdr:cNvPr id="3980" name="Text Box 15">
          <a:extLst>
            <a:ext uri="{FF2B5EF4-FFF2-40B4-BE49-F238E27FC236}">
              <a16:creationId xmlns:a16="http://schemas.microsoft.com/office/drawing/2014/main" id="{00000000-0008-0000-0500-00008C0F0000}"/>
            </a:ext>
          </a:extLst>
        </xdr:cNvPr>
        <xdr:cNvSpPr txBox="1">
          <a:spLocks noChangeArrowheads="1"/>
        </xdr:cNvSpPr>
      </xdr:nvSpPr>
      <xdr:spPr bwMode="auto">
        <a:xfrm>
          <a:off x="4972050" y="12569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504825</xdr:rowOff>
    </xdr:from>
    <xdr:ext cx="95250" cy="213632"/>
    <xdr:sp macro="" textlink="">
      <xdr:nvSpPr>
        <xdr:cNvPr id="3981" name="Text Box 15">
          <a:extLst>
            <a:ext uri="{FF2B5EF4-FFF2-40B4-BE49-F238E27FC236}">
              <a16:creationId xmlns:a16="http://schemas.microsoft.com/office/drawing/2014/main" id="{00000000-0008-0000-0500-00008D0F0000}"/>
            </a:ext>
          </a:extLst>
        </xdr:cNvPr>
        <xdr:cNvSpPr txBox="1">
          <a:spLocks noChangeArrowheads="1"/>
        </xdr:cNvSpPr>
      </xdr:nvSpPr>
      <xdr:spPr bwMode="auto">
        <a:xfrm>
          <a:off x="4972050" y="12569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504825</xdr:rowOff>
    </xdr:from>
    <xdr:ext cx="95250" cy="213632"/>
    <xdr:sp macro="" textlink="">
      <xdr:nvSpPr>
        <xdr:cNvPr id="3982" name="Text Box 15">
          <a:extLst>
            <a:ext uri="{FF2B5EF4-FFF2-40B4-BE49-F238E27FC236}">
              <a16:creationId xmlns:a16="http://schemas.microsoft.com/office/drawing/2014/main" id="{00000000-0008-0000-0500-00008E0F0000}"/>
            </a:ext>
          </a:extLst>
        </xdr:cNvPr>
        <xdr:cNvSpPr txBox="1">
          <a:spLocks noChangeArrowheads="1"/>
        </xdr:cNvSpPr>
      </xdr:nvSpPr>
      <xdr:spPr bwMode="auto">
        <a:xfrm>
          <a:off x="4972050" y="12569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504825</xdr:rowOff>
    </xdr:from>
    <xdr:ext cx="95250" cy="213632"/>
    <xdr:sp macro="" textlink="">
      <xdr:nvSpPr>
        <xdr:cNvPr id="3983" name="Text Box 15">
          <a:extLst>
            <a:ext uri="{FF2B5EF4-FFF2-40B4-BE49-F238E27FC236}">
              <a16:creationId xmlns:a16="http://schemas.microsoft.com/office/drawing/2014/main" id="{00000000-0008-0000-0500-00008F0F0000}"/>
            </a:ext>
          </a:extLst>
        </xdr:cNvPr>
        <xdr:cNvSpPr txBox="1">
          <a:spLocks noChangeArrowheads="1"/>
        </xdr:cNvSpPr>
      </xdr:nvSpPr>
      <xdr:spPr bwMode="auto">
        <a:xfrm>
          <a:off x="4972050" y="12569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504825</xdr:rowOff>
    </xdr:from>
    <xdr:ext cx="95250" cy="448496"/>
    <xdr:sp macro="" textlink="">
      <xdr:nvSpPr>
        <xdr:cNvPr id="3984" name="Text Box 15">
          <a:extLst>
            <a:ext uri="{FF2B5EF4-FFF2-40B4-BE49-F238E27FC236}">
              <a16:creationId xmlns:a16="http://schemas.microsoft.com/office/drawing/2014/main" id="{00000000-0008-0000-0500-0000900F0000}"/>
            </a:ext>
          </a:extLst>
        </xdr:cNvPr>
        <xdr:cNvSpPr txBox="1">
          <a:spLocks noChangeArrowheads="1"/>
        </xdr:cNvSpPr>
      </xdr:nvSpPr>
      <xdr:spPr bwMode="auto">
        <a:xfrm>
          <a:off x="4972050" y="118205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504825</xdr:rowOff>
    </xdr:from>
    <xdr:ext cx="95250" cy="213632"/>
    <xdr:sp macro="" textlink="">
      <xdr:nvSpPr>
        <xdr:cNvPr id="3985" name="Text Box 15">
          <a:extLst>
            <a:ext uri="{FF2B5EF4-FFF2-40B4-BE49-F238E27FC236}">
              <a16:creationId xmlns:a16="http://schemas.microsoft.com/office/drawing/2014/main" id="{00000000-0008-0000-0500-0000910F0000}"/>
            </a:ext>
          </a:extLst>
        </xdr:cNvPr>
        <xdr:cNvSpPr txBox="1">
          <a:spLocks noChangeArrowheads="1"/>
        </xdr:cNvSpPr>
      </xdr:nvSpPr>
      <xdr:spPr bwMode="auto">
        <a:xfrm>
          <a:off x="4972050" y="11820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504825</xdr:rowOff>
    </xdr:from>
    <xdr:ext cx="95250" cy="444331"/>
    <xdr:sp macro="" textlink="">
      <xdr:nvSpPr>
        <xdr:cNvPr id="3986" name="Text Box 15">
          <a:extLst>
            <a:ext uri="{FF2B5EF4-FFF2-40B4-BE49-F238E27FC236}">
              <a16:creationId xmlns:a16="http://schemas.microsoft.com/office/drawing/2014/main" id="{00000000-0008-0000-0500-0000920F0000}"/>
            </a:ext>
          </a:extLst>
        </xdr:cNvPr>
        <xdr:cNvSpPr txBox="1">
          <a:spLocks noChangeArrowheads="1"/>
        </xdr:cNvSpPr>
      </xdr:nvSpPr>
      <xdr:spPr bwMode="auto">
        <a:xfrm>
          <a:off x="4972050" y="118205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504825</xdr:rowOff>
    </xdr:from>
    <xdr:ext cx="95250" cy="448496"/>
    <xdr:sp macro="" textlink="">
      <xdr:nvSpPr>
        <xdr:cNvPr id="3987" name="Text Box 15">
          <a:extLst>
            <a:ext uri="{FF2B5EF4-FFF2-40B4-BE49-F238E27FC236}">
              <a16:creationId xmlns:a16="http://schemas.microsoft.com/office/drawing/2014/main" id="{00000000-0008-0000-0500-0000930F0000}"/>
            </a:ext>
          </a:extLst>
        </xdr:cNvPr>
        <xdr:cNvSpPr txBox="1">
          <a:spLocks noChangeArrowheads="1"/>
        </xdr:cNvSpPr>
      </xdr:nvSpPr>
      <xdr:spPr bwMode="auto">
        <a:xfrm>
          <a:off x="4972050" y="118205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504825</xdr:rowOff>
    </xdr:from>
    <xdr:ext cx="95250" cy="213632"/>
    <xdr:sp macro="" textlink="">
      <xdr:nvSpPr>
        <xdr:cNvPr id="3988" name="Text Box 15">
          <a:extLst>
            <a:ext uri="{FF2B5EF4-FFF2-40B4-BE49-F238E27FC236}">
              <a16:creationId xmlns:a16="http://schemas.microsoft.com/office/drawing/2014/main" id="{00000000-0008-0000-0500-0000940F0000}"/>
            </a:ext>
          </a:extLst>
        </xdr:cNvPr>
        <xdr:cNvSpPr txBox="1">
          <a:spLocks noChangeArrowheads="1"/>
        </xdr:cNvSpPr>
      </xdr:nvSpPr>
      <xdr:spPr bwMode="auto">
        <a:xfrm>
          <a:off x="4972050" y="11820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504825</xdr:rowOff>
    </xdr:from>
    <xdr:ext cx="95250" cy="444331"/>
    <xdr:sp macro="" textlink="">
      <xdr:nvSpPr>
        <xdr:cNvPr id="3989" name="Text Box 15">
          <a:extLst>
            <a:ext uri="{FF2B5EF4-FFF2-40B4-BE49-F238E27FC236}">
              <a16:creationId xmlns:a16="http://schemas.microsoft.com/office/drawing/2014/main" id="{00000000-0008-0000-0500-0000950F0000}"/>
            </a:ext>
          </a:extLst>
        </xdr:cNvPr>
        <xdr:cNvSpPr txBox="1">
          <a:spLocks noChangeArrowheads="1"/>
        </xdr:cNvSpPr>
      </xdr:nvSpPr>
      <xdr:spPr bwMode="auto">
        <a:xfrm>
          <a:off x="4972050" y="118205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504825</xdr:rowOff>
    </xdr:from>
    <xdr:ext cx="95250" cy="456743"/>
    <xdr:sp macro="" textlink="">
      <xdr:nvSpPr>
        <xdr:cNvPr id="3990" name="Text Box 15">
          <a:extLst>
            <a:ext uri="{FF2B5EF4-FFF2-40B4-BE49-F238E27FC236}">
              <a16:creationId xmlns:a16="http://schemas.microsoft.com/office/drawing/2014/main" id="{00000000-0008-0000-0500-0000960F0000}"/>
            </a:ext>
          </a:extLst>
        </xdr:cNvPr>
        <xdr:cNvSpPr txBox="1">
          <a:spLocks noChangeArrowheads="1"/>
        </xdr:cNvSpPr>
      </xdr:nvSpPr>
      <xdr:spPr bwMode="auto">
        <a:xfrm>
          <a:off x="4972050" y="1182052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504825</xdr:rowOff>
    </xdr:from>
    <xdr:ext cx="95250" cy="213632"/>
    <xdr:sp macro="" textlink="">
      <xdr:nvSpPr>
        <xdr:cNvPr id="3991" name="Text Box 15">
          <a:extLst>
            <a:ext uri="{FF2B5EF4-FFF2-40B4-BE49-F238E27FC236}">
              <a16:creationId xmlns:a16="http://schemas.microsoft.com/office/drawing/2014/main" id="{00000000-0008-0000-0500-0000970F0000}"/>
            </a:ext>
          </a:extLst>
        </xdr:cNvPr>
        <xdr:cNvSpPr txBox="1">
          <a:spLocks noChangeArrowheads="1"/>
        </xdr:cNvSpPr>
      </xdr:nvSpPr>
      <xdr:spPr bwMode="auto">
        <a:xfrm>
          <a:off x="4972050" y="11820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504825</xdr:rowOff>
    </xdr:from>
    <xdr:ext cx="95250" cy="444331"/>
    <xdr:sp macro="" textlink="">
      <xdr:nvSpPr>
        <xdr:cNvPr id="3992" name="Text Box 15">
          <a:extLst>
            <a:ext uri="{FF2B5EF4-FFF2-40B4-BE49-F238E27FC236}">
              <a16:creationId xmlns:a16="http://schemas.microsoft.com/office/drawing/2014/main" id="{00000000-0008-0000-0500-0000980F0000}"/>
            </a:ext>
          </a:extLst>
        </xdr:cNvPr>
        <xdr:cNvSpPr txBox="1">
          <a:spLocks noChangeArrowheads="1"/>
        </xdr:cNvSpPr>
      </xdr:nvSpPr>
      <xdr:spPr bwMode="auto">
        <a:xfrm>
          <a:off x="4972050" y="118205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504825</xdr:rowOff>
    </xdr:from>
    <xdr:ext cx="95250" cy="213632"/>
    <xdr:sp macro="" textlink="">
      <xdr:nvSpPr>
        <xdr:cNvPr id="3993" name="Text Box 15">
          <a:extLst>
            <a:ext uri="{FF2B5EF4-FFF2-40B4-BE49-F238E27FC236}">
              <a16:creationId xmlns:a16="http://schemas.microsoft.com/office/drawing/2014/main" id="{00000000-0008-0000-0500-0000990F0000}"/>
            </a:ext>
          </a:extLst>
        </xdr:cNvPr>
        <xdr:cNvSpPr txBox="1">
          <a:spLocks noChangeArrowheads="1"/>
        </xdr:cNvSpPr>
      </xdr:nvSpPr>
      <xdr:spPr bwMode="auto">
        <a:xfrm>
          <a:off x="4972050" y="11820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504825</xdr:rowOff>
    </xdr:from>
    <xdr:ext cx="95250" cy="213632"/>
    <xdr:sp macro="" textlink="">
      <xdr:nvSpPr>
        <xdr:cNvPr id="3994" name="Text Box 15">
          <a:extLst>
            <a:ext uri="{FF2B5EF4-FFF2-40B4-BE49-F238E27FC236}">
              <a16:creationId xmlns:a16="http://schemas.microsoft.com/office/drawing/2014/main" id="{00000000-0008-0000-0500-00009A0F0000}"/>
            </a:ext>
          </a:extLst>
        </xdr:cNvPr>
        <xdr:cNvSpPr txBox="1">
          <a:spLocks noChangeArrowheads="1"/>
        </xdr:cNvSpPr>
      </xdr:nvSpPr>
      <xdr:spPr bwMode="auto">
        <a:xfrm>
          <a:off x="4972050" y="11820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504825</xdr:rowOff>
    </xdr:from>
    <xdr:ext cx="95250" cy="213632"/>
    <xdr:sp macro="" textlink="">
      <xdr:nvSpPr>
        <xdr:cNvPr id="3995" name="Text Box 15">
          <a:extLst>
            <a:ext uri="{FF2B5EF4-FFF2-40B4-BE49-F238E27FC236}">
              <a16:creationId xmlns:a16="http://schemas.microsoft.com/office/drawing/2014/main" id="{00000000-0008-0000-0500-00009B0F0000}"/>
            </a:ext>
          </a:extLst>
        </xdr:cNvPr>
        <xdr:cNvSpPr txBox="1">
          <a:spLocks noChangeArrowheads="1"/>
        </xdr:cNvSpPr>
      </xdr:nvSpPr>
      <xdr:spPr bwMode="auto">
        <a:xfrm>
          <a:off x="4972050" y="11820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504825</xdr:rowOff>
    </xdr:from>
    <xdr:ext cx="95250" cy="213632"/>
    <xdr:sp macro="" textlink="">
      <xdr:nvSpPr>
        <xdr:cNvPr id="3996" name="Text Box 15">
          <a:extLst>
            <a:ext uri="{FF2B5EF4-FFF2-40B4-BE49-F238E27FC236}">
              <a16:creationId xmlns:a16="http://schemas.microsoft.com/office/drawing/2014/main" id="{00000000-0008-0000-0500-00009C0F0000}"/>
            </a:ext>
          </a:extLst>
        </xdr:cNvPr>
        <xdr:cNvSpPr txBox="1">
          <a:spLocks noChangeArrowheads="1"/>
        </xdr:cNvSpPr>
      </xdr:nvSpPr>
      <xdr:spPr bwMode="auto">
        <a:xfrm>
          <a:off x="4972050" y="11820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35</xdr:row>
      <xdr:rowOff>504825</xdr:rowOff>
    </xdr:from>
    <xdr:ext cx="95250" cy="448496"/>
    <xdr:sp macro="" textlink="">
      <xdr:nvSpPr>
        <xdr:cNvPr id="3997" name="Text Box 15">
          <a:extLst>
            <a:ext uri="{FF2B5EF4-FFF2-40B4-BE49-F238E27FC236}">
              <a16:creationId xmlns:a16="http://schemas.microsoft.com/office/drawing/2014/main" id="{00000000-0008-0000-0500-00009D0F0000}"/>
            </a:ext>
          </a:extLst>
        </xdr:cNvPr>
        <xdr:cNvSpPr txBox="1">
          <a:spLocks noChangeArrowheads="1"/>
        </xdr:cNvSpPr>
      </xdr:nvSpPr>
      <xdr:spPr bwMode="auto">
        <a:xfrm>
          <a:off x="4972050" y="1219517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35</xdr:row>
      <xdr:rowOff>504825</xdr:rowOff>
    </xdr:from>
    <xdr:ext cx="95250" cy="213632"/>
    <xdr:sp macro="" textlink="">
      <xdr:nvSpPr>
        <xdr:cNvPr id="3998" name="Text Box 15">
          <a:extLst>
            <a:ext uri="{FF2B5EF4-FFF2-40B4-BE49-F238E27FC236}">
              <a16:creationId xmlns:a16="http://schemas.microsoft.com/office/drawing/2014/main" id="{00000000-0008-0000-0500-00009E0F0000}"/>
            </a:ext>
          </a:extLst>
        </xdr:cNvPr>
        <xdr:cNvSpPr txBox="1">
          <a:spLocks noChangeArrowheads="1"/>
        </xdr:cNvSpPr>
      </xdr:nvSpPr>
      <xdr:spPr bwMode="auto">
        <a:xfrm>
          <a:off x="4972050" y="121951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35</xdr:row>
      <xdr:rowOff>504825</xdr:rowOff>
    </xdr:from>
    <xdr:ext cx="95250" cy="444331"/>
    <xdr:sp macro="" textlink="">
      <xdr:nvSpPr>
        <xdr:cNvPr id="3999" name="Text Box 15">
          <a:extLst>
            <a:ext uri="{FF2B5EF4-FFF2-40B4-BE49-F238E27FC236}">
              <a16:creationId xmlns:a16="http://schemas.microsoft.com/office/drawing/2014/main" id="{00000000-0008-0000-0500-00009F0F0000}"/>
            </a:ext>
          </a:extLst>
        </xdr:cNvPr>
        <xdr:cNvSpPr txBox="1">
          <a:spLocks noChangeArrowheads="1"/>
        </xdr:cNvSpPr>
      </xdr:nvSpPr>
      <xdr:spPr bwMode="auto">
        <a:xfrm>
          <a:off x="4972050" y="1219517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35</xdr:row>
      <xdr:rowOff>504825</xdr:rowOff>
    </xdr:from>
    <xdr:ext cx="95250" cy="448496"/>
    <xdr:sp macro="" textlink="">
      <xdr:nvSpPr>
        <xdr:cNvPr id="4000" name="Text Box 15">
          <a:extLst>
            <a:ext uri="{FF2B5EF4-FFF2-40B4-BE49-F238E27FC236}">
              <a16:creationId xmlns:a16="http://schemas.microsoft.com/office/drawing/2014/main" id="{00000000-0008-0000-0500-0000A00F0000}"/>
            </a:ext>
          </a:extLst>
        </xdr:cNvPr>
        <xdr:cNvSpPr txBox="1">
          <a:spLocks noChangeArrowheads="1"/>
        </xdr:cNvSpPr>
      </xdr:nvSpPr>
      <xdr:spPr bwMode="auto">
        <a:xfrm>
          <a:off x="4972050" y="1219517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35</xdr:row>
      <xdr:rowOff>504825</xdr:rowOff>
    </xdr:from>
    <xdr:ext cx="95250" cy="213632"/>
    <xdr:sp macro="" textlink="">
      <xdr:nvSpPr>
        <xdr:cNvPr id="4001" name="Text Box 15">
          <a:extLst>
            <a:ext uri="{FF2B5EF4-FFF2-40B4-BE49-F238E27FC236}">
              <a16:creationId xmlns:a16="http://schemas.microsoft.com/office/drawing/2014/main" id="{00000000-0008-0000-0500-0000A10F0000}"/>
            </a:ext>
          </a:extLst>
        </xdr:cNvPr>
        <xdr:cNvSpPr txBox="1">
          <a:spLocks noChangeArrowheads="1"/>
        </xdr:cNvSpPr>
      </xdr:nvSpPr>
      <xdr:spPr bwMode="auto">
        <a:xfrm>
          <a:off x="4972050" y="121951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35</xdr:row>
      <xdr:rowOff>504825</xdr:rowOff>
    </xdr:from>
    <xdr:ext cx="95250" cy="444331"/>
    <xdr:sp macro="" textlink="">
      <xdr:nvSpPr>
        <xdr:cNvPr id="4002" name="Text Box 15">
          <a:extLst>
            <a:ext uri="{FF2B5EF4-FFF2-40B4-BE49-F238E27FC236}">
              <a16:creationId xmlns:a16="http://schemas.microsoft.com/office/drawing/2014/main" id="{00000000-0008-0000-0500-0000A20F0000}"/>
            </a:ext>
          </a:extLst>
        </xdr:cNvPr>
        <xdr:cNvSpPr txBox="1">
          <a:spLocks noChangeArrowheads="1"/>
        </xdr:cNvSpPr>
      </xdr:nvSpPr>
      <xdr:spPr bwMode="auto">
        <a:xfrm>
          <a:off x="4972050" y="1219517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35</xdr:row>
      <xdr:rowOff>504825</xdr:rowOff>
    </xdr:from>
    <xdr:ext cx="95250" cy="456743"/>
    <xdr:sp macro="" textlink="">
      <xdr:nvSpPr>
        <xdr:cNvPr id="4003" name="Text Box 15">
          <a:extLst>
            <a:ext uri="{FF2B5EF4-FFF2-40B4-BE49-F238E27FC236}">
              <a16:creationId xmlns:a16="http://schemas.microsoft.com/office/drawing/2014/main" id="{00000000-0008-0000-0500-0000A30F0000}"/>
            </a:ext>
          </a:extLst>
        </xdr:cNvPr>
        <xdr:cNvSpPr txBox="1">
          <a:spLocks noChangeArrowheads="1"/>
        </xdr:cNvSpPr>
      </xdr:nvSpPr>
      <xdr:spPr bwMode="auto">
        <a:xfrm>
          <a:off x="4972050" y="1219517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35</xdr:row>
      <xdr:rowOff>504825</xdr:rowOff>
    </xdr:from>
    <xdr:ext cx="95250" cy="213632"/>
    <xdr:sp macro="" textlink="">
      <xdr:nvSpPr>
        <xdr:cNvPr id="4004" name="Text Box 15">
          <a:extLst>
            <a:ext uri="{FF2B5EF4-FFF2-40B4-BE49-F238E27FC236}">
              <a16:creationId xmlns:a16="http://schemas.microsoft.com/office/drawing/2014/main" id="{00000000-0008-0000-0500-0000A40F0000}"/>
            </a:ext>
          </a:extLst>
        </xdr:cNvPr>
        <xdr:cNvSpPr txBox="1">
          <a:spLocks noChangeArrowheads="1"/>
        </xdr:cNvSpPr>
      </xdr:nvSpPr>
      <xdr:spPr bwMode="auto">
        <a:xfrm>
          <a:off x="4972050" y="121951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35</xdr:row>
      <xdr:rowOff>504825</xdr:rowOff>
    </xdr:from>
    <xdr:ext cx="95250" cy="444331"/>
    <xdr:sp macro="" textlink="">
      <xdr:nvSpPr>
        <xdr:cNvPr id="4005" name="Text Box 15">
          <a:extLst>
            <a:ext uri="{FF2B5EF4-FFF2-40B4-BE49-F238E27FC236}">
              <a16:creationId xmlns:a16="http://schemas.microsoft.com/office/drawing/2014/main" id="{00000000-0008-0000-0500-0000A50F0000}"/>
            </a:ext>
          </a:extLst>
        </xdr:cNvPr>
        <xdr:cNvSpPr txBox="1">
          <a:spLocks noChangeArrowheads="1"/>
        </xdr:cNvSpPr>
      </xdr:nvSpPr>
      <xdr:spPr bwMode="auto">
        <a:xfrm>
          <a:off x="4972050" y="1219517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35</xdr:row>
      <xdr:rowOff>504825</xdr:rowOff>
    </xdr:from>
    <xdr:ext cx="95250" cy="213632"/>
    <xdr:sp macro="" textlink="">
      <xdr:nvSpPr>
        <xdr:cNvPr id="4006" name="Text Box 15">
          <a:extLst>
            <a:ext uri="{FF2B5EF4-FFF2-40B4-BE49-F238E27FC236}">
              <a16:creationId xmlns:a16="http://schemas.microsoft.com/office/drawing/2014/main" id="{00000000-0008-0000-0500-0000A60F0000}"/>
            </a:ext>
          </a:extLst>
        </xdr:cNvPr>
        <xdr:cNvSpPr txBox="1">
          <a:spLocks noChangeArrowheads="1"/>
        </xdr:cNvSpPr>
      </xdr:nvSpPr>
      <xdr:spPr bwMode="auto">
        <a:xfrm>
          <a:off x="4972050" y="121951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35</xdr:row>
      <xdr:rowOff>504825</xdr:rowOff>
    </xdr:from>
    <xdr:ext cx="95250" cy="213632"/>
    <xdr:sp macro="" textlink="">
      <xdr:nvSpPr>
        <xdr:cNvPr id="4007" name="Text Box 15">
          <a:extLst>
            <a:ext uri="{FF2B5EF4-FFF2-40B4-BE49-F238E27FC236}">
              <a16:creationId xmlns:a16="http://schemas.microsoft.com/office/drawing/2014/main" id="{00000000-0008-0000-0500-0000A70F0000}"/>
            </a:ext>
          </a:extLst>
        </xdr:cNvPr>
        <xdr:cNvSpPr txBox="1">
          <a:spLocks noChangeArrowheads="1"/>
        </xdr:cNvSpPr>
      </xdr:nvSpPr>
      <xdr:spPr bwMode="auto">
        <a:xfrm>
          <a:off x="4972050" y="121951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35</xdr:row>
      <xdr:rowOff>504825</xdr:rowOff>
    </xdr:from>
    <xdr:ext cx="95250" cy="213632"/>
    <xdr:sp macro="" textlink="">
      <xdr:nvSpPr>
        <xdr:cNvPr id="4008" name="Text Box 15">
          <a:extLst>
            <a:ext uri="{FF2B5EF4-FFF2-40B4-BE49-F238E27FC236}">
              <a16:creationId xmlns:a16="http://schemas.microsoft.com/office/drawing/2014/main" id="{00000000-0008-0000-0500-0000A80F0000}"/>
            </a:ext>
          </a:extLst>
        </xdr:cNvPr>
        <xdr:cNvSpPr txBox="1">
          <a:spLocks noChangeArrowheads="1"/>
        </xdr:cNvSpPr>
      </xdr:nvSpPr>
      <xdr:spPr bwMode="auto">
        <a:xfrm>
          <a:off x="4972050" y="121951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35</xdr:row>
      <xdr:rowOff>504825</xdr:rowOff>
    </xdr:from>
    <xdr:ext cx="95250" cy="213632"/>
    <xdr:sp macro="" textlink="">
      <xdr:nvSpPr>
        <xdr:cNvPr id="4009" name="Text Box 15">
          <a:extLst>
            <a:ext uri="{FF2B5EF4-FFF2-40B4-BE49-F238E27FC236}">
              <a16:creationId xmlns:a16="http://schemas.microsoft.com/office/drawing/2014/main" id="{00000000-0008-0000-0500-0000A90F0000}"/>
            </a:ext>
          </a:extLst>
        </xdr:cNvPr>
        <xdr:cNvSpPr txBox="1">
          <a:spLocks noChangeArrowheads="1"/>
        </xdr:cNvSpPr>
      </xdr:nvSpPr>
      <xdr:spPr bwMode="auto">
        <a:xfrm>
          <a:off x="4972050" y="121951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504825</xdr:rowOff>
    </xdr:from>
    <xdr:ext cx="95250" cy="213632"/>
    <xdr:sp macro="" textlink="">
      <xdr:nvSpPr>
        <xdr:cNvPr id="4010" name="Text Box 15">
          <a:extLst>
            <a:ext uri="{FF2B5EF4-FFF2-40B4-BE49-F238E27FC236}">
              <a16:creationId xmlns:a16="http://schemas.microsoft.com/office/drawing/2014/main" id="{00000000-0008-0000-0500-0000AA0F0000}"/>
            </a:ext>
          </a:extLst>
        </xdr:cNvPr>
        <xdr:cNvSpPr txBox="1">
          <a:spLocks noChangeArrowheads="1"/>
        </xdr:cNvSpPr>
      </xdr:nvSpPr>
      <xdr:spPr bwMode="auto">
        <a:xfrm>
          <a:off x="4972050" y="12569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504825</xdr:rowOff>
    </xdr:from>
    <xdr:ext cx="95250" cy="213632"/>
    <xdr:sp macro="" textlink="">
      <xdr:nvSpPr>
        <xdr:cNvPr id="4011" name="Text Box 15">
          <a:extLst>
            <a:ext uri="{FF2B5EF4-FFF2-40B4-BE49-F238E27FC236}">
              <a16:creationId xmlns:a16="http://schemas.microsoft.com/office/drawing/2014/main" id="{00000000-0008-0000-0500-0000AB0F0000}"/>
            </a:ext>
          </a:extLst>
        </xdr:cNvPr>
        <xdr:cNvSpPr txBox="1">
          <a:spLocks noChangeArrowheads="1"/>
        </xdr:cNvSpPr>
      </xdr:nvSpPr>
      <xdr:spPr bwMode="auto">
        <a:xfrm>
          <a:off x="4972050" y="12569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504825</xdr:rowOff>
    </xdr:from>
    <xdr:ext cx="95250" cy="213632"/>
    <xdr:sp macro="" textlink="">
      <xdr:nvSpPr>
        <xdr:cNvPr id="4012" name="Text Box 15">
          <a:extLst>
            <a:ext uri="{FF2B5EF4-FFF2-40B4-BE49-F238E27FC236}">
              <a16:creationId xmlns:a16="http://schemas.microsoft.com/office/drawing/2014/main" id="{00000000-0008-0000-0500-0000AC0F0000}"/>
            </a:ext>
          </a:extLst>
        </xdr:cNvPr>
        <xdr:cNvSpPr txBox="1">
          <a:spLocks noChangeArrowheads="1"/>
        </xdr:cNvSpPr>
      </xdr:nvSpPr>
      <xdr:spPr bwMode="auto">
        <a:xfrm>
          <a:off x="4972050" y="12569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504825</xdr:rowOff>
    </xdr:from>
    <xdr:ext cx="95250" cy="213632"/>
    <xdr:sp macro="" textlink="">
      <xdr:nvSpPr>
        <xdr:cNvPr id="4013" name="Text Box 15">
          <a:extLst>
            <a:ext uri="{FF2B5EF4-FFF2-40B4-BE49-F238E27FC236}">
              <a16:creationId xmlns:a16="http://schemas.microsoft.com/office/drawing/2014/main" id="{00000000-0008-0000-0500-0000AD0F0000}"/>
            </a:ext>
          </a:extLst>
        </xdr:cNvPr>
        <xdr:cNvSpPr txBox="1">
          <a:spLocks noChangeArrowheads="1"/>
        </xdr:cNvSpPr>
      </xdr:nvSpPr>
      <xdr:spPr bwMode="auto">
        <a:xfrm>
          <a:off x="4972050" y="12569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504825</xdr:rowOff>
    </xdr:from>
    <xdr:ext cx="95250" cy="213632"/>
    <xdr:sp macro="" textlink="">
      <xdr:nvSpPr>
        <xdr:cNvPr id="4014" name="Text Box 15">
          <a:extLst>
            <a:ext uri="{FF2B5EF4-FFF2-40B4-BE49-F238E27FC236}">
              <a16:creationId xmlns:a16="http://schemas.microsoft.com/office/drawing/2014/main" id="{00000000-0008-0000-0500-0000AE0F0000}"/>
            </a:ext>
          </a:extLst>
        </xdr:cNvPr>
        <xdr:cNvSpPr txBox="1">
          <a:spLocks noChangeArrowheads="1"/>
        </xdr:cNvSpPr>
      </xdr:nvSpPr>
      <xdr:spPr bwMode="auto">
        <a:xfrm>
          <a:off x="4972050" y="12569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504825</xdr:rowOff>
    </xdr:from>
    <xdr:ext cx="95250" cy="213632"/>
    <xdr:sp macro="" textlink="">
      <xdr:nvSpPr>
        <xdr:cNvPr id="4015" name="Text Box 15">
          <a:extLst>
            <a:ext uri="{FF2B5EF4-FFF2-40B4-BE49-F238E27FC236}">
              <a16:creationId xmlns:a16="http://schemas.microsoft.com/office/drawing/2014/main" id="{00000000-0008-0000-0500-0000AF0F0000}"/>
            </a:ext>
          </a:extLst>
        </xdr:cNvPr>
        <xdr:cNvSpPr txBox="1">
          <a:spLocks noChangeArrowheads="1"/>
        </xdr:cNvSpPr>
      </xdr:nvSpPr>
      <xdr:spPr bwMode="auto">
        <a:xfrm>
          <a:off x="4972050" y="12569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504825</xdr:rowOff>
    </xdr:from>
    <xdr:ext cx="95250" cy="213632"/>
    <xdr:sp macro="" textlink="">
      <xdr:nvSpPr>
        <xdr:cNvPr id="4016" name="Text Box 15">
          <a:extLst>
            <a:ext uri="{FF2B5EF4-FFF2-40B4-BE49-F238E27FC236}">
              <a16:creationId xmlns:a16="http://schemas.microsoft.com/office/drawing/2014/main" id="{00000000-0008-0000-0500-0000B00F0000}"/>
            </a:ext>
          </a:extLst>
        </xdr:cNvPr>
        <xdr:cNvSpPr txBox="1">
          <a:spLocks noChangeArrowheads="1"/>
        </xdr:cNvSpPr>
      </xdr:nvSpPr>
      <xdr:spPr bwMode="auto">
        <a:xfrm>
          <a:off x="4972050" y="12569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504825</xdr:rowOff>
    </xdr:from>
    <xdr:ext cx="95250" cy="213632"/>
    <xdr:sp macro="" textlink="">
      <xdr:nvSpPr>
        <xdr:cNvPr id="4017" name="Text Box 15">
          <a:extLst>
            <a:ext uri="{FF2B5EF4-FFF2-40B4-BE49-F238E27FC236}">
              <a16:creationId xmlns:a16="http://schemas.microsoft.com/office/drawing/2014/main" id="{00000000-0008-0000-0500-0000B10F0000}"/>
            </a:ext>
          </a:extLst>
        </xdr:cNvPr>
        <xdr:cNvSpPr txBox="1">
          <a:spLocks noChangeArrowheads="1"/>
        </xdr:cNvSpPr>
      </xdr:nvSpPr>
      <xdr:spPr bwMode="auto">
        <a:xfrm>
          <a:off x="4972050" y="12569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504825</xdr:rowOff>
    </xdr:from>
    <xdr:ext cx="95250" cy="213632"/>
    <xdr:sp macro="" textlink="">
      <xdr:nvSpPr>
        <xdr:cNvPr id="4018" name="Text Box 15">
          <a:extLst>
            <a:ext uri="{FF2B5EF4-FFF2-40B4-BE49-F238E27FC236}">
              <a16:creationId xmlns:a16="http://schemas.microsoft.com/office/drawing/2014/main" id="{00000000-0008-0000-0500-0000B20F0000}"/>
            </a:ext>
          </a:extLst>
        </xdr:cNvPr>
        <xdr:cNvSpPr txBox="1">
          <a:spLocks noChangeArrowheads="1"/>
        </xdr:cNvSpPr>
      </xdr:nvSpPr>
      <xdr:spPr bwMode="auto">
        <a:xfrm>
          <a:off x="4972050" y="12569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504825</xdr:rowOff>
    </xdr:from>
    <xdr:ext cx="95250" cy="213632"/>
    <xdr:sp macro="" textlink="">
      <xdr:nvSpPr>
        <xdr:cNvPr id="4019" name="Text Box 15">
          <a:extLst>
            <a:ext uri="{FF2B5EF4-FFF2-40B4-BE49-F238E27FC236}">
              <a16:creationId xmlns:a16="http://schemas.microsoft.com/office/drawing/2014/main" id="{00000000-0008-0000-0500-0000B30F0000}"/>
            </a:ext>
          </a:extLst>
        </xdr:cNvPr>
        <xdr:cNvSpPr txBox="1">
          <a:spLocks noChangeArrowheads="1"/>
        </xdr:cNvSpPr>
      </xdr:nvSpPr>
      <xdr:spPr bwMode="auto">
        <a:xfrm>
          <a:off x="4972050" y="12569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504825</xdr:rowOff>
    </xdr:from>
    <xdr:ext cx="95250" cy="213632"/>
    <xdr:sp macro="" textlink="">
      <xdr:nvSpPr>
        <xdr:cNvPr id="4020" name="Text Box 15">
          <a:extLst>
            <a:ext uri="{FF2B5EF4-FFF2-40B4-BE49-F238E27FC236}">
              <a16:creationId xmlns:a16="http://schemas.microsoft.com/office/drawing/2014/main" id="{00000000-0008-0000-0500-0000B40F0000}"/>
            </a:ext>
          </a:extLst>
        </xdr:cNvPr>
        <xdr:cNvSpPr txBox="1">
          <a:spLocks noChangeArrowheads="1"/>
        </xdr:cNvSpPr>
      </xdr:nvSpPr>
      <xdr:spPr bwMode="auto">
        <a:xfrm>
          <a:off x="4972050" y="12569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504825</xdr:rowOff>
    </xdr:from>
    <xdr:ext cx="95250" cy="213632"/>
    <xdr:sp macro="" textlink="">
      <xdr:nvSpPr>
        <xdr:cNvPr id="4021" name="Text Box 15">
          <a:extLst>
            <a:ext uri="{FF2B5EF4-FFF2-40B4-BE49-F238E27FC236}">
              <a16:creationId xmlns:a16="http://schemas.microsoft.com/office/drawing/2014/main" id="{00000000-0008-0000-0500-0000B50F0000}"/>
            </a:ext>
          </a:extLst>
        </xdr:cNvPr>
        <xdr:cNvSpPr txBox="1">
          <a:spLocks noChangeArrowheads="1"/>
        </xdr:cNvSpPr>
      </xdr:nvSpPr>
      <xdr:spPr bwMode="auto">
        <a:xfrm>
          <a:off x="4972050" y="12569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504825</xdr:rowOff>
    </xdr:from>
    <xdr:ext cx="95250" cy="213632"/>
    <xdr:sp macro="" textlink="">
      <xdr:nvSpPr>
        <xdr:cNvPr id="4022" name="Text Box 15">
          <a:extLst>
            <a:ext uri="{FF2B5EF4-FFF2-40B4-BE49-F238E27FC236}">
              <a16:creationId xmlns:a16="http://schemas.microsoft.com/office/drawing/2014/main" id="{00000000-0008-0000-0500-0000B60F0000}"/>
            </a:ext>
          </a:extLst>
        </xdr:cNvPr>
        <xdr:cNvSpPr txBox="1">
          <a:spLocks noChangeArrowheads="1"/>
        </xdr:cNvSpPr>
      </xdr:nvSpPr>
      <xdr:spPr bwMode="auto">
        <a:xfrm>
          <a:off x="4972050" y="12569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504825</xdr:rowOff>
    </xdr:from>
    <xdr:ext cx="95250" cy="213632"/>
    <xdr:sp macro="" textlink="">
      <xdr:nvSpPr>
        <xdr:cNvPr id="4023" name="Text Box 15">
          <a:extLst>
            <a:ext uri="{FF2B5EF4-FFF2-40B4-BE49-F238E27FC236}">
              <a16:creationId xmlns:a16="http://schemas.microsoft.com/office/drawing/2014/main" id="{00000000-0008-0000-0500-0000B70F0000}"/>
            </a:ext>
          </a:extLst>
        </xdr:cNvPr>
        <xdr:cNvSpPr txBox="1">
          <a:spLocks noChangeArrowheads="1"/>
        </xdr:cNvSpPr>
      </xdr:nvSpPr>
      <xdr:spPr bwMode="auto">
        <a:xfrm>
          <a:off x="4972050" y="12569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44</xdr:row>
      <xdr:rowOff>504825</xdr:rowOff>
    </xdr:from>
    <xdr:ext cx="95250" cy="448496"/>
    <xdr:sp macro="" textlink="">
      <xdr:nvSpPr>
        <xdr:cNvPr id="4024" name="Text Box 15">
          <a:extLst>
            <a:ext uri="{FF2B5EF4-FFF2-40B4-BE49-F238E27FC236}">
              <a16:creationId xmlns:a16="http://schemas.microsoft.com/office/drawing/2014/main" id="{00000000-0008-0000-0500-0000B80F0000}"/>
            </a:ext>
          </a:extLst>
        </xdr:cNvPr>
        <xdr:cNvSpPr txBox="1">
          <a:spLocks noChangeArrowheads="1"/>
        </xdr:cNvSpPr>
      </xdr:nvSpPr>
      <xdr:spPr bwMode="auto">
        <a:xfrm>
          <a:off x="4972050" y="155670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44</xdr:row>
      <xdr:rowOff>504825</xdr:rowOff>
    </xdr:from>
    <xdr:ext cx="95250" cy="213632"/>
    <xdr:sp macro="" textlink="">
      <xdr:nvSpPr>
        <xdr:cNvPr id="4025" name="Text Box 15">
          <a:extLst>
            <a:ext uri="{FF2B5EF4-FFF2-40B4-BE49-F238E27FC236}">
              <a16:creationId xmlns:a16="http://schemas.microsoft.com/office/drawing/2014/main" id="{00000000-0008-0000-0500-0000B90F0000}"/>
            </a:ext>
          </a:extLst>
        </xdr:cNvPr>
        <xdr:cNvSpPr txBox="1">
          <a:spLocks noChangeArrowheads="1"/>
        </xdr:cNvSpPr>
      </xdr:nvSpPr>
      <xdr:spPr bwMode="auto">
        <a:xfrm>
          <a:off x="4972050" y="155670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44</xdr:row>
      <xdr:rowOff>504825</xdr:rowOff>
    </xdr:from>
    <xdr:ext cx="95250" cy="444331"/>
    <xdr:sp macro="" textlink="">
      <xdr:nvSpPr>
        <xdr:cNvPr id="4026" name="Text Box 15">
          <a:extLst>
            <a:ext uri="{FF2B5EF4-FFF2-40B4-BE49-F238E27FC236}">
              <a16:creationId xmlns:a16="http://schemas.microsoft.com/office/drawing/2014/main" id="{00000000-0008-0000-0500-0000BA0F0000}"/>
            </a:ext>
          </a:extLst>
        </xdr:cNvPr>
        <xdr:cNvSpPr txBox="1">
          <a:spLocks noChangeArrowheads="1"/>
        </xdr:cNvSpPr>
      </xdr:nvSpPr>
      <xdr:spPr bwMode="auto">
        <a:xfrm>
          <a:off x="4972050" y="155670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44</xdr:row>
      <xdr:rowOff>504825</xdr:rowOff>
    </xdr:from>
    <xdr:ext cx="95250" cy="456743"/>
    <xdr:sp macro="" textlink="">
      <xdr:nvSpPr>
        <xdr:cNvPr id="4027" name="Text Box 15">
          <a:extLst>
            <a:ext uri="{FF2B5EF4-FFF2-40B4-BE49-F238E27FC236}">
              <a16:creationId xmlns:a16="http://schemas.microsoft.com/office/drawing/2014/main" id="{00000000-0008-0000-0500-0000BB0F0000}"/>
            </a:ext>
          </a:extLst>
        </xdr:cNvPr>
        <xdr:cNvSpPr txBox="1">
          <a:spLocks noChangeArrowheads="1"/>
        </xdr:cNvSpPr>
      </xdr:nvSpPr>
      <xdr:spPr bwMode="auto">
        <a:xfrm>
          <a:off x="4972050" y="1556702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44</xdr:row>
      <xdr:rowOff>504825</xdr:rowOff>
    </xdr:from>
    <xdr:ext cx="95250" cy="213632"/>
    <xdr:sp macro="" textlink="">
      <xdr:nvSpPr>
        <xdr:cNvPr id="4028" name="Text Box 15">
          <a:extLst>
            <a:ext uri="{FF2B5EF4-FFF2-40B4-BE49-F238E27FC236}">
              <a16:creationId xmlns:a16="http://schemas.microsoft.com/office/drawing/2014/main" id="{00000000-0008-0000-0500-0000BC0F0000}"/>
            </a:ext>
          </a:extLst>
        </xdr:cNvPr>
        <xdr:cNvSpPr txBox="1">
          <a:spLocks noChangeArrowheads="1"/>
        </xdr:cNvSpPr>
      </xdr:nvSpPr>
      <xdr:spPr bwMode="auto">
        <a:xfrm>
          <a:off x="4972050" y="155670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44</xdr:row>
      <xdr:rowOff>504825</xdr:rowOff>
    </xdr:from>
    <xdr:ext cx="95250" cy="444331"/>
    <xdr:sp macro="" textlink="">
      <xdr:nvSpPr>
        <xdr:cNvPr id="4029" name="Text Box 15">
          <a:extLst>
            <a:ext uri="{FF2B5EF4-FFF2-40B4-BE49-F238E27FC236}">
              <a16:creationId xmlns:a16="http://schemas.microsoft.com/office/drawing/2014/main" id="{00000000-0008-0000-0500-0000BD0F0000}"/>
            </a:ext>
          </a:extLst>
        </xdr:cNvPr>
        <xdr:cNvSpPr txBox="1">
          <a:spLocks noChangeArrowheads="1"/>
        </xdr:cNvSpPr>
      </xdr:nvSpPr>
      <xdr:spPr bwMode="auto">
        <a:xfrm>
          <a:off x="4972050" y="155670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46</xdr:row>
      <xdr:rowOff>504825</xdr:rowOff>
    </xdr:from>
    <xdr:ext cx="95250" cy="448496"/>
    <xdr:sp macro="" textlink="">
      <xdr:nvSpPr>
        <xdr:cNvPr id="4030" name="Text Box 15">
          <a:extLst>
            <a:ext uri="{FF2B5EF4-FFF2-40B4-BE49-F238E27FC236}">
              <a16:creationId xmlns:a16="http://schemas.microsoft.com/office/drawing/2014/main" id="{00000000-0008-0000-0500-0000BE0F0000}"/>
            </a:ext>
          </a:extLst>
        </xdr:cNvPr>
        <xdr:cNvSpPr txBox="1">
          <a:spLocks noChangeArrowheads="1"/>
        </xdr:cNvSpPr>
      </xdr:nvSpPr>
      <xdr:spPr bwMode="auto">
        <a:xfrm>
          <a:off x="4972050" y="155670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46</xdr:row>
      <xdr:rowOff>504825</xdr:rowOff>
    </xdr:from>
    <xdr:ext cx="95250" cy="213632"/>
    <xdr:sp macro="" textlink="">
      <xdr:nvSpPr>
        <xdr:cNvPr id="4031" name="Text Box 15">
          <a:extLst>
            <a:ext uri="{FF2B5EF4-FFF2-40B4-BE49-F238E27FC236}">
              <a16:creationId xmlns:a16="http://schemas.microsoft.com/office/drawing/2014/main" id="{00000000-0008-0000-0500-0000BF0F0000}"/>
            </a:ext>
          </a:extLst>
        </xdr:cNvPr>
        <xdr:cNvSpPr txBox="1">
          <a:spLocks noChangeArrowheads="1"/>
        </xdr:cNvSpPr>
      </xdr:nvSpPr>
      <xdr:spPr bwMode="auto">
        <a:xfrm>
          <a:off x="4972050" y="155670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46</xdr:row>
      <xdr:rowOff>504825</xdr:rowOff>
    </xdr:from>
    <xdr:ext cx="95250" cy="444331"/>
    <xdr:sp macro="" textlink="">
      <xdr:nvSpPr>
        <xdr:cNvPr id="4032" name="Text Box 15">
          <a:extLst>
            <a:ext uri="{FF2B5EF4-FFF2-40B4-BE49-F238E27FC236}">
              <a16:creationId xmlns:a16="http://schemas.microsoft.com/office/drawing/2014/main" id="{00000000-0008-0000-0500-0000C00F0000}"/>
            </a:ext>
          </a:extLst>
        </xdr:cNvPr>
        <xdr:cNvSpPr txBox="1">
          <a:spLocks noChangeArrowheads="1"/>
        </xdr:cNvSpPr>
      </xdr:nvSpPr>
      <xdr:spPr bwMode="auto">
        <a:xfrm>
          <a:off x="4972050" y="155670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46</xdr:row>
      <xdr:rowOff>504825</xdr:rowOff>
    </xdr:from>
    <xdr:ext cx="95250" cy="456743"/>
    <xdr:sp macro="" textlink="">
      <xdr:nvSpPr>
        <xdr:cNvPr id="4033" name="Text Box 15">
          <a:extLst>
            <a:ext uri="{FF2B5EF4-FFF2-40B4-BE49-F238E27FC236}">
              <a16:creationId xmlns:a16="http://schemas.microsoft.com/office/drawing/2014/main" id="{00000000-0008-0000-0500-0000C10F0000}"/>
            </a:ext>
          </a:extLst>
        </xdr:cNvPr>
        <xdr:cNvSpPr txBox="1">
          <a:spLocks noChangeArrowheads="1"/>
        </xdr:cNvSpPr>
      </xdr:nvSpPr>
      <xdr:spPr bwMode="auto">
        <a:xfrm>
          <a:off x="4972050" y="1556702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46</xdr:row>
      <xdr:rowOff>504825</xdr:rowOff>
    </xdr:from>
    <xdr:ext cx="95250" cy="213632"/>
    <xdr:sp macro="" textlink="">
      <xdr:nvSpPr>
        <xdr:cNvPr id="4034" name="Text Box 15">
          <a:extLst>
            <a:ext uri="{FF2B5EF4-FFF2-40B4-BE49-F238E27FC236}">
              <a16:creationId xmlns:a16="http://schemas.microsoft.com/office/drawing/2014/main" id="{00000000-0008-0000-0500-0000C20F0000}"/>
            </a:ext>
          </a:extLst>
        </xdr:cNvPr>
        <xdr:cNvSpPr txBox="1">
          <a:spLocks noChangeArrowheads="1"/>
        </xdr:cNvSpPr>
      </xdr:nvSpPr>
      <xdr:spPr bwMode="auto">
        <a:xfrm>
          <a:off x="4972050" y="155670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46</xdr:row>
      <xdr:rowOff>504825</xdr:rowOff>
    </xdr:from>
    <xdr:ext cx="95250" cy="444331"/>
    <xdr:sp macro="" textlink="">
      <xdr:nvSpPr>
        <xdr:cNvPr id="4035" name="Text Box 15">
          <a:extLst>
            <a:ext uri="{FF2B5EF4-FFF2-40B4-BE49-F238E27FC236}">
              <a16:creationId xmlns:a16="http://schemas.microsoft.com/office/drawing/2014/main" id="{00000000-0008-0000-0500-0000C30F0000}"/>
            </a:ext>
          </a:extLst>
        </xdr:cNvPr>
        <xdr:cNvSpPr txBox="1">
          <a:spLocks noChangeArrowheads="1"/>
        </xdr:cNvSpPr>
      </xdr:nvSpPr>
      <xdr:spPr bwMode="auto">
        <a:xfrm>
          <a:off x="4972050" y="155670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48</xdr:row>
      <xdr:rowOff>504825</xdr:rowOff>
    </xdr:from>
    <xdr:ext cx="95250" cy="213632"/>
    <xdr:sp macro="" textlink="">
      <xdr:nvSpPr>
        <xdr:cNvPr id="4036" name="Text Box 15">
          <a:extLst>
            <a:ext uri="{FF2B5EF4-FFF2-40B4-BE49-F238E27FC236}">
              <a16:creationId xmlns:a16="http://schemas.microsoft.com/office/drawing/2014/main" id="{00000000-0008-0000-0500-0000C40F0000}"/>
            </a:ext>
          </a:extLst>
        </xdr:cNvPr>
        <xdr:cNvSpPr txBox="1">
          <a:spLocks noChangeArrowheads="1"/>
        </xdr:cNvSpPr>
      </xdr:nvSpPr>
      <xdr:spPr bwMode="auto">
        <a:xfrm>
          <a:off x="4972050" y="16316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48</xdr:row>
      <xdr:rowOff>504825</xdr:rowOff>
    </xdr:from>
    <xdr:ext cx="95250" cy="213632"/>
    <xdr:sp macro="" textlink="">
      <xdr:nvSpPr>
        <xdr:cNvPr id="4037" name="Text Box 15">
          <a:extLst>
            <a:ext uri="{FF2B5EF4-FFF2-40B4-BE49-F238E27FC236}">
              <a16:creationId xmlns:a16="http://schemas.microsoft.com/office/drawing/2014/main" id="{00000000-0008-0000-0500-0000C50F0000}"/>
            </a:ext>
          </a:extLst>
        </xdr:cNvPr>
        <xdr:cNvSpPr txBox="1">
          <a:spLocks noChangeArrowheads="1"/>
        </xdr:cNvSpPr>
      </xdr:nvSpPr>
      <xdr:spPr bwMode="auto">
        <a:xfrm>
          <a:off x="4972050" y="16316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504825</xdr:rowOff>
    </xdr:from>
    <xdr:ext cx="95250" cy="461691"/>
    <xdr:sp macro="" textlink="">
      <xdr:nvSpPr>
        <xdr:cNvPr id="4038" name="Text Box 15">
          <a:extLst>
            <a:ext uri="{FF2B5EF4-FFF2-40B4-BE49-F238E27FC236}">
              <a16:creationId xmlns:a16="http://schemas.microsoft.com/office/drawing/2014/main" id="{00000000-0008-0000-0500-0000C60F0000}"/>
            </a:ext>
          </a:extLst>
        </xdr:cNvPr>
        <xdr:cNvSpPr txBox="1">
          <a:spLocks noChangeArrowheads="1"/>
        </xdr:cNvSpPr>
      </xdr:nvSpPr>
      <xdr:spPr bwMode="auto">
        <a:xfrm>
          <a:off x="4972050" y="17814925"/>
          <a:ext cx="95250" cy="4616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504825</xdr:rowOff>
    </xdr:from>
    <xdr:ext cx="95250" cy="213632"/>
    <xdr:sp macro="" textlink="">
      <xdr:nvSpPr>
        <xdr:cNvPr id="4039" name="Text Box 15">
          <a:extLst>
            <a:ext uri="{FF2B5EF4-FFF2-40B4-BE49-F238E27FC236}">
              <a16:creationId xmlns:a16="http://schemas.microsoft.com/office/drawing/2014/main" id="{00000000-0008-0000-0500-0000C70F0000}"/>
            </a:ext>
          </a:extLst>
        </xdr:cNvPr>
        <xdr:cNvSpPr txBox="1">
          <a:spLocks noChangeArrowheads="1"/>
        </xdr:cNvSpPr>
      </xdr:nvSpPr>
      <xdr:spPr bwMode="auto">
        <a:xfrm>
          <a:off x="4972050" y="17814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504825</xdr:rowOff>
    </xdr:from>
    <xdr:ext cx="95250" cy="444331"/>
    <xdr:sp macro="" textlink="">
      <xdr:nvSpPr>
        <xdr:cNvPr id="4040" name="Text Box 15">
          <a:extLst>
            <a:ext uri="{FF2B5EF4-FFF2-40B4-BE49-F238E27FC236}">
              <a16:creationId xmlns:a16="http://schemas.microsoft.com/office/drawing/2014/main" id="{00000000-0008-0000-0500-0000C80F0000}"/>
            </a:ext>
          </a:extLst>
        </xdr:cNvPr>
        <xdr:cNvSpPr txBox="1">
          <a:spLocks noChangeArrowheads="1"/>
        </xdr:cNvSpPr>
      </xdr:nvSpPr>
      <xdr:spPr bwMode="auto">
        <a:xfrm>
          <a:off x="4972050" y="178149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504825</xdr:rowOff>
    </xdr:from>
    <xdr:ext cx="95250" cy="448496"/>
    <xdr:sp macro="" textlink="">
      <xdr:nvSpPr>
        <xdr:cNvPr id="4041" name="Text Box 15">
          <a:extLst>
            <a:ext uri="{FF2B5EF4-FFF2-40B4-BE49-F238E27FC236}">
              <a16:creationId xmlns:a16="http://schemas.microsoft.com/office/drawing/2014/main" id="{00000000-0008-0000-0500-0000C90F0000}"/>
            </a:ext>
          </a:extLst>
        </xdr:cNvPr>
        <xdr:cNvSpPr txBox="1">
          <a:spLocks noChangeArrowheads="1"/>
        </xdr:cNvSpPr>
      </xdr:nvSpPr>
      <xdr:spPr bwMode="auto">
        <a:xfrm>
          <a:off x="4972050" y="178149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504825</xdr:rowOff>
    </xdr:from>
    <xdr:ext cx="95250" cy="213632"/>
    <xdr:sp macro="" textlink="">
      <xdr:nvSpPr>
        <xdr:cNvPr id="4042" name="Text Box 15">
          <a:extLst>
            <a:ext uri="{FF2B5EF4-FFF2-40B4-BE49-F238E27FC236}">
              <a16:creationId xmlns:a16="http://schemas.microsoft.com/office/drawing/2014/main" id="{00000000-0008-0000-0500-0000CA0F0000}"/>
            </a:ext>
          </a:extLst>
        </xdr:cNvPr>
        <xdr:cNvSpPr txBox="1">
          <a:spLocks noChangeArrowheads="1"/>
        </xdr:cNvSpPr>
      </xdr:nvSpPr>
      <xdr:spPr bwMode="auto">
        <a:xfrm>
          <a:off x="4972050" y="17814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504825</xdr:rowOff>
    </xdr:from>
    <xdr:ext cx="95250" cy="444331"/>
    <xdr:sp macro="" textlink="">
      <xdr:nvSpPr>
        <xdr:cNvPr id="4043" name="Text Box 15">
          <a:extLst>
            <a:ext uri="{FF2B5EF4-FFF2-40B4-BE49-F238E27FC236}">
              <a16:creationId xmlns:a16="http://schemas.microsoft.com/office/drawing/2014/main" id="{00000000-0008-0000-0500-0000CB0F0000}"/>
            </a:ext>
          </a:extLst>
        </xdr:cNvPr>
        <xdr:cNvSpPr txBox="1">
          <a:spLocks noChangeArrowheads="1"/>
        </xdr:cNvSpPr>
      </xdr:nvSpPr>
      <xdr:spPr bwMode="auto">
        <a:xfrm>
          <a:off x="4972050" y="178149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504825</xdr:rowOff>
    </xdr:from>
    <xdr:ext cx="95250" cy="456743"/>
    <xdr:sp macro="" textlink="">
      <xdr:nvSpPr>
        <xdr:cNvPr id="4044" name="Text Box 15">
          <a:extLst>
            <a:ext uri="{FF2B5EF4-FFF2-40B4-BE49-F238E27FC236}">
              <a16:creationId xmlns:a16="http://schemas.microsoft.com/office/drawing/2014/main" id="{00000000-0008-0000-0500-0000CC0F0000}"/>
            </a:ext>
          </a:extLst>
        </xdr:cNvPr>
        <xdr:cNvSpPr txBox="1">
          <a:spLocks noChangeArrowheads="1"/>
        </xdr:cNvSpPr>
      </xdr:nvSpPr>
      <xdr:spPr bwMode="auto">
        <a:xfrm>
          <a:off x="4972050" y="1781492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504825</xdr:rowOff>
    </xdr:from>
    <xdr:ext cx="95250" cy="213632"/>
    <xdr:sp macro="" textlink="">
      <xdr:nvSpPr>
        <xdr:cNvPr id="4045" name="Text Box 15">
          <a:extLst>
            <a:ext uri="{FF2B5EF4-FFF2-40B4-BE49-F238E27FC236}">
              <a16:creationId xmlns:a16="http://schemas.microsoft.com/office/drawing/2014/main" id="{00000000-0008-0000-0500-0000CD0F0000}"/>
            </a:ext>
          </a:extLst>
        </xdr:cNvPr>
        <xdr:cNvSpPr txBox="1">
          <a:spLocks noChangeArrowheads="1"/>
        </xdr:cNvSpPr>
      </xdr:nvSpPr>
      <xdr:spPr bwMode="auto">
        <a:xfrm>
          <a:off x="4972050" y="17814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504825</xdr:rowOff>
    </xdr:from>
    <xdr:ext cx="95250" cy="444331"/>
    <xdr:sp macro="" textlink="">
      <xdr:nvSpPr>
        <xdr:cNvPr id="4046" name="Text Box 15">
          <a:extLst>
            <a:ext uri="{FF2B5EF4-FFF2-40B4-BE49-F238E27FC236}">
              <a16:creationId xmlns:a16="http://schemas.microsoft.com/office/drawing/2014/main" id="{00000000-0008-0000-0500-0000CE0F0000}"/>
            </a:ext>
          </a:extLst>
        </xdr:cNvPr>
        <xdr:cNvSpPr txBox="1">
          <a:spLocks noChangeArrowheads="1"/>
        </xdr:cNvSpPr>
      </xdr:nvSpPr>
      <xdr:spPr bwMode="auto">
        <a:xfrm>
          <a:off x="4972050" y="178149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504825</xdr:rowOff>
    </xdr:from>
    <xdr:ext cx="95250" cy="213632"/>
    <xdr:sp macro="" textlink="">
      <xdr:nvSpPr>
        <xdr:cNvPr id="4047" name="Text Box 15">
          <a:extLst>
            <a:ext uri="{FF2B5EF4-FFF2-40B4-BE49-F238E27FC236}">
              <a16:creationId xmlns:a16="http://schemas.microsoft.com/office/drawing/2014/main" id="{00000000-0008-0000-0500-0000CF0F0000}"/>
            </a:ext>
          </a:extLst>
        </xdr:cNvPr>
        <xdr:cNvSpPr txBox="1">
          <a:spLocks noChangeArrowheads="1"/>
        </xdr:cNvSpPr>
      </xdr:nvSpPr>
      <xdr:spPr bwMode="auto">
        <a:xfrm>
          <a:off x="4972050" y="17814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504825</xdr:rowOff>
    </xdr:from>
    <xdr:ext cx="95250" cy="213632"/>
    <xdr:sp macro="" textlink="">
      <xdr:nvSpPr>
        <xdr:cNvPr id="4048" name="Text Box 15">
          <a:extLst>
            <a:ext uri="{FF2B5EF4-FFF2-40B4-BE49-F238E27FC236}">
              <a16:creationId xmlns:a16="http://schemas.microsoft.com/office/drawing/2014/main" id="{00000000-0008-0000-0500-0000D00F0000}"/>
            </a:ext>
          </a:extLst>
        </xdr:cNvPr>
        <xdr:cNvSpPr txBox="1">
          <a:spLocks noChangeArrowheads="1"/>
        </xdr:cNvSpPr>
      </xdr:nvSpPr>
      <xdr:spPr bwMode="auto">
        <a:xfrm>
          <a:off x="4972050" y="17814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52</xdr:row>
      <xdr:rowOff>504825</xdr:rowOff>
    </xdr:from>
    <xdr:ext cx="95250" cy="461691"/>
    <xdr:sp macro="" textlink="">
      <xdr:nvSpPr>
        <xdr:cNvPr id="4049" name="Text Box 15">
          <a:extLst>
            <a:ext uri="{FF2B5EF4-FFF2-40B4-BE49-F238E27FC236}">
              <a16:creationId xmlns:a16="http://schemas.microsoft.com/office/drawing/2014/main" id="{00000000-0008-0000-0500-0000D10F0000}"/>
            </a:ext>
          </a:extLst>
        </xdr:cNvPr>
        <xdr:cNvSpPr txBox="1">
          <a:spLocks noChangeArrowheads="1"/>
        </xdr:cNvSpPr>
      </xdr:nvSpPr>
      <xdr:spPr bwMode="auto">
        <a:xfrm>
          <a:off x="4972050" y="17814925"/>
          <a:ext cx="95250" cy="4616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52</xdr:row>
      <xdr:rowOff>504825</xdr:rowOff>
    </xdr:from>
    <xdr:ext cx="95250" cy="213632"/>
    <xdr:sp macro="" textlink="">
      <xdr:nvSpPr>
        <xdr:cNvPr id="4050" name="Text Box 15">
          <a:extLst>
            <a:ext uri="{FF2B5EF4-FFF2-40B4-BE49-F238E27FC236}">
              <a16:creationId xmlns:a16="http://schemas.microsoft.com/office/drawing/2014/main" id="{00000000-0008-0000-0500-0000D20F0000}"/>
            </a:ext>
          </a:extLst>
        </xdr:cNvPr>
        <xdr:cNvSpPr txBox="1">
          <a:spLocks noChangeArrowheads="1"/>
        </xdr:cNvSpPr>
      </xdr:nvSpPr>
      <xdr:spPr bwMode="auto">
        <a:xfrm>
          <a:off x="4972050" y="17814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52</xdr:row>
      <xdr:rowOff>504825</xdr:rowOff>
    </xdr:from>
    <xdr:ext cx="95250" cy="444331"/>
    <xdr:sp macro="" textlink="">
      <xdr:nvSpPr>
        <xdr:cNvPr id="4051" name="Text Box 15">
          <a:extLst>
            <a:ext uri="{FF2B5EF4-FFF2-40B4-BE49-F238E27FC236}">
              <a16:creationId xmlns:a16="http://schemas.microsoft.com/office/drawing/2014/main" id="{00000000-0008-0000-0500-0000D30F0000}"/>
            </a:ext>
          </a:extLst>
        </xdr:cNvPr>
        <xdr:cNvSpPr txBox="1">
          <a:spLocks noChangeArrowheads="1"/>
        </xdr:cNvSpPr>
      </xdr:nvSpPr>
      <xdr:spPr bwMode="auto">
        <a:xfrm>
          <a:off x="4972050" y="178149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52</xdr:row>
      <xdr:rowOff>504825</xdr:rowOff>
    </xdr:from>
    <xdr:ext cx="95250" cy="448496"/>
    <xdr:sp macro="" textlink="">
      <xdr:nvSpPr>
        <xdr:cNvPr id="4052" name="Text Box 15">
          <a:extLst>
            <a:ext uri="{FF2B5EF4-FFF2-40B4-BE49-F238E27FC236}">
              <a16:creationId xmlns:a16="http://schemas.microsoft.com/office/drawing/2014/main" id="{00000000-0008-0000-0500-0000D40F0000}"/>
            </a:ext>
          </a:extLst>
        </xdr:cNvPr>
        <xdr:cNvSpPr txBox="1">
          <a:spLocks noChangeArrowheads="1"/>
        </xdr:cNvSpPr>
      </xdr:nvSpPr>
      <xdr:spPr bwMode="auto">
        <a:xfrm>
          <a:off x="4972050" y="178149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52</xdr:row>
      <xdr:rowOff>504825</xdr:rowOff>
    </xdr:from>
    <xdr:ext cx="95250" cy="213632"/>
    <xdr:sp macro="" textlink="">
      <xdr:nvSpPr>
        <xdr:cNvPr id="4053" name="Text Box 15">
          <a:extLst>
            <a:ext uri="{FF2B5EF4-FFF2-40B4-BE49-F238E27FC236}">
              <a16:creationId xmlns:a16="http://schemas.microsoft.com/office/drawing/2014/main" id="{00000000-0008-0000-0500-0000D50F0000}"/>
            </a:ext>
          </a:extLst>
        </xdr:cNvPr>
        <xdr:cNvSpPr txBox="1">
          <a:spLocks noChangeArrowheads="1"/>
        </xdr:cNvSpPr>
      </xdr:nvSpPr>
      <xdr:spPr bwMode="auto">
        <a:xfrm>
          <a:off x="4972050" y="17814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52</xdr:row>
      <xdr:rowOff>504825</xdr:rowOff>
    </xdr:from>
    <xdr:ext cx="95250" cy="444331"/>
    <xdr:sp macro="" textlink="">
      <xdr:nvSpPr>
        <xdr:cNvPr id="4054" name="Text Box 15">
          <a:extLst>
            <a:ext uri="{FF2B5EF4-FFF2-40B4-BE49-F238E27FC236}">
              <a16:creationId xmlns:a16="http://schemas.microsoft.com/office/drawing/2014/main" id="{00000000-0008-0000-0500-0000D60F0000}"/>
            </a:ext>
          </a:extLst>
        </xdr:cNvPr>
        <xdr:cNvSpPr txBox="1">
          <a:spLocks noChangeArrowheads="1"/>
        </xdr:cNvSpPr>
      </xdr:nvSpPr>
      <xdr:spPr bwMode="auto">
        <a:xfrm>
          <a:off x="4972050" y="178149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52</xdr:row>
      <xdr:rowOff>504825</xdr:rowOff>
    </xdr:from>
    <xdr:ext cx="95250" cy="456743"/>
    <xdr:sp macro="" textlink="">
      <xdr:nvSpPr>
        <xdr:cNvPr id="4055" name="Text Box 15">
          <a:extLst>
            <a:ext uri="{FF2B5EF4-FFF2-40B4-BE49-F238E27FC236}">
              <a16:creationId xmlns:a16="http://schemas.microsoft.com/office/drawing/2014/main" id="{00000000-0008-0000-0500-0000D70F0000}"/>
            </a:ext>
          </a:extLst>
        </xdr:cNvPr>
        <xdr:cNvSpPr txBox="1">
          <a:spLocks noChangeArrowheads="1"/>
        </xdr:cNvSpPr>
      </xdr:nvSpPr>
      <xdr:spPr bwMode="auto">
        <a:xfrm>
          <a:off x="4972050" y="1781492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52</xdr:row>
      <xdr:rowOff>504825</xdr:rowOff>
    </xdr:from>
    <xdr:ext cx="95250" cy="213632"/>
    <xdr:sp macro="" textlink="">
      <xdr:nvSpPr>
        <xdr:cNvPr id="4056" name="Text Box 15">
          <a:extLst>
            <a:ext uri="{FF2B5EF4-FFF2-40B4-BE49-F238E27FC236}">
              <a16:creationId xmlns:a16="http://schemas.microsoft.com/office/drawing/2014/main" id="{00000000-0008-0000-0500-0000D80F0000}"/>
            </a:ext>
          </a:extLst>
        </xdr:cNvPr>
        <xdr:cNvSpPr txBox="1">
          <a:spLocks noChangeArrowheads="1"/>
        </xdr:cNvSpPr>
      </xdr:nvSpPr>
      <xdr:spPr bwMode="auto">
        <a:xfrm>
          <a:off x="4972050" y="17814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52</xdr:row>
      <xdr:rowOff>504825</xdr:rowOff>
    </xdr:from>
    <xdr:ext cx="95250" cy="444331"/>
    <xdr:sp macro="" textlink="">
      <xdr:nvSpPr>
        <xdr:cNvPr id="4057" name="Text Box 15">
          <a:extLst>
            <a:ext uri="{FF2B5EF4-FFF2-40B4-BE49-F238E27FC236}">
              <a16:creationId xmlns:a16="http://schemas.microsoft.com/office/drawing/2014/main" id="{00000000-0008-0000-0500-0000D90F0000}"/>
            </a:ext>
          </a:extLst>
        </xdr:cNvPr>
        <xdr:cNvSpPr txBox="1">
          <a:spLocks noChangeArrowheads="1"/>
        </xdr:cNvSpPr>
      </xdr:nvSpPr>
      <xdr:spPr bwMode="auto">
        <a:xfrm>
          <a:off x="4972050" y="178149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52</xdr:row>
      <xdr:rowOff>504825</xdr:rowOff>
    </xdr:from>
    <xdr:ext cx="95250" cy="213632"/>
    <xdr:sp macro="" textlink="">
      <xdr:nvSpPr>
        <xdr:cNvPr id="4058" name="Text Box 15">
          <a:extLst>
            <a:ext uri="{FF2B5EF4-FFF2-40B4-BE49-F238E27FC236}">
              <a16:creationId xmlns:a16="http://schemas.microsoft.com/office/drawing/2014/main" id="{00000000-0008-0000-0500-0000DA0F0000}"/>
            </a:ext>
          </a:extLst>
        </xdr:cNvPr>
        <xdr:cNvSpPr txBox="1">
          <a:spLocks noChangeArrowheads="1"/>
        </xdr:cNvSpPr>
      </xdr:nvSpPr>
      <xdr:spPr bwMode="auto">
        <a:xfrm>
          <a:off x="4972050" y="17814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52</xdr:row>
      <xdr:rowOff>504825</xdr:rowOff>
    </xdr:from>
    <xdr:ext cx="95250" cy="213632"/>
    <xdr:sp macro="" textlink="">
      <xdr:nvSpPr>
        <xdr:cNvPr id="4059" name="Text Box 15">
          <a:extLst>
            <a:ext uri="{FF2B5EF4-FFF2-40B4-BE49-F238E27FC236}">
              <a16:creationId xmlns:a16="http://schemas.microsoft.com/office/drawing/2014/main" id="{00000000-0008-0000-0500-0000DB0F0000}"/>
            </a:ext>
          </a:extLst>
        </xdr:cNvPr>
        <xdr:cNvSpPr txBox="1">
          <a:spLocks noChangeArrowheads="1"/>
        </xdr:cNvSpPr>
      </xdr:nvSpPr>
      <xdr:spPr bwMode="auto">
        <a:xfrm>
          <a:off x="4972050" y="17814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504825</xdr:rowOff>
    </xdr:from>
    <xdr:ext cx="95250" cy="213632"/>
    <xdr:sp macro="" textlink="">
      <xdr:nvSpPr>
        <xdr:cNvPr id="4060" name="Text Box 15">
          <a:extLst>
            <a:ext uri="{FF2B5EF4-FFF2-40B4-BE49-F238E27FC236}">
              <a16:creationId xmlns:a16="http://schemas.microsoft.com/office/drawing/2014/main" id="{00000000-0008-0000-0500-0000DC0F0000}"/>
            </a:ext>
          </a:extLst>
        </xdr:cNvPr>
        <xdr:cNvSpPr txBox="1">
          <a:spLocks noChangeArrowheads="1"/>
        </xdr:cNvSpPr>
      </xdr:nvSpPr>
      <xdr:spPr bwMode="auto">
        <a:xfrm>
          <a:off x="4972050" y="185642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504825</xdr:rowOff>
    </xdr:from>
    <xdr:ext cx="95250" cy="213632"/>
    <xdr:sp macro="" textlink="">
      <xdr:nvSpPr>
        <xdr:cNvPr id="4061" name="Text Box 15">
          <a:extLst>
            <a:ext uri="{FF2B5EF4-FFF2-40B4-BE49-F238E27FC236}">
              <a16:creationId xmlns:a16="http://schemas.microsoft.com/office/drawing/2014/main" id="{00000000-0008-0000-0500-0000DD0F0000}"/>
            </a:ext>
          </a:extLst>
        </xdr:cNvPr>
        <xdr:cNvSpPr txBox="1">
          <a:spLocks noChangeArrowheads="1"/>
        </xdr:cNvSpPr>
      </xdr:nvSpPr>
      <xdr:spPr bwMode="auto">
        <a:xfrm>
          <a:off x="4972050" y="185642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504825</xdr:rowOff>
    </xdr:from>
    <xdr:ext cx="95250" cy="213632"/>
    <xdr:sp macro="" textlink="">
      <xdr:nvSpPr>
        <xdr:cNvPr id="4062" name="Text Box 15">
          <a:extLst>
            <a:ext uri="{FF2B5EF4-FFF2-40B4-BE49-F238E27FC236}">
              <a16:creationId xmlns:a16="http://schemas.microsoft.com/office/drawing/2014/main" id="{00000000-0008-0000-0500-0000DE0F0000}"/>
            </a:ext>
          </a:extLst>
        </xdr:cNvPr>
        <xdr:cNvSpPr txBox="1">
          <a:spLocks noChangeArrowheads="1"/>
        </xdr:cNvSpPr>
      </xdr:nvSpPr>
      <xdr:spPr bwMode="auto">
        <a:xfrm>
          <a:off x="4972050" y="185642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504825</xdr:rowOff>
    </xdr:from>
    <xdr:ext cx="95250" cy="213632"/>
    <xdr:sp macro="" textlink="">
      <xdr:nvSpPr>
        <xdr:cNvPr id="4063" name="Text Box 15">
          <a:extLst>
            <a:ext uri="{FF2B5EF4-FFF2-40B4-BE49-F238E27FC236}">
              <a16:creationId xmlns:a16="http://schemas.microsoft.com/office/drawing/2014/main" id="{00000000-0008-0000-0500-0000DF0F0000}"/>
            </a:ext>
          </a:extLst>
        </xdr:cNvPr>
        <xdr:cNvSpPr txBox="1">
          <a:spLocks noChangeArrowheads="1"/>
        </xdr:cNvSpPr>
      </xdr:nvSpPr>
      <xdr:spPr bwMode="auto">
        <a:xfrm>
          <a:off x="4972050" y="185642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504825</xdr:rowOff>
    </xdr:from>
    <xdr:ext cx="95250" cy="213632"/>
    <xdr:sp macro="" textlink="">
      <xdr:nvSpPr>
        <xdr:cNvPr id="4064" name="Text Box 15">
          <a:extLst>
            <a:ext uri="{FF2B5EF4-FFF2-40B4-BE49-F238E27FC236}">
              <a16:creationId xmlns:a16="http://schemas.microsoft.com/office/drawing/2014/main" id="{00000000-0008-0000-0500-0000E00F0000}"/>
            </a:ext>
          </a:extLst>
        </xdr:cNvPr>
        <xdr:cNvSpPr txBox="1">
          <a:spLocks noChangeArrowheads="1"/>
        </xdr:cNvSpPr>
      </xdr:nvSpPr>
      <xdr:spPr bwMode="auto">
        <a:xfrm>
          <a:off x="4972050" y="185642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56</xdr:row>
      <xdr:rowOff>504825</xdr:rowOff>
    </xdr:from>
    <xdr:ext cx="95250" cy="448496"/>
    <xdr:sp macro="" textlink="">
      <xdr:nvSpPr>
        <xdr:cNvPr id="4065" name="Text Box 15">
          <a:extLst>
            <a:ext uri="{FF2B5EF4-FFF2-40B4-BE49-F238E27FC236}">
              <a16:creationId xmlns:a16="http://schemas.microsoft.com/office/drawing/2014/main" id="{00000000-0008-0000-0500-0000E10F0000}"/>
            </a:ext>
          </a:extLst>
        </xdr:cNvPr>
        <xdr:cNvSpPr txBox="1">
          <a:spLocks noChangeArrowheads="1"/>
        </xdr:cNvSpPr>
      </xdr:nvSpPr>
      <xdr:spPr bwMode="auto">
        <a:xfrm>
          <a:off x="4972050" y="200628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56</xdr:row>
      <xdr:rowOff>504825</xdr:rowOff>
    </xdr:from>
    <xdr:ext cx="95250" cy="213632"/>
    <xdr:sp macro="" textlink="">
      <xdr:nvSpPr>
        <xdr:cNvPr id="4066" name="Text Box 15">
          <a:extLst>
            <a:ext uri="{FF2B5EF4-FFF2-40B4-BE49-F238E27FC236}">
              <a16:creationId xmlns:a16="http://schemas.microsoft.com/office/drawing/2014/main" id="{00000000-0008-0000-0500-0000E20F0000}"/>
            </a:ext>
          </a:extLst>
        </xdr:cNvPr>
        <xdr:cNvSpPr txBox="1">
          <a:spLocks noChangeArrowheads="1"/>
        </xdr:cNvSpPr>
      </xdr:nvSpPr>
      <xdr:spPr bwMode="auto">
        <a:xfrm>
          <a:off x="4972050" y="20062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56</xdr:row>
      <xdr:rowOff>504825</xdr:rowOff>
    </xdr:from>
    <xdr:ext cx="95250" cy="444331"/>
    <xdr:sp macro="" textlink="">
      <xdr:nvSpPr>
        <xdr:cNvPr id="4067" name="Text Box 15">
          <a:extLst>
            <a:ext uri="{FF2B5EF4-FFF2-40B4-BE49-F238E27FC236}">
              <a16:creationId xmlns:a16="http://schemas.microsoft.com/office/drawing/2014/main" id="{00000000-0008-0000-0500-0000E30F0000}"/>
            </a:ext>
          </a:extLst>
        </xdr:cNvPr>
        <xdr:cNvSpPr txBox="1">
          <a:spLocks noChangeArrowheads="1"/>
        </xdr:cNvSpPr>
      </xdr:nvSpPr>
      <xdr:spPr bwMode="auto">
        <a:xfrm>
          <a:off x="4972050" y="200628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56</xdr:row>
      <xdr:rowOff>504825</xdr:rowOff>
    </xdr:from>
    <xdr:ext cx="95250" cy="448496"/>
    <xdr:sp macro="" textlink="">
      <xdr:nvSpPr>
        <xdr:cNvPr id="4068" name="Text Box 15">
          <a:extLst>
            <a:ext uri="{FF2B5EF4-FFF2-40B4-BE49-F238E27FC236}">
              <a16:creationId xmlns:a16="http://schemas.microsoft.com/office/drawing/2014/main" id="{00000000-0008-0000-0500-0000E40F0000}"/>
            </a:ext>
          </a:extLst>
        </xdr:cNvPr>
        <xdr:cNvSpPr txBox="1">
          <a:spLocks noChangeArrowheads="1"/>
        </xdr:cNvSpPr>
      </xdr:nvSpPr>
      <xdr:spPr bwMode="auto">
        <a:xfrm>
          <a:off x="4972050" y="200628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56</xdr:row>
      <xdr:rowOff>504825</xdr:rowOff>
    </xdr:from>
    <xdr:ext cx="95250" cy="213632"/>
    <xdr:sp macro="" textlink="">
      <xdr:nvSpPr>
        <xdr:cNvPr id="4069" name="Text Box 15">
          <a:extLst>
            <a:ext uri="{FF2B5EF4-FFF2-40B4-BE49-F238E27FC236}">
              <a16:creationId xmlns:a16="http://schemas.microsoft.com/office/drawing/2014/main" id="{00000000-0008-0000-0500-0000E50F0000}"/>
            </a:ext>
          </a:extLst>
        </xdr:cNvPr>
        <xdr:cNvSpPr txBox="1">
          <a:spLocks noChangeArrowheads="1"/>
        </xdr:cNvSpPr>
      </xdr:nvSpPr>
      <xdr:spPr bwMode="auto">
        <a:xfrm>
          <a:off x="4972050" y="20062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56</xdr:row>
      <xdr:rowOff>504825</xdr:rowOff>
    </xdr:from>
    <xdr:ext cx="95250" cy="444331"/>
    <xdr:sp macro="" textlink="">
      <xdr:nvSpPr>
        <xdr:cNvPr id="4070" name="Text Box 15">
          <a:extLst>
            <a:ext uri="{FF2B5EF4-FFF2-40B4-BE49-F238E27FC236}">
              <a16:creationId xmlns:a16="http://schemas.microsoft.com/office/drawing/2014/main" id="{00000000-0008-0000-0500-0000E60F0000}"/>
            </a:ext>
          </a:extLst>
        </xdr:cNvPr>
        <xdr:cNvSpPr txBox="1">
          <a:spLocks noChangeArrowheads="1"/>
        </xdr:cNvSpPr>
      </xdr:nvSpPr>
      <xdr:spPr bwMode="auto">
        <a:xfrm>
          <a:off x="4972050" y="200628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56</xdr:row>
      <xdr:rowOff>504825</xdr:rowOff>
    </xdr:from>
    <xdr:ext cx="95250" cy="456743"/>
    <xdr:sp macro="" textlink="">
      <xdr:nvSpPr>
        <xdr:cNvPr id="4071" name="Text Box 15">
          <a:extLst>
            <a:ext uri="{FF2B5EF4-FFF2-40B4-BE49-F238E27FC236}">
              <a16:creationId xmlns:a16="http://schemas.microsoft.com/office/drawing/2014/main" id="{00000000-0008-0000-0500-0000E70F0000}"/>
            </a:ext>
          </a:extLst>
        </xdr:cNvPr>
        <xdr:cNvSpPr txBox="1">
          <a:spLocks noChangeArrowheads="1"/>
        </xdr:cNvSpPr>
      </xdr:nvSpPr>
      <xdr:spPr bwMode="auto">
        <a:xfrm>
          <a:off x="4972050" y="2006282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56</xdr:row>
      <xdr:rowOff>504825</xdr:rowOff>
    </xdr:from>
    <xdr:ext cx="95250" cy="213632"/>
    <xdr:sp macro="" textlink="">
      <xdr:nvSpPr>
        <xdr:cNvPr id="4072" name="Text Box 15">
          <a:extLst>
            <a:ext uri="{FF2B5EF4-FFF2-40B4-BE49-F238E27FC236}">
              <a16:creationId xmlns:a16="http://schemas.microsoft.com/office/drawing/2014/main" id="{00000000-0008-0000-0500-0000E80F0000}"/>
            </a:ext>
          </a:extLst>
        </xdr:cNvPr>
        <xdr:cNvSpPr txBox="1">
          <a:spLocks noChangeArrowheads="1"/>
        </xdr:cNvSpPr>
      </xdr:nvSpPr>
      <xdr:spPr bwMode="auto">
        <a:xfrm>
          <a:off x="4972050" y="20062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56</xdr:row>
      <xdr:rowOff>504825</xdr:rowOff>
    </xdr:from>
    <xdr:ext cx="95250" cy="444331"/>
    <xdr:sp macro="" textlink="">
      <xdr:nvSpPr>
        <xdr:cNvPr id="4073" name="Text Box 15">
          <a:extLst>
            <a:ext uri="{FF2B5EF4-FFF2-40B4-BE49-F238E27FC236}">
              <a16:creationId xmlns:a16="http://schemas.microsoft.com/office/drawing/2014/main" id="{00000000-0008-0000-0500-0000E90F0000}"/>
            </a:ext>
          </a:extLst>
        </xdr:cNvPr>
        <xdr:cNvSpPr txBox="1">
          <a:spLocks noChangeArrowheads="1"/>
        </xdr:cNvSpPr>
      </xdr:nvSpPr>
      <xdr:spPr bwMode="auto">
        <a:xfrm>
          <a:off x="4972050" y="200628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56</xdr:row>
      <xdr:rowOff>504825</xdr:rowOff>
    </xdr:from>
    <xdr:ext cx="95250" cy="213632"/>
    <xdr:sp macro="" textlink="">
      <xdr:nvSpPr>
        <xdr:cNvPr id="4074" name="Text Box 15">
          <a:extLst>
            <a:ext uri="{FF2B5EF4-FFF2-40B4-BE49-F238E27FC236}">
              <a16:creationId xmlns:a16="http://schemas.microsoft.com/office/drawing/2014/main" id="{00000000-0008-0000-0500-0000EA0F0000}"/>
            </a:ext>
          </a:extLst>
        </xdr:cNvPr>
        <xdr:cNvSpPr txBox="1">
          <a:spLocks noChangeArrowheads="1"/>
        </xdr:cNvSpPr>
      </xdr:nvSpPr>
      <xdr:spPr bwMode="auto">
        <a:xfrm>
          <a:off x="4972050" y="20062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56</xdr:row>
      <xdr:rowOff>504825</xdr:rowOff>
    </xdr:from>
    <xdr:ext cx="95250" cy="213632"/>
    <xdr:sp macro="" textlink="">
      <xdr:nvSpPr>
        <xdr:cNvPr id="4075" name="Text Box 15">
          <a:extLst>
            <a:ext uri="{FF2B5EF4-FFF2-40B4-BE49-F238E27FC236}">
              <a16:creationId xmlns:a16="http://schemas.microsoft.com/office/drawing/2014/main" id="{00000000-0008-0000-0500-0000EB0F0000}"/>
            </a:ext>
          </a:extLst>
        </xdr:cNvPr>
        <xdr:cNvSpPr txBox="1">
          <a:spLocks noChangeArrowheads="1"/>
        </xdr:cNvSpPr>
      </xdr:nvSpPr>
      <xdr:spPr bwMode="auto">
        <a:xfrm>
          <a:off x="4972050" y="20062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56</xdr:row>
      <xdr:rowOff>504825</xdr:rowOff>
    </xdr:from>
    <xdr:ext cx="95250" cy="213632"/>
    <xdr:sp macro="" textlink="">
      <xdr:nvSpPr>
        <xdr:cNvPr id="4076" name="Text Box 15">
          <a:extLst>
            <a:ext uri="{FF2B5EF4-FFF2-40B4-BE49-F238E27FC236}">
              <a16:creationId xmlns:a16="http://schemas.microsoft.com/office/drawing/2014/main" id="{00000000-0008-0000-0500-0000EC0F0000}"/>
            </a:ext>
          </a:extLst>
        </xdr:cNvPr>
        <xdr:cNvSpPr txBox="1">
          <a:spLocks noChangeArrowheads="1"/>
        </xdr:cNvSpPr>
      </xdr:nvSpPr>
      <xdr:spPr bwMode="auto">
        <a:xfrm>
          <a:off x="4972050" y="20062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56</xdr:row>
      <xdr:rowOff>504825</xdr:rowOff>
    </xdr:from>
    <xdr:ext cx="95250" cy="213632"/>
    <xdr:sp macro="" textlink="">
      <xdr:nvSpPr>
        <xdr:cNvPr id="4077" name="Text Box 15">
          <a:extLst>
            <a:ext uri="{FF2B5EF4-FFF2-40B4-BE49-F238E27FC236}">
              <a16:creationId xmlns:a16="http://schemas.microsoft.com/office/drawing/2014/main" id="{00000000-0008-0000-0500-0000ED0F0000}"/>
            </a:ext>
          </a:extLst>
        </xdr:cNvPr>
        <xdr:cNvSpPr txBox="1">
          <a:spLocks noChangeArrowheads="1"/>
        </xdr:cNvSpPr>
      </xdr:nvSpPr>
      <xdr:spPr bwMode="auto">
        <a:xfrm>
          <a:off x="4972050" y="20062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56</xdr:row>
      <xdr:rowOff>504825</xdr:rowOff>
    </xdr:from>
    <xdr:ext cx="95250" cy="213632"/>
    <xdr:sp macro="" textlink="">
      <xdr:nvSpPr>
        <xdr:cNvPr id="4078" name="Text Box 15">
          <a:extLst>
            <a:ext uri="{FF2B5EF4-FFF2-40B4-BE49-F238E27FC236}">
              <a16:creationId xmlns:a16="http://schemas.microsoft.com/office/drawing/2014/main" id="{00000000-0008-0000-0500-0000EE0F0000}"/>
            </a:ext>
          </a:extLst>
        </xdr:cNvPr>
        <xdr:cNvSpPr txBox="1">
          <a:spLocks noChangeArrowheads="1"/>
        </xdr:cNvSpPr>
      </xdr:nvSpPr>
      <xdr:spPr bwMode="auto">
        <a:xfrm>
          <a:off x="4972050" y="20062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58</xdr:row>
      <xdr:rowOff>504825</xdr:rowOff>
    </xdr:from>
    <xdr:ext cx="95250" cy="448496"/>
    <xdr:sp macro="" textlink="">
      <xdr:nvSpPr>
        <xdr:cNvPr id="4079" name="Text Box 15">
          <a:extLst>
            <a:ext uri="{FF2B5EF4-FFF2-40B4-BE49-F238E27FC236}">
              <a16:creationId xmlns:a16="http://schemas.microsoft.com/office/drawing/2014/main" id="{00000000-0008-0000-0500-0000EF0F0000}"/>
            </a:ext>
          </a:extLst>
        </xdr:cNvPr>
        <xdr:cNvSpPr txBox="1">
          <a:spLocks noChangeArrowheads="1"/>
        </xdr:cNvSpPr>
      </xdr:nvSpPr>
      <xdr:spPr bwMode="auto">
        <a:xfrm>
          <a:off x="4972050" y="200628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58</xdr:row>
      <xdr:rowOff>504825</xdr:rowOff>
    </xdr:from>
    <xdr:ext cx="95250" cy="213632"/>
    <xdr:sp macro="" textlink="">
      <xdr:nvSpPr>
        <xdr:cNvPr id="4080" name="Text Box 15">
          <a:extLst>
            <a:ext uri="{FF2B5EF4-FFF2-40B4-BE49-F238E27FC236}">
              <a16:creationId xmlns:a16="http://schemas.microsoft.com/office/drawing/2014/main" id="{00000000-0008-0000-0500-0000F00F0000}"/>
            </a:ext>
          </a:extLst>
        </xdr:cNvPr>
        <xdr:cNvSpPr txBox="1">
          <a:spLocks noChangeArrowheads="1"/>
        </xdr:cNvSpPr>
      </xdr:nvSpPr>
      <xdr:spPr bwMode="auto">
        <a:xfrm>
          <a:off x="4972050" y="20062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58</xdr:row>
      <xdr:rowOff>504825</xdr:rowOff>
    </xdr:from>
    <xdr:ext cx="95250" cy="444331"/>
    <xdr:sp macro="" textlink="">
      <xdr:nvSpPr>
        <xdr:cNvPr id="4081" name="Text Box 15">
          <a:extLst>
            <a:ext uri="{FF2B5EF4-FFF2-40B4-BE49-F238E27FC236}">
              <a16:creationId xmlns:a16="http://schemas.microsoft.com/office/drawing/2014/main" id="{00000000-0008-0000-0500-0000F10F0000}"/>
            </a:ext>
          </a:extLst>
        </xdr:cNvPr>
        <xdr:cNvSpPr txBox="1">
          <a:spLocks noChangeArrowheads="1"/>
        </xdr:cNvSpPr>
      </xdr:nvSpPr>
      <xdr:spPr bwMode="auto">
        <a:xfrm>
          <a:off x="4972050" y="200628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58</xdr:row>
      <xdr:rowOff>504825</xdr:rowOff>
    </xdr:from>
    <xdr:ext cx="95250" cy="448496"/>
    <xdr:sp macro="" textlink="">
      <xdr:nvSpPr>
        <xdr:cNvPr id="4082" name="Text Box 15">
          <a:extLst>
            <a:ext uri="{FF2B5EF4-FFF2-40B4-BE49-F238E27FC236}">
              <a16:creationId xmlns:a16="http://schemas.microsoft.com/office/drawing/2014/main" id="{00000000-0008-0000-0500-0000F20F0000}"/>
            </a:ext>
          </a:extLst>
        </xdr:cNvPr>
        <xdr:cNvSpPr txBox="1">
          <a:spLocks noChangeArrowheads="1"/>
        </xdr:cNvSpPr>
      </xdr:nvSpPr>
      <xdr:spPr bwMode="auto">
        <a:xfrm>
          <a:off x="4972050" y="200628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58</xdr:row>
      <xdr:rowOff>504825</xdr:rowOff>
    </xdr:from>
    <xdr:ext cx="95250" cy="213632"/>
    <xdr:sp macro="" textlink="">
      <xdr:nvSpPr>
        <xdr:cNvPr id="4083" name="Text Box 15">
          <a:extLst>
            <a:ext uri="{FF2B5EF4-FFF2-40B4-BE49-F238E27FC236}">
              <a16:creationId xmlns:a16="http://schemas.microsoft.com/office/drawing/2014/main" id="{00000000-0008-0000-0500-0000F30F0000}"/>
            </a:ext>
          </a:extLst>
        </xdr:cNvPr>
        <xdr:cNvSpPr txBox="1">
          <a:spLocks noChangeArrowheads="1"/>
        </xdr:cNvSpPr>
      </xdr:nvSpPr>
      <xdr:spPr bwMode="auto">
        <a:xfrm>
          <a:off x="4972050" y="20062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58</xdr:row>
      <xdr:rowOff>504825</xdr:rowOff>
    </xdr:from>
    <xdr:ext cx="95250" cy="444331"/>
    <xdr:sp macro="" textlink="">
      <xdr:nvSpPr>
        <xdr:cNvPr id="4084" name="Text Box 15">
          <a:extLst>
            <a:ext uri="{FF2B5EF4-FFF2-40B4-BE49-F238E27FC236}">
              <a16:creationId xmlns:a16="http://schemas.microsoft.com/office/drawing/2014/main" id="{00000000-0008-0000-0500-0000F40F0000}"/>
            </a:ext>
          </a:extLst>
        </xdr:cNvPr>
        <xdr:cNvSpPr txBox="1">
          <a:spLocks noChangeArrowheads="1"/>
        </xdr:cNvSpPr>
      </xdr:nvSpPr>
      <xdr:spPr bwMode="auto">
        <a:xfrm>
          <a:off x="4972050" y="200628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58</xdr:row>
      <xdr:rowOff>504825</xdr:rowOff>
    </xdr:from>
    <xdr:ext cx="95250" cy="456743"/>
    <xdr:sp macro="" textlink="">
      <xdr:nvSpPr>
        <xdr:cNvPr id="4085" name="Text Box 15">
          <a:extLst>
            <a:ext uri="{FF2B5EF4-FFF2-40B4-BE49-F238E27FC236}">
              <a16:creationId xmlns:a16="http://schemas.microsoft.com/office/drawing/2014/main" id="{00000000-0008-0000-0500-0000F50F0000}"/>
            </a:ext>
          </a:extLst>
        </xdr:cNvPr>
        <xdr:cNvSpPr txBox="1">
          <a:spLocks noChangeArrowheads="1"/>
        </xdr:cNvSpPr>
      </xdr:nvSpPr>
      <xdr:spPr bwMode="auto">
        <a:xfrm>
          <a:off x="4972050" y="2006282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58</xdr:row>
      <xdr:rowOff>504825</xdr:rowOff>
    </xdr:from>
    <xdr:ext cx="95250" cy="213632"/>
    <xdr:sp macro="" textlink="">
      <xdr:nvSpPr>
        <xdr:cNvPr id="4086" name="Text Box 15">
          <a:extLst>
            <a:ext uri="{FF2B5EF4-FFF2-40B4-BE49-F238E27FC236}">
              <a16:creationId xmlns:a16="http://schemas.microsoft.com/office/drawing/2014/main" id="{00000000-0008-0000-0500-0000F60F0000}"/>
            </a:ext>
          </a:extLst>
        </xdr:cNvPr>
        <xdr:cNvSpPr txBox="1">
          <a:spLocks noChangeArrowheads="1"/>
        </xdr:cNvSpPr>
      </xdr:nvSpPr>
      <xdr:spPr bwMode="auto">
        <a:xfrm>
          <a:off x="4972050" y="20062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58</xdr:row>
      <xdr:rowOff>504825</xdr:rowOff>
    </xdr:from>
    <xdr:ext cx="95250" cy="444331"/>
    <xdr:sp macro="" textlink="">
      <xdr:nvSpPr>
        <xdr:cNvPr id="4087" name="Text Box 15">
          <a:extLst>
            <a:ext uri="{FF2B5EF4-FFF2-40B4-BE49-F238E27FC236}">
              <a16:creationId xmlns:a16="http://schemas.microsoft.com/office/drawing/2014/main" id="{00000000-0008-0000-0500-0000F70F0000}"/>
            </a:ext>
          </a:extLst>
        </xdr:cNvPr>
        <xdr:cNvSpPr txBox="1">
          <a:spLocks noChangeArrowheads="1"/>
        </xdr:cNvSpPr>
      </xdr:nvSpPr>
      <xdr:spPr bwMode="auto">
        <a:xfrm>
          <a:off x="4972050" y="200628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58</xdr:row>
      <xdr:rowOff>504825</xdr:rowOff>
    </xdr:from>
    <xdr:ext cx="95250" cy="213632"/>
    <xdr:sp macro="" textlink="">
      <xdr:nvSpPr>
        <xdr:cNvPr id="4088" name="Text Box 15">
          <a:extLst>
            <a:ext uri="{FF2B5EF4-FFF2-40B4-BE49-F238E27FC236}">
              <a16:creationId xmlns:a16="http://schemas.microsoft.com/office/drawing/2014/main" id="{00000000-0008-0000-0500-0000F80F0000}"/>
            </a:ext>
          </a:extLst>
        </xdr:cNvPr>
        <xdr:cNvSpPr txBox="1">
          <a:spLocks noChangeArrowheads="1"/>
        </xdr:cNvSpPr>
      </xdr:nvSpPr>
      <xdr:spPr bwMode="auto">
        <a:xfrm>
          <a:off x="4972050" y="20062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58</xdr:row>
      <xdr:rowOff>504825</xdr:rowOff>
    </xdr:from>
    <xdr:ext cx="95250" cy="213632"/>
    <xdr:sp macro="" textlink="">
      <xdr:nvSpPr>
        <xdr:cNvPr id="4089" name="Text Box 15">
          <a:extLst>
            <a:ext uri="{FF2B5EF4-FFF2-40B4-BE49-F238E27FC236}">
              <a16:creationId xmlns:a16="http://schemas.microsoft.com/office/drawing/2014/main" id="{00000000-0008-0000-0500-0000F90F0000}"/>
            </a:ext>
          </a:extLst>
        </xdr:cNvPr>
        <xdr:cNvSpPr txBox="1">
          <a:spLocks noChangeArrowheads="1"/>
        </xdr:cNvSpPr>
      </xdr:nvSpPr>
      <xdr:spPr bwMode="auto">
        <a:xfrm>
          <a:off x="4972050" y="20062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58</xdr:row>
      <xdr:rowOff>504825</xdr:rowOff>
    </xdr:from>
    <xdr:ext cx="95250" cy="213632"/>
    <xdr:sp macro="" textlink="">
      <xdr:nvSpPr>
        <xdr:cNvPr id="4090" name="Text Box 15">
          <a:extLst>
            <a:ext uri="{FF2B5EF4-FFF2-40B4-BE49-F238E27FC236}">
              <a16:creationId xmlns:a16="http://schemas.microsoft.com/office/drawing/2014/main" id="{00000000-0008-0000-0500-0000FA0F0000}"/>
            </a:ext>
          </a:extLst>
        </xdr:cNvPr>
        <xdr:cNvSpPr txBox="1">
          <a:spLocks noChangeArrowheads="1"/>
        </xdr:cNvSpPr>
      </xdr:nvSpPr>
      <xdr:spPr bwMode="auto">
        <a:xfrm>
          <a:off x="4972050" y="20062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58</xdr:row>
      <xdr:rowOff>504825</xdr:rowOff>
    </xdr:from>
    <xdr:ext cx="95250" cy="213632"/>
    <xdr:sp macro="" textlink="">
      <xdr:nvSpPr>
        <xdr:cNvPr id="4091" name="Text Box 15">
          <a:extLst>
            <a:ext uri="{FF2B5EF4-FFF2-40B4-BE49-F238E27FC236}">
              <a16:creationId xmlns:a16="http://schemas.microsoft.com/office/drawing/2014/main" id="{00000000-0008-0000-0500-0000FB0F0000}"/>
            </a:ext>
          </a:extLst>
        </xdr:cNvPr>
        <xdr:cNvSpPr txBox="1">
          <a:spLocks noChangeArrowheads="1"/>
        </xdr:cNvSpPr>
      </xdr:nvSpPr>
      <xdr:spPr bwMode="auto">
        <a:xfrm>
          <a:off x="4972050" y="20062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58</xdr:row>
      <xdr:rowOff>504825</xdr:rowOff>
    </xdr:from>
    <xdr:ext cx="95250" cy="213632"/>
    <xdr:sp macro="" textlink="">
      <xdr:nvSpPr>
        <xdr:cNvPr id="4092" name="Text Box 15">
          <a:extLst>
            <a:ext uri="{FF2B5EF4-FFF2-40B4-BE49-F238E27FC236}">
              <a16:creationId xmlns:a16="http://schemas.microsoft.com/office/drawing/2014/main" id="{00000000-0008-0000-0500-0000FC0F0000}"/>
            </a:ext>
          </a:extLst>
        </xdr:cNvPr>
        <xdr:cNvSpPr txBox="1">
          <a:spLocks noChangeArrowheads="1"/>
        </xdr:cNvSpPr>
      </xdr:nvSpPr>
      <xdr:spPr bwMode="auto">
        <a:xfrm>
          <a:off x="4972050" y="20062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60</xdr:row>
      <xdr:rowOff>504825</xdr:rowOff>
    </xdr:from>
    <xdr:ext cx="95250" cy="213632"/>
    <xdr:sp macro="" textlink="">
      <xdr:nvSpPr>
        <xdr:cNvPr id="4093" name="Text Box 15">
          <a:extLst>
            <a:ext uri="{FF2B5EF4-FFF2-40B4-BE49-F238E27FC236}">
              <a16:creationId xmlns:a16="http://schemas.microsoft.com/office/drawing/2014/main" id="{00000000-0008-0000-0500-0000FD0F0000}"/>
            </a:ext>
          </a:extLst>
        </xdr:cNvPr>
        <xdr:cNvSpPr txBox="1">
          <a:spLocks noChangeArrowheads="1"/>
        </xdr:cNvSpPr>
      </xdr:nvSpPr>
      <xdr:spPr bwMode="auto">
        <a:xfrm>
          <a:off x="4972050" y="208121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60</xdr:row>
      <xdr:rowOff>504825</xdr:rowOff>
    </xdr:from>
    <xdr:ext cx="95250" cy="213632"/>
    <xdr:sp macro="" textlink="">
      <xdr:nvSpPr>
        <xdr:cNvPr id="4094" name="Text Box 15">
          <a:extLst>
            <a:ext uri="{FF2B5EF4-FFF2-40B4-BE49-F238E27FC236}">
              <a16:creationId xmlns:a16="http://schemas.microsoft.com/office/drawing/2014/main" id="{00000000-0008-0000-0500-0000FE0F0000}"/>
            </a:ext>
          </a:extLst>
        </xdr:cNvPr>
        <xdr:cNvSpPr txBox="1">
          <a:spLocks noChangeArrowheads="1"/>
        </xdr:cNvSpPr>
      </xdr:nvSpPr>
      <xdr:spPr bwMode="auto">
        <a:xfrm>
          <a:off x="4972050" y="208121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60</xdr:row>
      <xdr:rowOff>504825</xdr:rowOff>
    </xdr:from>
    <xdr:ext cx="95250" cy="213632"/>
    <xdr:sp macro="" textlink="">
      <xdr:nvSpPr>
        <xdr:cNvPr id="4095" name="Text Box 15">
          <a:extLst>
            <a:ext uri="{FF2B5EF4-FFF2-40B4-BE49-F238E27FC236}">
              <a16:creationId xmlns:a16="http://schemas.microsoft.com/office/drawing/2014/main" id="{00000000-0008-0000-0500-0000FF0F0000}"/>
            </a:ext>
          </a:extLst>
        </xdr:cNvPr>
        <xdr:cNvSpPr txBox="1">
          <a:spLocks noChangeArrowheads="1"/>
        </xdr:cNvSpPr>
      </xdr:nvSpPr>
      <xdr:spPr bwMode="auto">
        <a:xfrm>
          <a:off x="4972050" y="208121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60</xdr:row>
      <xdr:rowOff>504825</xdr:rowOff>
    </xdr:from>
    <xdr:ext cx="95250" cy="213632"/>
    <xdr:sp macro="" textlink="">
      <xdr:nvSpPr>
        <xdr:cNvPr id="4096" name="Text Box 15">
          <a:extLst>
            <a:ext uri="{FF2B5EF4-FFF2-40B4-BE49-F238E27FC236}">
              <a16:creationId xmlns:a16="http://schemas.microsoft.com/office/drawing/2014/main" id="{00000000-0008-0000-0500-000000100000}"/>
            </a:ext>
          </a:extLst>
        </xdr:cNvPr>
        <xdr:cNvSpPr txBox="1">
          <a:spLocks noChangeArrowheads="1"/>
        </xdr:cNvSpPr>
      </xdr:nvSpPr>
      <xdr:spPr bwMode="auto">
        <a:xfrm>
          <a:off x="4972050" y="208121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60</xdr:row>
      <xdr:rowOff>504825</xdr:rowOff>
    </xdr:from>
    <xdr:ext cx="95250" cy="213632"/>
    <xdr:sp macro="" textlink="">
      <xdr:nvSpPr>
        <xdr:cNvPr id="4097" name="Text Box 15">
          <a:extLst>
            <a:ext uri="{FF2B5EF4-FFF2-40B4-BE49-F238E27FC236}">
              <a16:creationId xmlns:a16="http://schemas.microsoft.com/office/drawing/2014/main" id="{00000000-0008-0000-0500-000001100000}"/>
            </a:ext>
          </a:extLst>
        </xdr:cNvPr>
        <xdr:cNvSpPr txBox="1">
          <a:spLocks noChangeArrowheads="1"/>
        </xdr:cNvSpPr>
      </xdr:nvSpPr>
      <xdr:spPr bwMode="auto">
        <a:xfrm>
          <a:off x="4972050" y="208121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60</xdr:row>
      <xdr:rowOff>504825</xdr:rowOff>
    </xdr:from>
    <xdr:ext cx="95250" cy="213632"/>
    <xdr:sp macro="" textlink="">
      <xdr:nvSpPr>
        <xdr:cNvPr id="4098" name="Text Box 15">
          <a:extLst>
            <a:ext uri="{FF2B5EF4-FFF2-40B4-BE49-F238E27FC236}">
              <a16:creationId xmlns:a16="http://schemas.microsoft.com/office/drawing/2014/main" id="{00000000-0008-0000-0500-000002100000}"/>
            </a:ext>
          </a:extLst>
        </xdr:cNvPr>
        <xdr:cNvSpPr txBox="1">
          <a:spLocks noChangeArrowheads="1"/>
        </xdr:cNvSpPr>
      </xdr:nvSpPr>
      <xdr:spPr bwMode="auto">
        <a:xfrm>
          <a:off x="4972050" y="208121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60</xdr:row>
      <xdr:rowOff>504825</xdr:rowOff>
    </xdr:from>
    <xdr:ext cx="95250" cy="213632"/>
    <xdr:sp macro="" textlink="">
      <xdr:nvSpPr>
        <xdr:cNvPr id="4099" name="Text Box 15">
          <a:extLst>
            <a:ext uri="{FF2B5EF4-FFF2-40B4-BE49-F238E27FC236}">
              <a16:creationId xmlns:a16="http://schemas.microsoft.com/office/drawing/2014/main" id="{00000000-0008-0000-0500-000003100000}"/>
            </a:ext>
          </a:extLst>
        </xdr:cNvPr>
        <xdr:cNvSpPr txBox="1">
          <a:spLocks noChangeArrowheads="1"/>
        </xdr:cNvSpPr>
      </xdr:nvSpPr>
      <xdr:spPr bwMode="auto">
        <a:xfrm>
          <a:off x="4972050" y="208121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60</xdr:row>
      <xdr:rowOff>504825</xdr:rowOff>
    </xdr:from>
    <xdr:ext cx="95250" cy="213632"/>
    <xdr:sp macro="" textlink="">
      <xdr:nvSpPr>
        <xdr:cNvPr id="4100" name="Text Box 15">
          <a:extLst>
            <a:ext uri="{FF2B5EF4-FFF2-40B4-BE49-F238E27FC236}">
              <a16:creationId xmlns:a16="http://schemas.microsoft.com/office/drawing/2014/main" id="{00000000-0008-0000-0500-000004100000}"/>
            </a:ext>
          </a:extLst>
        </xdr:cNvPr>
        <xdr:cNvSpPr txBox="1">
          <a:spLocks noChangeArrowheads="1"/>
        </xdr:cNvSpPr>
      </xdr:nvSpPr>
      <xdr:spPr bwMode="auto">
        <a:xfrm>
          <a:off x="4972050" y="208121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504825</xdr:rowOff>
    </xdr:from>
    <xdr:ext cx="95250" cy="448496"/>
    <xdr:sp macro="" textlink="">
      <xdr:nvSpPr>
        <xdr:cNvPr id="4101" name="Text Box 15">
          <a:extLst>
            <a:ext uri="{FF2B5EF4-FFF2-40B4-BE49-F238E27FC236}">
              <a16:creationId xmlns:a16="http://schemas.microsoft.com/office/drawing/2014/main" id="{00000000-0008-0000-0500-000005100000}"/>
            </a:ext>
          </a:extLst>
        </xdr:cNvPr>
        <xdr:cNvSpPr txBox="1">
          <a:spLocks noChangeArrowheads="1"/>
        </xdr:cNvSpPr>
      </xdr:nvSpPr>
      <xdr:spPr bwMode="auto">
        <a:xfrm>
          <a:off x="4972050" y="223107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504825</xdr:rowOff>
    </xdr:from>
    <xdr:ext cx="95250" cy="213632"/>
    <xdr:sp macro="" textlink="">
      <xdr:nvSpPr>
        <xdr:cNvPr id="4102" name="Text Box 15">
          <a:extLst>
            <a:ext uri="{FF2B5EF4-FFF2-40B4-BE49-F238E27FC236}">
              <a16:creationId xmlns:a16="http://schemas.microsoft.com/office/drawing/2014/main" id="{00000000-0008-0000-0500-000006100000}"/>
            </a:ext>
          </a:extLst>
        </xdr:cNvPr>
        <xdr:cNvSpPr txBox="1">
          <a:spLocks noChangeArrowheads="1"/>
        </xdr:cNvSpPr>
      </xdr:nvSpPr>
      <xdr:spPr bwMode="auto">
        <a:xfrm>
          <a:off x="4972050" y="22310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504825</xdr:rowOff>
    </xdr:from>
    <xdr:ext cx="95250" cy="444331"/>
    <xdr:sp macro="" textlink="">
      <xdr:nvSpPr>
        <xdr:cNvPr id="4103" name="Text Box 15">
          <a:extLst>
            <a:ext uri="{FF2B5EF4-FFF2-40B4-BE49-F238E27FC236}">
              <a16:creationId xmlns:a16="http://schemas.microsoft.com/office/drawing/2014/main" id="{00000000-0008-0000-0500-000007100000}"/>
            </a:ext>
          </a:extLst>
        </xdr:cNvPr>
        <xdr:cNvSpPr txBox="1">
          <a:spLocks noChangeArrowheads="1"/>
        </xdr:cNvSpPr>
      </xdr:nvSpPr>
      <xdr:spPr bwMode="auto">
        <a:xfrm>
          <a:off x="4972050" y="223107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504825</xdr:rowOff>
    </xdr:from>
    <xdr:ext cx="95250" cy="456743"/>
    <xdr:sp macro="" textlink="">
      <xdr:nvSpPr>
        <xdr:cNvPr id="4104" name="Text Box 15">
          <a:extLst>
            <a:ext uri="{FF2B5EF4-FFF2-40B4-BE49-F238E27FC236}">
              <a16:creationId xmlns:a16="http://schemas.microsoft.com/office/drawing/2014/main" id="{00000000-0008-0000-0500-000008100000}"/>
            </a:ext>
          </a:extLst>
        </xdr:cNvPr>
        <xdr:cNvSpPr txBox="1">
          <a:spLocks noChangeArrowheads="1"/>
        </xdr:cNvSpPr>
      </xdr:nvSpPr>
      <xdr:spPr bwMode="auto">
        <a:xfrm>
          <a:off x="4972050" y="2231072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504825</xdr:rowOff>
    </xdr:from>
    <xdr:ext cx="95250" cy="213632"/>
    <xdr:sp macro="" textlink="">
      <xdr:nvSpPr>
        <xdr:cNvPr id="4105" name="Text Box 15">
          <a:extLst>
            <a:ext uri="{FF2B5EF4-FFF2-40B4-BE49-F238E27FC236}">
              <a16:creationId xmlns:a16="http://schemas.microsoft.com/office/drawing/2014/main" id="{00000000-0008-0000-0500-000009100000}"/>
            </a:ext>
          </a:extLst>
        </xdr:cNvPr>
        <xdr:cNvSpPr txBox="1">
          <a:spLocks noChangeArrowheads="1"/>
        </xdr:cNvSpPr>
      </xdr:nvSpPr>
      <xdr:spPr bwMode="auto">
        <a:xfrm>
          <a:off x="4972050" y="22310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504825</xdr:rowOff>
    </xdr:from>
    <xdr:ext cx="95250" cy="444331"/>
    <xdr:sp macro="" textlink="">
      <xdr:nvSpPr>
        <xdr:cNvPr id="4106" name="Text Box 15">
          <a:extLst>
            <a:ext uri="{FF2B5EF4-FFF2-40B4-BE49-F238E27FC236}">
              <a16:creationId xmlns:a16="http://schemas.microsoft.com/office/drawing/2014/main" id="{00000000-0008-0000-0500-00000A100000}"/>
            </a:ext>
          </a:extLst>
        </xdr:cNvPr>
        <xdr:cNvSpPr txBox="1">
          <a:spLocks noChangeArrowheads="1"/>
        </xdr:cNvSpPr>
      </xdr:nvSpPr>
      <xdr:spPr bwMode="auto">
        <a:xfrm>
          <a:off x="4972050" y="223107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504825</xdr:rowOff>
    </xdr:from>
    <xdr:ext cx="95250" cy="213632"/>
    <xdr:sp macro="" textlink="">
      <xdr:nvSpPr>
        <xdr:cNvPr id="4107" name="Text Box 15">
          <a:extLst>
            <a:ext uri="{FF2B5EF4-FFF2-40B4-BE49-F238E27FC236}">
              <a16:creationId xmlns:a16="http://schemas.microsoft.com/office/drawing/2014/main" id="{00000000-0008-0000-0500-00000B100000}"/>
            </a:ext>
          </a:extLst>
        </xdr:cNvPr>
        <xdr:cNvSpPr txBox="1">
          <a:spLocks noChangeArrowheads="1"/>
        </xdr:cNvSpPr>
      </xdr:nvSpPr>
      <xdr:spPr bwMode="auto">
        <a:xfrm>
          <a:off x="4972050" y="22310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504825</xdr:rowOff>
    </xdr:from>
    <xdr:ext cx="95250" cy="213632"/>
    <xdr:sp macro="" textlink="">
      <xdr:nvSpPr>
        <xdr:cNvPr id="4108" name="Text Box 15">
          <a:extLst>
            <a:ext uri="{FF2B5EF4-FFF2-40B4-BE49-F238E27FC236}">
              <a16:creationId xmlns:a16="http://schemas.microsoft.com/office/drawing/2014/main" id="{00000000-0008-0000-0500-00000C100000}"/>
            </a:ext>
          </a:extLst>
        </xdr:cNvPr>
        <xdr:cNvSpPr txBox="1">
          <a:spLocks noChangeArrowheads="1"/>
        </xdr:cNvSpPr>
      </xdr:nvSpPr>
      <xdr:spPr bwMode="auto">
        <a:xfrm>
          <a:off x="4972050" y="22310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504825</xdr:rowOff>
    </xdr:from>
    <xdr:ext cx="95250" cy="213632"/>
    <xdr:sp macro="" textlink="">
      <xdr:nvSpPr>
        <xdr:cNvPr id="4109" name="Text Box 15">
          <a:extLst>
            <a:ext uri="{FF2B5EF4-FFF2-40B4-BE49-F238E27FC236}">
              <a16:creationId xmlns:a16="http://schemas.microsoft.com/office/drawing/2014/main" id="{00000000-0008-0000-0500-00000D100000}"/>
            </a:ext>
          </a:extLst>
        </xdr:cNvPr>
        <xdr:cNvSpPr txBox="1">
          <a:spLocks noChangeArrowheads="1"/>
        </xdr:cNvSpPr>
      </xdr:nvSpPr>
      <xdr:spPr bwMode="auto">
        <a:xfrm>
          <a:off x="4972050" y="22310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504825</xdr:rowOff>
    </xdr:from>
    <xdr:ext cx="95250" cy="213632"/>
    <xdr:sp macro="" textlink="">
      <xdr:nvSpPr>
        <xdr:cNvPr id="4110" name="Text Box 15">
          <a:extLst>
            <a:ext uri="{FF2B5EF4-FFF2-40B4-BE49-F238E27FC236}">
              <a16:creationId xmlns:a16="http://schemas.microsoft.com/office/drawing/2014/main" id="{00000000-0008-0000-0500-00000E100000}"/>
            </a:ext>
          </a:extLst>
        </xdr:cNvPr>
        <xdr:cNvSpPr txBox="1">
          <a:spLocks noChangeArrowheads="1"/>
        </xdr:cNvSpPr>
      </xdr:nvSpPr>
      <xdr:spPr bwMode="auto">
        <a:xfrm>
          <a:off x="4972050" y="22310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504825</xdr:rowOff>
    </xdr:from>
    <xdr:ext cx="95250" cy="213632"/>
    <xdr:sp macro="" textlink="">
      <xdr:nvSpPr>
        <xdr:cNvPr id="4111" name="Text Box 15">
          <a:extLst>
            <a:ext uri="{FF2B5EF4-FFF2-40B4-BE49-F238E27FC236}">
              <a16:creationId xmlns:a16="http://schemas.microsoft.com/office/drawing/2014/main" id="{00000000-0008-0000-0500-00000F100000}"/>
            </a:ext>
          </a:extLst>
        </xdr:cNvPr>
        <xdr:cNvSpPr txBox="1">
          <a:spLocks noChangeArrowheads="1"/>
        </xdr:cNvSpPr>
      </xdr:nvSpPr>
      <xdr:spPr bwMode="auto">
        <a:xfrm>
          <a:off x="4972050" y="22310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504825</xdr:rowOff>
    </xdr:from>
    <xdr:ext cx="95250" cy="213632"/>
    <xdr:sp macro="" textlink="">
      <xdr:nvSpPr>
        <xdr:cNvPr id="4112" name="Text Box 15">
          <a:extLst>
            <a:ext uri="{FF2B5EF4-FFF2-40B4-BE49-F238E27FC236}">
              <a16:creationId xmlns:a16="http://schemas.microsoft.com/office/drawing/2014/main" id="{00000000-0008-0000-0500-000010100000}"/>
            </a:ext>
          </a:extLst>
        </xdr:cNvPr>
        <xdr:cNvSpPr txBox="1">
          <a:spLocks noChangeArrowheads="1"/>
        </xdr:cNvSpPr>
      </xdr:nvSpPr>
      <xdr:spPr bwMode="auto">
        <a:xfrm>
          <a:off x="4972050" y="22310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504825</xdr:rowOff>
    </xdr:from>
    <xdr:ext cx="95250" cy="213632"/>
    <xdr:sp macro="" textlink="">
      <xdr:nvSpPr>
        <xdr:cNvPr id="4113" name="Text Box 15">
          <a:extLst>
            <a:ext uri="{FF2B5EF4-FFF2-40B4-BE49-F238E27FC236}">
              <a16:creationId xmlns:a16="http://schemas.microsoft.com/office/drawing/2014/main" id="{00000000-0008-0000-0500-000011100000}"/>
            </a:ext>
          </a:extLst>
        </xdr:cNvPr>
        <xdr:cNvSpPr txBox="1">
          <a:spLocks noChangeArrowheads="1"/>
        </xdr:cNvSpPr>
      </xdr:nvSpPr>
      <xdr:spPr bwMode="auto">
        <a:xfrm>
          <a:off x="4972050" y="22310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504825</xdr:rowOff>
    </xdr:from>
    <xdr:ext cx="95250" cy="213632"/>
    <xdr:sp macro="" textlink="">
      <xdr:nvSpPr>
        <xdr:cNvPr id="4114" name="Text Box 15">
          <a:extLst>
            <a:ext uri="{FF2B5EF4-FFF2-40B4-BE49-F238E27FC236}">
              <a16:creationId xmlns:a16="http://schemas.microsoft.com/office/drawing/2014/main" id="{00000000-0008-0000-0500-000012100000}"/>
            </a:ext>
          </a:extLst>
        </xdr:cNvPr>
        <xdr:cNvSpPr txBox="1">
          <a:spLocks noChangeArrowheads="1"/>
        </xdr:cNvSpPr>
      </xdr:nvSpPr>
      <xdr:spPr bwMode="auto">
        <a:xfrm>
          <a:off x="4972050" y="22310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64</xdr:row>
      <xdr:rowOff>504825</xdr:rowOff>
    </xdr:from>
    <xdr:ext cx="95250" cy="448496"/>
    <xdr:sp macro="" textlink="">
      <xdr:nvSpPr>
        <xdr:cNvPr id="4115" name="Text Box 15">
          <a:extLst>
            <a:ext uri="{FF2B5EF4-FFF2-40B4-BE49-F238E27FC236}">
              <a16:creationId xmlns:a16="http://schemas.microsoft.com/office/drawing/2014/main" id="{00000000-0008-0000-0500-000013100000}"/>
            </a:ext>
          </a:extLst>
        </xdr:cNvPr>
        <xdr:cNvSpPr txBox="1">
          <a:spLocks noChangeArrowheads="1"/>
        </xdr:cNvSpPr>
      </xdr:nvSpPr>
      <xdr:spPr bwMode="auto">
        <a:xfrm>
          <a:off x="4972050" y="223107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64</xdr:row>
      <xdr:rowOff>504825</xdr:rowOff>
    </xdr:from>
    <xdr:ext cx="95250" cy="213632"/>
    <xdr:sp macro="" textlink="">
      <xdr:nvSpPr>
        <xdr:cNvPr id="4116" name="Text Box 15">
          <a:extLst>
            <a:ext uri="{FF2B5EF4-FFF2-40B4-BE49-F238E27FC236}">
              <a16:creationId xmlns:a16="http://schemas.microsoft.com/office/drawing/2014/main" id="{00000000-0008-0000-0500-000014100000}"/>
            </a:ext>
          </a:extLst>
        </xdr:cNvPr>
        <xdr:cNvSpPr txBox="1">
          <a:spLocks noChangeArrowheads="1"/>
        </xdr:cNvSpPr>
      </xdr:nvSpPr>
      <xdr:spPr bwMode="auto">
        <a:xfrm>
          <a:off x="4972050" y="22310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64</xdr:row>
      <xdr:rowOff>504825</xdr:rowOff>
    </xdr:from>
    <xdr:ext cx="95250" cy="444331"/>
    <xdr:sp macro="" textlink="">
      <xdr:nvSpPr>
        <xdr:cNvPr id="4117" name="Text Box 15">
          <a:extLst>
            <a:ext uri="{FF2B5EF4-FFF2-40B4-BE49-F238E27FC236}">
              <a16:creationId xmlns:a16="http://schemas.microsoft.com/office/drawing/2014/main" id="{00000000-0008-0000-0500-000015100000}"/>
            </a:ext>
          </a:extLst>
        </xdr:cNvPr>
        <xdr:cNvSpPr txBox="1">
          <a:spLocks noChangeArrowheads="1"/>
        </xdr:cNvSpPr>
      </xdr:nvSpPr>
      <xdr:spPr bwMode="auto">
        <a:xfrm>
          <a:off x="4972050" y="223107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64</xdr:row>
      <xdr:rowOff>504825</xdr:rowOff>
    </xdr:from>
    <xdr:ext cx="95250" cy="456743"/>
    <xdr:sp macro="" textlink="">
      <xdr:nvSpPr>
        <xdr:cNvPr id="4118" name="Text Box 15">
          <a:extLst>
            <a:ext uri="{FF2B5EF4-FFF2-40B4-BE49-F238E27FC236}">
              <a16:creationId xmlns:a16="http://schemas.microsoft.com/office/drawing/2014/main" id="{00000000-0008-0000-0500-000016100000}"/>
            </a:ext>
          </a:extLst>
        </xdr:cNvPr>
        <xdr:cNvSpPr txBox="1">
          <a:spLocks noChangeArrowheads="1"/>
        </xdr:cNvSpPr>
      </xdr:nvSpPr>
      <xdr:spPr bwMode="auto">
        <a:xfrm>
          <a:off x="4972050" y="2231072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64</xdr:row>
      <xdr:rowOff>504825</xdr:rowOff>
    </xdr:from>
    <xdr:ext cx="95250" cy="213632"/>
    <xdr:sp macro="" textlink="">
      <xdr:nvSpPr>
        <xdr:cNvPr id="4119" name="Text Box 15">
          <a:extLst>
            <a:ext uri="{FF2B5EF4-FFF2-40B4-BE49-F238E27FC236}">
              <a16:creationId xmlns:a16="http://schemas.microsoft.com/office/drawing/2014/main" id="{00000000-0008-0000-0500-000017100000}"/>
            </a:ext>
          </a:extLst>
        </xdr:cNvPr>
        <xdr:cNvSpPr txBox="1">
          <a:spLocks noChangeArrowheads="1"/>
        </xdr:cNvSpPr>
      </xdr:nvSpPr>
      <xdr:spPr bwMode="auto">
        <a:xfrm>
          <a:off x="4972050" y="22310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64</xdr:row>
      <xdr:rowOff>504825</xdr:rowOff>
    </xdr:from>
    <xdr:ext cx="95250" cy="444331"/>
    <xdr:sp macro="" textlink="">
      <xdr:nvSpPr>
        <xdr:cNvPr id="4120" name="Text Box 15">
          <a:extLst>
            <a:ext uri="{FF2B5EF4-FFF2-40B4-BE49-F238E27FC236}">
              <a16:creationId xmlns:a16="http://schemas.microsoft.com/office/drawing/2014/main" id="{00000000-0008-0000-0500-000018100000}"/>
            </a:ext>
          </a:extLst>
        </xdr:cNvPr>
        <xdr:cNvSpPr txBox="1">
          <a:spLocks noChangeArrowheads="1"/>
        </xdr:cNvSpPr>
      </xdr:nvSpPr>
      <xdr:spPr bwMode="auto">
        <a:xfrm>
          <a:off x="4972050" y="223107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64</xdr:row>
      <xdr:rowOff>504825</xdr:rowOff>
    </xdr:from>
    <xdr:ext cx="95250" cy="213632"/>
    <xdr:sp macro="" textlink="">
      <xdr:nvSpPr>
        <xdr:cNvPr id="4121" name="Text Box 15">
          <a:extLst>
            <a:ext uri="{FF2B5EF4-FFF2-40B4-BE49-F238E27FC236}">
              <a16:creationId xmlns:a16="http://schemas.microsoft.com/office/drawing/2014/main" id="{00000000-0008-0000-0500-000019100000}"/>
            </a:ext>
          </a:extLst>
        </xdr:cNvPr>
        <xdr:cNvSpPr txBox="1">
          <a:spLocks noChangeArrowheads="1"/>
        </xdr:cNvSpPr>
      </xdr:nvSpPr>
      <xdr:spPr bwMode="auto">
        <a:xfrm>
          <a:off x="4972050" y="22310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64</xdr:row>
      <xdr:rowOff>504825</xdr:rowOff>
    </xdr:from>
    <xdr:ext cx="95250" cy="213632"/>
    <xdr:sp macro="" textlink="">
      <xdr:nvSpPr>
        <xdr:cNvPr id="4122" name="Text Box 15">
          <a:extLst>
            <a:ext uri="{FF2B5EF4-FFF2-40B4-BE49-F238E27FC236}">
              <a16:creationId xmlns:a16="http://schemas.microsoft.com/office/drawing/2014/main" id="{00000000-0008-0000-0500-00001A100000}"/>
            </a:ext>
          </a:extLst>
        </xdr:cNvPr>
        <xdr:cNvSpPr txBox="1">
          <a:spLocks noChangeArrowheads="1"/>
        </xdr:cNvSpPr>
      </xdr:nvSpPr>
      <xdr:spPr bwMode="auto">
        <a:xfrm>
          <a:off x="4972050" y="22310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64</xdr:row>
      <xdr:rowOff>504825</xdr:rowOff>
    </xdr:from>
    <xdr:ext cx="95250" cy="213632"/>
    <xdr:sp macro="" textlink="">
      <xdr:nvSpPr>
        <xdr:cNvPr id="4123" name="Text Box 15">
          <a:extLst>
            <a:ext uri="{FF2B5EF4-FFF2-40B4-BE49-F238E27FC236}">
              <a16:creationId xmlns:a16="http://schemas.microsoft.com/office/drawing/2014/main" id="{00000000-0008-0000-0500-00001B100000}"/>
            </a:ext>
          </a:extLst>
        </xdr:cNvPr>
        <xdr:cNvSpPr txBox="1">
          <a:spLocks noChangeArrowheads="1"/>
        </xdr:cNvSpPr>
      </xdr:nvSpPr>
      <xdr:spPr bwMode="auto">
        <a:xfrm>
          <a:off x="4972050" y="22310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64</xdr:row>
      <xdr:rowOff>504825</xdr:rowOff>
    </xdr:from>
    <xdr:ext cx="95250" cy="213632"/>
    <xdr:sp macro="" textlink="">
      <xdr:nvSpPr>
        <xdr:cNvPr id="4124" name="Text Box 15">
          <a:extLst>
            <a:ext uri="{FF2B5EF4-FFF2-40B4-BE49-F238E27FC236}">
              <a16:creationId xmlns:a16="http://schemas.microsoft.com/office/drawing/2014/main" id="{00000000-0008-0000-0500-00001C100000}"/>
            </a:ext>
          </a:extLst>
        </xdr:cNvPr>
        <xdr:cNvSpPr txBox="1">
          <a:spLocks noChangeArrowheads="1"/>
        </xdr:cNvSpPr>
      </xdr:nvSpPr>
      <xdr:spPr bwMode="auto">
        <a:xfrm>
          <a:off x="4972050" y="22310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64</xdr:row>
      <xdr:rowOff>504825</xdr:rowOff>
    </xdr:from>
    <xdr:ext cx="95250" cy="213632"/>
    <xdr:sp macro="" textlink="">
      <xdr:nvSpPr>
        <xdr:cNvPr id="4125" name="Text Box 15">
          <a:extLst>
            <a:ext uri="{FF2B5EF4-FFF2-40B4-BE49-F238E27FC236}">
              <a16:creationId xmlns:a16="http://schemas.microsoft.com/office/drawing/2014/main" id="{00000000-0008-0000-0500-00001D100000}"/>
            </a:ext>
          </a:extLst>
        </xdr:cNvPr>
        <xdr:cNvSpPr txBox="1">
          <a:spLocks noChangeArrowheads="1"/>
        </xdr:cNvSpPr>
      </xdr:nvSpPr>
      <xdr:spPr bwMode="auto">
        <a:xfrm>
          <a:off x="4972050" y="22310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64</xdr:row>
      <xdr:rowOff>504825</xdr:rowOff>
    </xdr:from>
    <xdr:ext cx="95250" cy="213632"/>
    <xdr:sp macro="" textlink="">
      <xdr:nvSpPr>
        <xdr:cNvPr id="4126" name="Text Box 15">
          <a:extLst>
            <a:ext uri="{FF2B5EF4-FFF2-40B4-BE49-F238E27FC236}">
              <a16:creationId xmlns:a16="http://schemas.microsoft.com/office/drawing/2014/main" id="{00000000-0008-0000-0500-00001E100000}"/>
            </a:ext>
          </a:extLst>
        </xdr:cNvPr>
        <xdr:cNvSpPr txBox="1">
          <a:spLocks noChangeArrowheads="1"/>
        </xdr:cNvSpPr>
      </xdr:nvSpPr>
      <xdr:spPr bwMode="auto">
        <a:xfrm>
          <a:off x="4972050" y="22310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64</xdr:row>
      <xdr:rowOff>504825</xdr:rowOff>
    </xdr:from>
    <xdr:ext cx="95250" cy="213632"/>
    <xdr:sp macro="" textlink="">
      <xdr:nvSpPr>
        <xdr:cNvPr id="4127" name="Text Box 15">
          <a:extLst>
            <a:ext uri="{FF2B5EF4-FFF2-40B4-BE49-F238E27FC236}">
              <a16:creationId xmlns:a16="http://schemas.microsoft.com/office/drawing/2014/main" id="{00000000-0008-0000-0500-00001F100000}"/>
            </a:ext>
          </a:extLst>
        </xdr:cNvPr>
        <xdr:cNvSpPr txBox="1">
          <a:spLocks noChangeArrowheads="1"/>
        </xdr:cNvSpPr>
      </xdr:nvSpPr>
      <xdr:spPr bwMode="auto">
        <a:xfrm>
          <a:off x="4972050" y="22310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64</xdr:row>
      <xdr:rowOff>504825</xdr:rowOff>
    </xdr:from>
    <xdr:ext cx="95250" cy="213632"/>
    <xdr:sp macro="" textlink="">
      <xdr:nvSpPr>
        <xdr:cNvPr id="4128" name="Text Box 15">
          <a:extLst>
            <a:ext uri="{FF2B5EF4-FFF2-40B4-BE49-F238E27FC236}">
              <a16:creationId xmlns:a16="http://schemas.microsoft.com/office/drawing/2014/main" id="{00000000-0008-0000-0500-000020100000}"/>
            </a:ext>
          </a:extLst>
        </xdr:cNvPr>
        <xdr:cNvSpPr txBox="1">
          <a:spLocks noChangeArrowheads="1"/>
        </xdr:cNvSpPr>
      </xdr:nvSpPr>
      <xdr:spPr bwMode="auto">
        <a:xfrm>
          <a:off x="4972050" y="22310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504825</xdr:rowOff>
    </xdr:from>
    <xdr:ext cx="95250" cy="213632"/>
    <xdr:sp macro="" textlink="">
      <xdr:nvSpPr>
        <xdr:cNvPr id="4129" name="Text Box 15">
          <a:extLst>
            <a:ext uri="{FF2B5EF4-FFF2-40B4-BE49-F238E27FC236}">
              <a16:creationId xmlns:a16="http://schemas.microsoft.com/office/drawing/2014/main" id="{00000000-0008-0000-0500-000021100000}"/>
            </a:ext>
          </a:extLst>
        </xdr:cNvPr>
        <xdr:cNvSpPr txBox="1">
          <a:spLocks noChangeArrowheads="1"/>
        </xdr:cNvSpPr>
      </xdr:nvSpPr>
      <xdr:spPr bwMode="auto">
        <a:xfrm>
          <a:off x="4972050" y="230600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504825</xdr:rowOff>
    </xdr:from>
    <xdr:ext cx="95250" cy="213632"/>
    <xdr:sp macro="" textlink="">
      <xdr:nvSpPr>
        <xdr:cNvPr id="4130" name="Text Box 15">
          <a:extLst>
            <a:ext uri="{FF2B5EF4-FFF2-40B4-BE49-F238E27FC236}">
              <a16:creationId xmlns:a16="http://schemas.microsoft.com/office/drawing/2014/main" id="{00000000-0008-0000-0500-000022100000}"/>
            </a:ext>
          </a:extLst>
        </xdr:cNvPr>
        <xdr:cNvSpPr txBox="1">
          <a:spLocks noChangeArrowheads="1"/>
        </xdr:cNvSpPr>
      </xdr:nvSpPr>
      <xdr:spPr bwMode="auto">
        <a:xfrm>
          <a:off x="4972050" y="230600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504825</xdr:rowOff>
    </xdr:from>
    <xdr:ext cx="95250" cy="213632"/>
    <xdr:sp macro="" textlink="">
      <xdr:nvSpPr>
        <xdr:cNvPr id="4131" name="Text Box 15">
          <a:extLst>
            <a:ext uri="{FF2B5EF4-FFF2-40B4-BE49-F238E27FC236}">
              <a16:creationId xmlns:a16="http://schemas.microsoft.com/office/drawing/2014/main" id="{00000000-0008-0000-0500-000023100000}"/>
            </a:ext>
          </a:extLst>
        </xdr:cNvPr>
        <xdr:cNvSpPr txBox="1">
          <a:spLocks noChangeArrowheads="1"/>
        </xdr:cNvSpPr>
      </xdr:nvSpPr>
      <xdr:spPr bwMode="auto">
        <a:xfrm>
          <a:off x="4972050" y="230600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504825</xdr:rowOff>
    </xdr:from>
    <xdr:ext cx="95250" cy="213632"/>
    <xdr:sp macro="" textlink="">
      <xdr:nvSpPr>
        <xdr:cNvPr id="4132" name="Text Box 15">
          <a:extLst>
            <a:ext uri="{FF2B5EF4-FFF2-40B4-BE49-F238E27FC236}">
              <a16:creationId xmlns:a16="http://schemas.microsoft.com/office/drawing/2014/main" id="{00000000-0008-0000-0500-000024100000}"/>
            </a:ext>
          </a:extLst>
        </xdr:cNvPr>
        <xdr:cNvSpPr txBox="1">
          <a:spLocks noChangeArrowheads="1"/>
        </xdr:cNvSpPr>
      </xdr:nvSpPr>
      <xdr:spPr bwMode="auto">
        <a:xfrm>
          <a:off x="4972050" y="230600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504825</xdr:rowOff>
    </xdr:from>
    <xdr:ext cx="95250" cy="213632"/>
    <xdr:sp macro="" textlink="">
      <xdr:nvSpPr>
        <xdr:cNvPr id="4133" name="Text Box 15">
          <a:extLst>
            <a:ext uri="{FF2B5EF4-FFF2-40B4-BE49-F238E27FC236}">
              <a16:creationId xmlns:a16="http://schemas.microsoft.com/office/drawing/2014/main" id="{00000000-0008-0000-0500-000025100000}"/>
            </a:ext>
          </a:extLst>
        </xdr:cNvPr>
        <xdr:cNvSpPr txBox="1">
          <a:spLocks noChangeArrowheads="1"/>
        </xdr:cNvSpPr>
      </xdr:nvSpPr>
      <xdr:spPr bwMode="auto">
        <a:xfrm>
          <a:off x="4972050" y="230600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504825</xdr:rowOff>
    </xdr:from>
    <xdr:ext cx="95250" cy="213632"/>
    <xdr:sp macro="" textlink="">
      <xdr:nvSpPr>
        <xdr:cNvPr id="4134" name="Text Box 15">
          <a:extLst>
            <a:ext uri="{FF2B5EF4-FFF2-40B4-BE49-F238E27FC236}">
              <a16:creationId xmlns:a16="http://schemas.microsoft.com/office/drawing/2014/main" id="{00000000-0008-0000-0500-000026100000}"/>
            </a:ext>
          </a:extLst>
        </xdr:cNvPr>
        <xdr:cNvSpPr txBox="1">
          <a:spLocks noChangeArrowheads="1"/>
        </xdr:cNvSpPr>
      </xdr:nvSpPr>
      <xdr:spPr bwMode="auto">
        <a:xfrm>
          <a:off x="4972050" y="230600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504825</xdr:rowOff>
    </xdr:from>
    <xdr:ext cx="95250" cy="213632"/>
    <xdr:sp macro="" textlink="">
      <xdr:nvSpPr>
        <xdr:cNvPr id="4135" name="Text Box 15">
          <a:extLst>
            <a:ext uri="{FF2B5EF4-FFF2-40B4-BE49-F238E27FC236}">
              <a16:creationId xmlns:a16="http://schemas.microsoft.com/office/drawing/2014/main" id="{00000000-0008-0000-0500-000027100000}"/>
            </a:ext>
          </a:extLst>
        </xdr:cNvPr>
        <xdr:cNvSpPr txBox="1">
          <a:spLocks noChangeArrowheads="1"/>
        </xdr:cNvSpPr>
      </xdr:nvSpPr>
      <xdr:spPr bwMode="auto">
        <a:xfrm>
          <a:off x="4972050" y="230600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504825</xdr:rowOff>
    </xdr:from>
    <xdr:ext cx="95250" cy="213632"/>
    <xdr:sp macro="" textlink="">
      <xdr:nvSpPr>
        <xdr:cNvPr id="4136" name="Text Box 15">
          <a:extLst>
            <a:ext uri="{FF2B5EF4-FFF2-40B4-BE49-F238E27FC236}">
              <a16:creationId xmlns:a16="http://schemas.microsoft.com/office/drawing/2014/main" id="{00000000-0008-0000-0500-000028100000}"/>
            </a:ext>
          </a:extLst>
        </xdr:cNvPr>
        <xdr:cNvSpPr txBox="1">
          <a:spLocks noChangeArrowheads="1"/>
        </xdr:cNvSpPr>
      </xdr:nvSpPr>
      <xdr:spPr bwMode="auto">
        <a:xfrm>
          <a:off x="4972050" y="230600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504825</xdr:rowOff>
    </xdr:from>
    <xdr:ext cx="95250" cy="213632"/>
    <xdr:sp macro="" textlink="">
      <xdr:nvSpPr>
        <xdr:cNvPr id="4137" name="Text Box 15">
          <a:extLst>
            <a:ext uri="{FF2B5EF4-FFF2-40B4-BE49-F238E27FC236}">
              <a16:creationId xmlns:a16="http://schemas.microsoft.com/office/drawing/2014/main" id="{00000000-0008-0000-0500-000029100000}"/>
            </a:ext>
          </a:extLst>
        </xdr:cNvPr>
        <xdr:cNvSpPr txBox="1">
          <a:spLocks noChangeArrowheads="1"/>
        </xdr:cNvSpPr>
      </xdr:nvSpPr>
      <xdr:spPr bwMode="auto">
        <a:xfrm>
          <a:off x="4972050" y="230600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504825</xdr:rowOff>
    </xdr:from>
    <xdr:ext cx="95250" cy="213632"/>
    <xdr:sp macro="" textlink="">
      <xdr:nvSpPr>
        <xdr:cNvPr id="4138" name="Text Box 15">
          <a:extLst>
            <a:ext uri="{FF2B5EF4-FFF2-40B4-BE49-F238E27FC236}">
              <a16:creationId xmlns:a16="http://schemas.microsoft.com/office/drawing/2014/main" id="{00000000-0008-0000-0500-00002A100000}"/>
            </a:ext>
          </a:extLst>
        </xdr:cNvPr>
        <xdr:cNvSpPr txBox="1">
          <a:spLocks noChangeArrowheads="1"/>
        </xdr:cNvSpPr>
      </xdr:nvSpPr>
      <xdr:spPr bwMode="auto">
        <a:xfrm>
          <a:off x="4972050" y="230600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504825</xdr:rowOff>
    </xdr:from>
    <xdr:ext cx="95250" cy="448496"/>
    <xdr:sp macro="" textlink="">
      <xdr:nvSpPr>
        <xdr:cNvPr id="4139" name="Text Box 15">
          <a:extLst>
            <a:ext uri="{FF2B5EF4-FFF2-40B4-BE49-F238E27FC236}">
              <a16:creationId xmlns:a16="http://schemas.microsoft.com/office/drawing/2014/main" id="{00000000-0008-0000-0500-00002B100000}"/>
            </a:ext>
          </a:extLst>
        </xdr:cNvPr>
        <xdr:cNvSpPr txBox="1">
          <a:spLocks noChangeArrowheads="1"/>
        </xdr:cNvSpPr>
      </xdr:nvSpPr>
      <xdr:spPr bwMode="auto">
        <a:xfrm>
          <a:off x="4972050" y="245586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504825</xdr:rowOff>
    </xdr:from>
    <xdr:ext cx="95250" cy="213632"/>
    <xdr:sp macro="" textlink="">
      <xdr:nvSpPr>
        <xdr:cNvPr id="4140" name="Text Box 15">
          <a:extLst>
            <a:ext uri="{FF2B5EF4-FFF2-40B4-BE49-F238E27FC236}">
              <a16:creationId xmlns:a16="http://schemas.microsoft.com/office/drawing/2014/main" id="{00000000-0008-0000-0500-00002C100000}"/>
            </a:ext>
          </a:extLst>
        </xdr:cNvPr>
        <xdr:cNvSpPr txBox="1">
          <a:spLocks noChangeArrowheads="1"/>
        </xdr:cNvSpPr>
      </xdr:nvSpPr>
      <xdr:spPr bwMode="auto">
        <a:xfrm>
          <a:off x="4972050" y="24558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504825</xdr:rowOff>
    </xdr:from>
    <xdr:ext cx="95250" cy="444331"/>
    <xdr:sp macro="" textlink="">
      <xdr:nvSpPr>
        <xdr:cNvPr id="4141" name="Text Box 15">
          <a:extLst>
            <a:ext uri="{FF2B5EF4-FFF2-40B4-BE49-F238E27FC236}">
              <a16:creationId xmlns:a16="http://schemas.microsoft.com/office/drawing/2014/main" id="{00000000-0008-0000-0500-00002D100000}"/>
            </a:ext>
          </a:extLst>
        </xdr:cNvPr>
        <xdr:cNvSpPr txBox="1">
          <a:spLocks noChangeArrowheads="1"/>
        </xdr:cNvSpPr>
      </xdr:nvSpPr>
      <xdr:spPr bwMode="auto">
        <a:xfrm>
          <a:off x="4972050" y="245586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504825</xdr:rowOff>
    </xdr:from>
    <xdr:ext cx="95250" cy="448496"/>
    <xdr:sp macro="" textlink="">
      <xdr:nvSpPr>
        <xdr:cNvPr id="4142" name="Text Box 15">
          <a:extLst>
            <a:ext uri="{FF2B5EF4-FFF2-40B4-BE49-F238E27FC236}">
              <a16:creationId xmlns:a16="http://schemas.microsoft.com/office/drawing/2014/main" id="{00000000-0008-0000-0500-00002E100000}"/>
            </a:ext>
          </a:extLst>
        </xdr:cNvPr>
        <xdr:cNvSpPr txBox="1">
          <a:spLocks noChangeArrowheads="1"/>
        </xdr:cNvSpPr>
      </xdr:nvSpPr>
      <xdr:spPr bwMode="auto">
        <a:xfrm>
          <a:off x="4972050" y="245586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504825</xdr:rowOff>
    </xdr:from>
    <xdr:ext cx="95250" cy="213632"/>
    <xdr:sp macro="" textlink="">
      <xdr:nvSpPr>
        <xdr:cNvPr id="4143" name="Text Box 15">
          <a:extLst>
            <a:ext uri="{FF2B5EF4-FFF2-40B4-BE49-F238E27FC236}">
              <a16:creationId xmlns:a16="http://schemas.microsoft.com/office/drawing/2014/main" id="{00000000-0008-0000-0500-00002F100000}"/>
            </a:ext>
          </a:extLst>
        </xdr:cNvPr>
        <xdr:cNvSpPr txBox="1">
          <a:spLocks noChangeArrowheads="1"/>
        </xdr:cNvSpPr>
      </xdr:nvSpPr>
      <xdr:spPr bwMode="auto">
        <a:xfrm>
          <a:off x="4972050" y="24558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504825</xdr:rowOff>
    </xdr:from>
    <xdr:ext cx="95250" cy="444331"/>
    <xdr:sp macro="" textlink="">
      <xdr:nvSpPr>
        <xdr:cNvPr id="4144" name="Text Box 15">
          <a:extLst>
            <a:ext uri="{FF2B5EF4-FFF2-40B4-BE49-F238E27FC236}">
              <a16:creationId xmlns:a16="http://schemas.microsoft.com/office/drawing/2014/main" id="{00000000-0008-0000-0500-000030100000}"/>
            </a:ext>
          </a:extLst>
        </xdr:cNvPr>
        <xdr:cNvSpPr txBox="1">
          <a:spLocks noChangeArrowheads="1"/>
        </xdr:cNvSpPr>
      </xdr:nvSpPr>
      <xdr:spPr bwMode="auto">
        <a:xfrm>
          <a:off x="4972050" y="245586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504825</xdr:rowOff>
    </xdr:from>
    <xdr:ext cx="95250" cy="456743"/>
    <xdr:sp macro="" textlink="">
      <xdr:nvSpPr>
        <xdr:cNvPr id="4145" name="Text Box 15">
          <a:extLst>
            <a:ext uri="{FF2B5EF4-FFF2-40B4-BE49-F238E27FC236}">
              <a16:creationId xmlns:a16="http://schemas.microsoft.com/office/drawing/2014/main" id="{00000000-0008-0000-0500-000031100000}"/>
            </a:ext>
          </a:extLst>
        </xdr:cNvPr>
        <xdr:cNvSpPr txBox="1">
          <a:spLocks noChangeArrowheads="1"/>
        </xdr:cNvSpPr>
      </xdr:nvSpPr>
      <xdr:spPr bwMode="auto">
        <a:xfrm>
          <a:off x="4972050" y="2455862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504825</xdr:rowOff>
    </xdr:from>
    <xdr:ext cx="95250" cy="213632"/>
    <xdr:sp macro="" textlink="">
      <xdr:nvSpPr>
        <xdr:cNvPr id="4146" name="Text Box 15">
          <a:extLst>
            <a:ext uri="{FF2B5EF4-FFF2-40B4-BE49-F238E27FC236}">
              <a16:creationId xmlns:a16="http://schemas.microsoft.com/office/drawing/2014/main" id="{00000000-0008-0000-0500-000032100000}"/>
            </a:ext>
          </a:extLst>
        </xdr:cNvPr>
        <xdr:cNvSpPr txBox="1">
          <a:spLocks noChangeArrowheads="1"/>
        </xdr:cNvSpPr>
      </xdr:nvSpPr>
      <xdr:spPr bwMode="auto">
        <a:xfrm>
          <a:off x="4972050" y="24558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504825</xdr:rowOff>
    </xdr:from>
    <xdr:ext cx="95250" cy="444331"/>
    <xdr:sp macro="" textlink="">
      <xdr:nvSpPr>
        <xdr:cNvPr id="4147" name="Text Box 15">
          <a:extLst>
            <a:ext uri="{FF2B5EF4-FFF2-40B4-BE49-F238E27FC236}">
              <a16:creationId xmlns:a16="http://schemas.microsoft.com/office/drawing/2014/main" id="{00000000-0008-0000-0500-000033100000}"/>
            </a:ext>
          </a:extLst>
        </xdr:cNvPr>
        <xdr:cNvSpPr txBox="1">
          <a:spLocks noChangeArrowheads="1"/>
        </xdr:cNvSpPr>
      </xdr:nvSpPr>
      <xdr:spPr bwMode="auto">
        <a:xfrm>
          <a:off x="4972050" y="245586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504825</xdr:rowOff>
    </xdr:from>
    <xdr:ext cx="95250" cy="213632"/>
    <xdr:sp macro="" textlink="">
      <xdr:nvSpPr>
        <xdr:cNvPr id="4148" name="Text Box 15">
          <a:extLst>
            <a:ext uri="{FF2B5EF4-FFF2-40B4-BE49-F238E27FC236}">
              <a16:creationId xmlns:a16="http://schemas.microsoft.com/office/drawing/2014/main" id="{00000000-0008-0000-0500-000034100000}"/>
            </a:ext>
          </a:extLst>
        </xdr:cNvPr>
        <xdr:cNvSpPr txBox="1">
          <a:spLocks noChangeArrowheads="1"/>
        </xdr:cNvSpPr>
      </xdr:nvSpPr>
      <xdr:spPr bwMode="auto">
        <a:xfrm>
          <a:off x="4972050" y="24558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504825</xdr:rowOff>
    </xdr:from>
    <xdr:ext cx="95250" cy="213632"/>
    <xdr:sp macro="" textlink="">
      <xdr:nvSpPr>
        <xdr:cNvPr id="4149" name="Text Box 15">
          <a:extLst>
            <a:ext uri="{FF2B5EF4-FFF2-40B4-BE49-F238E27FC236}">
              <a16:creationId xmlns:a16="http://schemas.microsoft.com/office/drawing/2014/main" id="{00000000-0008-0000-0500-000035100000}"/>
            </a:ext>
          </a:extLst>
        </xdr:cNvPr>
        <xdr:cNvSpPr txBox="1">
          <a:spLocks noChangeArrowheads="1"/>
        </xdr:cNvSpPr>
      </xdr:nvSpPr>
      <xdr:spPr bwMode="auto">
        <a:xfrm>
          <a:off x="4972050" y="24558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504825</xdr:rowOff>
    </xdr:from>
    <xdr:ext cx="95250" cy="213632"/>
    <xdr:sp macro="" textlink="">
      <xdr:nvSpPr>
        <xdr:cNvPr id="4150" name="Text Box 15">
          <a:extLst>
            <a:ext uri="{FF2B5EF4-FFF2-40B4-BE49-F238E27FC236}">
              <a16:creationId xmlns:a16="http://schemas.microsoft.com/office/drawing/2014/main" id="{00000000-0008-0000-0500-000036100000}"/>
            </a:ext>
          </a:extLst>
        </xdr:cNvPr>
        <xdr:cNvSpPr txBox="1">
          <a:spLocks noChangeArrowheads="1"/>
        </xdr:cNvSpPr>
      </xdr:nvSpPr>
      <xdr:spPr bwMode="auto">
        <a:xfrm>
          <a:off x="4972050" y="24558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504825</xdr:rowOff>
    </xdr:from>
    <xdr:ext cx="95250" cy="213632"/>
    <xdr:sp macro="" textlink="">
      <xdr:nvSpPr>
        <xdr:cNvPr id="4151" name="Text Box 15">
          <a:extLst>
            <a:ext uri="{FF2B5EF4-FFF2-40B4-BE49-F238E27FC236}">
              <a16:creationId xmlns:a16="http://schemas.microsoft.com/office/drawing/2014/main" id="{00000000-0008-0000-0500-000037100000}"/>
            </a:ext>
          </a:extLst>
        </xdr:cNvPr>
        <xdr:cNvSpPr txBox="1">
          <a:spLocks noChangeArrowheads="1"/>
        </xdr:cNvSpPr>
      </xdr:nvSpPr>
      <xdr:spPr bwMode="auto">
        <a:xfrm>
          <a:off x="4972050" y="24558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504825</xdr:rowOff>
    </xdr:from>
    <xdr:ext cx="95250" cy="213632"/>
    <xdr:sp macro="" textlink="">
      <xdr:nvSpPr>
        <xdr:cNvPr id="4152" name="Text Box 15">
          <a:extLst>
            <a:ext uri="{FF2B5EF4-FFF2-40B4-BE49-F238E27FC236}">
              <a16:creationId xmlns:a16="http://schemas.microsoft.com/office/drawing/2014/main" id="{00000000-0008-0000-0500-000038100000}"/>
            </a:ext>
          </a:extLst>
        </xdr:cNvPr>
        <xdr:cNvSpPr txBox="1">
          <a:spLocks noChangeArrowheads="1"/>
        </xdr:cNvSpPr>
      </xdr:nvSpPr>
      <xdr:spPr bwMode="auto">
        <a:xfrm>
          <a:off x="4972050" y="24558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504825</xdr:rowOff>
    </xdr:from>
    <xdr:ext cx="95250" cy="213632"/>
    <xdr:sp macro="" textlink="">
      <xdr:nvSpPr>
        <xdr:cNvPr id="4153" name="Text Box 15">
          <a:extLst>
            <a:ext uri="{FF2B5EF4-FFF2-40B4-BE49-F238E27FC236}">
              <a16:creationId xmlns:a16="http://schemas.microsoft.com/office/drawing/2014/main" id="{00000000-0008-0000-0500-000039100000}"/>
            </a:ext>
          </a:extLst>
        </xdr:cNvPr>
        <xdr:cNvSpPr txBox="1">
          <a:spLocks noChangeArrowheads="1"/>
        </xdr:cNvSpPr>
      </xdr:nvSpPr>
      <xdr:spPr bwMode="auto">
        <a:xfrm>
          <a:off x="4972050" y="24558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504825</xdr:rowOff>
    </xdr:from>
    <xdr:ext cx="95250" cy="213632"/>
    <xdr:sp macro="" textlink="">
      <xdr:nvSpPr>
        <xdr:cNvPr id="4154" name="Text Box 15">
          <a:extLst>
            <a:ext uri="{FF2B5EF4-FFF2-40B4-BE49-F238E27FC236}">
              <a16:creationId xmlns:a16="http://schemas.microsoft.com/office/drawing/2014/main" id="{00000000-0008-0000-0500-00003A100000}"/>
            </a:ext>
          </a:extLst>
        </xdr:cNvPr>
        <xdr:cNvSpPr txBox="1">
          <a:spLocks noChangeArrowheads="1"/>
        </xdr:cNvSpPr>
      </xdr:nvSpPr>
      <xdr:spPr bwMode="auto">
        <a:xfrm>
          <a:off x="4972050" y="24558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504825</xdr:rowOff>
    </xdr:from>
    <xdr:ext cx="95250" cy="213632"/>
    <xdr:sp macro="" textlink="">
      <xdr:nvSpPr>
        <xdr:cNvPr id="4155" name="Text Box 15">
          <a:extLst>
            <a:ext uri="{FF2B5EF4-FFF2-40B4-BE49-F238E27FC236}">
              <a16:creationId xmlns:a16="http://schemas.microsoft.com/office/drawing/2014/main" id="{00000000-0008-0000-0500-00003B100000}"/>
            </a:ext>
          </a:extLst>
        </xdr:cNvPr>
        <xdr:cNvSpPr txBox="1">
          <a:spLocks noChangeArrowheads="1"/>
        </xdr:cNvSpPr>
      </xdr:nvSpPr>
      <xdr:spPr bwMode="auto">
        <a:xfrm>
          <a:off x="4972050" y="24558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504825</xdr:rowOff>
    </xdr:from>
    <xdr:ext cx="95250" cy="213632"/>
    <xdr:sp macro="" textlink="">
      <xdr:nvSpPr>
        <xdr:cNvPr id="4156" name="Text Box 15">
          <a:extLst>
            <a:ext uri="{FF2B5EF4-FFF2-40B4-BE49-F238E27FC236}">
              <a16:creationId xmlns:a16="http://schemas.microsoft.com/office/drawing/2014/main" id="{00000000-0008-0000-0500-00003C100000}"/>
            </a:ext>
          </a:extLst>
        </xdr:cNvPr>
        <xdr:cNvSpPr txBox="1">
          <a:spLocks noChangeArrowheads="1"/>
        </xdr:cNvSpPr>
      </xdr:nvSpPr>
      <xdr:spPr bwMode="auto">
        <a:xfrm>
          <a:off x="4972050" y="24558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504825</xdr:rowOff>
    </xdr:from>
    <xdr:ext cx="95250" cy="213632"/>
    <xdr:sp macro="" textlink="">
      <xdr:nvSpPr>
        <xdr:cNvPr id="4157" name="Text Box 15">
          <a:extLst>
            <a:ext uri="{FF2B5EF4-FFF2-40B4-BE49-F238E27FC236}">
              <a16:creationId xmlns:a16="http://schemas.microsoft.com/office/drawing/2014/main" id="{00000000-0008-0000-0500-00003D100000}"/>
            </a:ext>
          </a:extLst>
        </xdr:cNvPr>
        <xdr:cNvSpPr txBox="1">
          <a:spLocks noChangeArrowheads="1"/>
        </xdr:cNvSpPr>
      </xdr:nvSpPr>
      <xdr:spPr bwMode="auto">
        <a:xfrm>
          <a:off x="4972050" y="24558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70</xdr:row>
      <xdr:rowOff>504825</xdr:rowOff>
    </xdr:from>
    <xdr:ext cx="95250" cy="448496"/>
    <xdr:sp macro="" textlink="">
      <xdr:nvSpPr>
        <xdr:cNvPr id="4158" name="Text Box 15">
          <a:extLst>
            <a:ext uri="{FF2B5EF4-FFF2-40B4-BE49-F238E27FC236}">
              <a16:creationId xmlns:a16="http://schemas.microsoft.com/office/drawing/2014/main" id="{00000000-0008-0000-0500-00003E100000}"/>
            </a:ext>
          </a:extLst>
        </xdr:cNvPr>
        <xdr:cNvSpPr txBox="1">
          <a:spLocks noChangeArrowheads="1"/>
        </xdr:cNvSpPr>
      </xdr:nvSpPr>
      <xdr:spPr bwMode="auto">
        <a:xfrm>
          <a:off x="4972050" y="245586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70</xdr:row>
      <xdr:rowOff>504825</xdr:rowOff>
    </xdr:from>
    <xdr:ext cx="95250" cy="213632"/>
    <xdr:sp macro="" textlink="">
      <xdr:nvSpPr>
        <xdr:cNvPr id="4159" name="Text Box 15">
          <a:extLst>
            <a:ext uri="{FF2B5EF4-FFF2-40B4-BE49-F238E27FC236}">
              <a16:creationId xmlns:a16="http://schemas.microsoft.com/office/drawing/2014/main" id="{00000000-0008-0000-0500-00003F100000}"/>
            </a:ext>
          </a:extLst>
        </xdr:cNvPr>
        <xdr:cNvSpPr txBox="1">
          <a:spLocks noChangeArrowheads="1"/>
        </xdr:cNvSpPr>
      </xdr:nvSpPr>
      <xdr:spPr bwMode="auto">
        <a:xfrm>
          <a:off x="4972050" y="24558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70</xdr:row>
      <xdr:rowOff>504825</xdr:rowOff>
    </xdr:from>
    <xdr:ext cx="95250" cy="444331"/>
    <xdr:sp macro="" textlink="">
      <xdr:nvSpPr>
        <xdr:cNvPr id="4160" name="Text Box 15">
          <a:extLst>
            <a:ext uri="{FF2B5EF4-FFF2-40B4-BE49-F238E27FC236}">
              <a16:creationId xmlns:a16="http://schemas.microsoft.com/office/drawing/2014/main" id="{00000000-0008-0000-0500-000040100000}"/>
            </a:ext>
          </a:extLst>
        </xdr:cNvPr>
        <xdr:cNvSpPr txBox="1">
          <a:spLocks noChangeArrowheads="1"/>
        </xdr:cNvSpPr>
      </xdr:nvSpPr>
      <xdr:spPr bwMode="auto">
        <a:xfrm>
          <a:off x="4972050" y="245586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70</xdr:row>
      <xdr:rowOff>504825</xdr:rowOff>
    </xdr:from>
    <xdr:ext cx="95250" cy="448496"/>
    <xdr:sp macro="" textlink="">
      <xdr:nvSpPr>
        <xdr:cNvPr id="4161" name="Text Box 15">
          <a:extLst>
            <a:ext uri="{FF2B5EF4-FFF2-40B4-BE49-F238E27FC236}">
              <a16:creationId xmlns:a16="http://schemas.microsoft.com/office/drawing/2014/main" id="{00000000-0008-0000-0500-000041100000}"/>
            </a:ext>
          </a:extLst>
        </xdr:cNvPr>
        <xdr:cNvSpPr txBox="1">
          <a:spLocks noChangeArrowheads="1"/>
        </xdr:cNvSpPr>
      </xdr:nvSpPr>
      <xdr:spPr bwMode="auto">
        <a:xfrm>
          <a:off x="4972050" y="245586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70</xdr:row>
      <xdr:rowOff>504825</xdr:rowOff>
    </xdr:from>
    <xdr:ext cx="95250" cy="213632"/>
    <xdr:sp macro="" textlink="">
      <xdr:nvSpPr>
        <xdr:cNvPr id="4162" name="Text Box 15">
          <a:extLst>
            <a:ext uri="{FF2B5EF4-FFF2-40B4-BE49-F238E27FC236}">
              <a16:creationId xmlns:a16="http://schemas.microsoft.com/office/drawing/2014/main" id="{00000000-0008-0000-0500-000042100000}"/>
            </a:ext>
          </a:extLst>
        </xdr:cNvPr>
        <xdr:cNvSpPr txBox="1">
          <a:spLocks noChangeArrowheads="1"/>
        </xdr:cNvSpPr>
      </xdr:nvSpPr>
      <xdr:spPr bwMode="auto">
        <a:xfrm>
          <a:off x="4972050" y="24558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70</xdr:row>
      <xdr:rowOff>504825</xdr:rowOff>
    </xdr:from>
    <xdr:ext cx="95250" cy="444331"/>
    <xdr:sp macro="" textlink="">
      <xdr:nvSpPr>
        <xdr:cNvPr id="4163" name="Text Box 15">
          <a:extLst>
            <a:ext uri="{FF2B5EF4-FFF2-40B4-BE49-F238E27FC236}">
              <a16:creationId xmlns:a16="http://schemas.microsoft.com/office/drawing/2014/main" id="{00000000-0008-0000-0500-000043100000}"/>
            </a:ext>
          </a:extLst>
        </xdr:cNvPr>
        <xdr:cNvSpPr txBox="1">
          <a:spLocks noChangeArrowheads="1"/>
        </xdr:cNvSpPr>
      </xdr:nvSpPr>
      <xdr:spPr bwMode="auto">
        <a:xfrm>
          <a:off x="4972050" y="245586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70</xdr:row>
      <xdr:rowOff>504825</xdr:rowOff>
    </xdr:from>
    <xdr:ext cx="95250" cy="456743"/>
    <xdr:sp macro="" textlink="">
      <xdr:nvSpPr>
        <xdr:cNvPr id="4164" name="Text Box 15">
          <a:extLst>
            <a:ext uri="{FF2B5EF4-FFF2-40B4-BE49-F238E27FC236}">
              <a16:creationId xmlns:a16="http://schemas.microsoft.com/office/drawing/2014/main" id="{00000000-0008-0000-0500-000044100000}"/>
            </a:ext>
          </a:extLst>
        </xdr:cNvPr>
        <xdr:cNvSpPr txBox="1">
          <a:spLocks noChangeArrowheads="1"/>
        </xdr:cNvSpPr>
      </xdr:nvSpPr>
      <xdr:spPr bwMode="auto">
        <a:xfrm>
          <a:off x="4972050" y="2455862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70</xdr:row>
      <xdr:rowOff>504825</xdr:rowOff>
    </xdr:from>
    <xdr:ext cx="95250" cy="213632"/>
    <xdr:sp macro="" textlink="">
      <xdr:nvSpPr>
        <xdr:cNvPr id="4165" name="Text Box 15">
          <a:extLst>
            <a:ext uri="{FF2B5EF4-FFF2-40B4-BE49-F238E27FC236}">
              <a16:creationId xmlns:a16="http://schemas.microsoft.com/office/drawing/2014/main" id="{00000000-0008-0000-0500-000045100000}"/>
            </a:ext>
          </a:extLst>
        </xdr:cNvPr>
        <xdr:cNvSpPr txBox="1">
          <a:spLocks noChangeArrowheads="1"/>
        </xdr:cNvSpPr>
      </xdr:nvSpPr>
      <xdr:spPr bwMode="auto">
        <a:xfrm>
          <a:off x="4972050" y="24558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70</xdr:row>
      <xdr:rowOff>504825</xdr:rowOff>
    </xdr:from>
    <xdr:ext cx="95250" cy="444331"/>
    <xdr:sp macro="" textlink="">
      <xdr:nvSpPr>
        <xdr:cNvPr id="4166" name="Text Box 15">
          <a:extLst>
            <a:ext uri="{FF2B5EF4-FFF2-40B4-BE49-F238E27FC236}">
              <a16:creationId xmlns:a16="http://schemas.microsoft.com/office/drawing/2014/main" id="{00000000-0008-0000-0500-000046100000}"/>
            </a:ext>
          </a:extLst>
        </xdr:cNvPr>
        <xdr:cNvSpPr txBox="1">
          <a:spLocks noChangeArrowheads="1"/>
        </xdr:cNvSpPr>
      </xdr:nvSpPr>
      <xdr:spPr bwMode="auto">
        <a:xfrm>
          <a:off x="4972050" y="245586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70</xdr:row>
      <xdr:rowOff>504825</xdr:rowOff>
    </xdr:from>
    <xdr:ext cx="95250" cy="213632"/>
    <xdr:sp macro="" textlink="">
      <xdr:nvSpPr>
        <xdr:cNvPr id="4167" name="Text Box 15">
          <a:extLst>
            <a:ext uri="{FF2B5EF4-FFF2-40B4-BE49-F238E27FC236}">
              <a16:creationId xmlns:a16="http://schemas.microsoft.com/office/drawing/2014/main" id="{00000000-0008-0000-0500-000047100000}"/>
            </a:ext>
          </a:extLst>
        </xdr:cNvPr>
        <xdr:cNvSpPr txBox="1">
          <a:spLocks noChangeArrowheads="1"/>
        </xdr:cNvSpPr>
      </xdr:nvSpPr>
      <xdr:spPr bwMode="auto">
        <a:xfrm>
          <a:off x="4972050" y="24558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70</xdr:row>
      <xdr:rowOff>504825</xdr:rowOff>
    </xdr:from>
    <xdr:ext cx="95250" cy="213632"/>
    <xdr:sp macro="" textlink="">
      <xdr:nvSpPr>
        <xdr:cNvPr id="4168" name="Text Box 15">
          <a:extLst>
            <a:ext uri="{FF2B5EF4-FFF2-40B4-BE49-F238E27FC236}">
              <a16:creationId xmlns:a16="http://schemas.microsoft.com/office/drawing/2014/main" id="{00000000-0008-0000-0500-000048100000}"/>
            </a:ext>
          </a:extLst>
        </xdr:cNvPr>
        <xdr:cNvSpPr txBox="1">
          <a:spLocks noChangeArrowheads="1"/>
        </xdr:cNvSpPr>
      </xdr:nvSpPr>
      <xdr:spPr bwMode="auto">
        <a:xfrm>
          <a:off x="4972050" y="24558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70</xdr:row>
      <xdr:rowOff>504825</xdr:rowOff>
    </xdr:from>
    <xdr:ext cx="95250" cy="213632"/>
    <xdr:sp macro="" textlink="">
      <xdr:nvSpPr>
        <xdr:cNvPr id="4169" name="Text Box 15">
          <a:extLst>
            <a:ext uri="{FF2B5EF4-FFF2-40B4-BE49-F238E27FC236}">
              <a16:creationId xmlns:a16="http://schemas.microsoft.com/office/drawing/2014/main" id="{00000000-0008-0000-0500-000049100000}"/>
            </a:ext>
          </a:extLst>
        </xdr:cNvPr>
        <xdr:cNvSpPr txBox="1">
          <a:spLocks noChangeArrowheads="1"/>
        </xdr:cNvSpPr>
      </xdr:nvSpPr>
      <xdr:spPr bwMode="auto">
        <a:xfrm>
          <a:off x="4972050" y="24558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70</xdr:row>
      <xdr:rowOff>504825</xdr:rowOff>
    </xdr:from>
    <xdr:ext cx="95250" cy="213632"/>
    <xdr:sp macro="" textlink="">
      <xdr:nvSpPr>
        <xdr:cNvPr id="4170" name="Text Box 15">
          <a:extLst>
            <a:ext uri="{FF2B5EF4-FFF2-40B4-BE49-F238E27FC236}">
              <a16:creationId xmlns:a16="http://schemas.microsoft.com/office/drawing/2014/main" id="{00000000-0008-0000-0500-00004A100000}"/>
            </a:ext>
          </a:extLst>
        </xdr:cNvPr>
        <xdr:cNvSpPr txBox="1">
          <a:spLocks noChangeArrowheads="1"/>
        </xdr:cNvSpPr>
      </xdr:nvSpPr>
      <xdr:spPr bwMode="auto">
        <a:xfrm>
          <a:off x="4972050" y="24558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70</xdr:row>
      <xdr:rowOff>504825</xdr:rowOff>
    </xdr:from>
    <xdr:ext cx="95250" cy="213632"/>
    <xdr:sp macro="" textlink="">
      <xdr:nvSpPr>
        <xdr:cNvPr id="4171" name="Text Box 15">
          <a:extLst>
            <a:ext uri="{FF2B5EF4-FFF2-40B4-BE49-F238E27FC236}">
              <a16:creationId xmlns:a16="http://schemas.microsoft.com/office/drawing/2014/main" id="{00000000-0008-0000-0500-00004B100000}"/>
            </a:ext>
          </a:extLst>
        </xdr:cNvPr>
        <xdr:cNvSpPr txBox="1">
          <a:spLocks noChangeArrowheads="1"/>
        </xdr:cNvSpPr>
      </xdr:nvSpPr>
      <xdr:spPr bwMode="auto">
        <a:xfrm>
          <a:off x="4972050" y="24558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70</xdr:row>
      <xdr:rowOff>504825</xdr:rowOff>
    </xdr:from>
    <xdr:ext cx="95250" cy="213632"/>
    <xdr:sp macro="" textlink="">
      <xdr:nvSpPr>
        <xdr:cNvPr id="4172" name="Text Box 15">
          <a:extLst>
            <a:ext uri="{FF2B5EF4-FFF2-40B4-BE49-F238E27FC236}">
              <a16:creationId xmlns:a16="http://schemas.microsoft.com/office/drawing/2014/main" id="{00000000-0008-0000-0500-00004C100000}"/>
            </a:ext>
          </a:extLst>
        </xdr:cNvPr>
        <xdr:cNvSpPr txBox="1">
          <a:spLocks noChangeArrowheads="1"/>
        </xdr:cNvSpPr>
      </xdr:nvSpPr>
      <xdr:spPr bwMode="auto">
        <a:xfrm>
          <a:off x="4972050" y="24558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70</xdr:row>
      <xdr:rowOff>504825</xdr:rowOff>
    </xdr:from>
    <xdr:ext cx="95250" cy="213632"/>
    <xdr:sp macro="" textlink="">
      <xdr:nvSpPr>
        <xdr:cNvPr id="4173" name="Text Box 15">
          <a:extLst>
            <a:ext uri="{FF2B5EF4-FFF2-40B4-BE49-F238E27FC236}">
              <a16:creationId xmlns:a16="http://schemas.microsoft.com/office/drawing/2014/main" id="{00000000-0008-0000-0500-00004D100000}"/>
            </a:ext>
          </a:extLst>
        </xdr:cNvPr>
        <xdr:cNvSpPr txBox="1">
          <a:spLocks noChangeArrowheads="1"/>
        </xdr:cNvSpPr>
      </xdr:nvSpPr>
      <xdr:spPr bwMode="auto">
        <a:xfrm>
          <a:off x="4972050" y="24558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70</xdr:row>
      <xdr:rowOff>504825</xdr:rowOff>
    </xdr:from>
    <xdr:ext cx="95250" cy="213632"/>
    <xdr:sp macro="" textlink="">
      <xdr:nvSpPr>
        <xdr:cNvPr id="4174" name="Text Box 15">
          <a:extLst>
            <a:ext uri="{FF2B5EF4-FFF2-40B4-BE49-F238E27FC236}">
              <a16:creationId xmlns:a16="http://schemas.microsoft.com/office/drawing/2014/main" id="{00000000-0008-0000-0500-00004E100000}"/>
            </a:ext>
          </a:extLst>
        </xdr:cNvPr>
        <xdr:cNvSpPr txBox="1">
          <a:spLocks noChangeArrowheads="1"/>
        </xdr:cNvSpPr>
      </xdr:nvSpPr>
      <xdr:spPr bwMode="auto">
        <a:xfrm>
          <a:off x="4972050" y="24558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70</xdr:row>
      <xdr:rowOff>504825</xdr:rowOff>
    </xdr:from>
    <xdr:ext cx="95250" cy="213632"/>
    <xdr:sp macro="" textlink="">
      <xdr:nvSpPr>
        <xdr:cNvPr id="4175" name="Text Box 15">
          <a:extLst>
            <a:ext uri="{FF2B5EF4-FFF2-40B4-BE49-F238E27FC236}">
              <a16:creationId xmlns:a16="http://schemas.microsoft.com/office/drawing/2014/main" id="{00000000-0008-0000-0500-00004F100000}"/>
            </a:ext>
          </a:extLst>
        </xdr:cNvPr>
        <xdr:cNvSpPr txBox="1">
          <a:spLocks noChangeArrowheads="1"/>
        </xdr:cNvSpPr>
      </xdr:nvSpPr>
      <xdr:spPr bwMode="auto">
        <a:xfrm>
          <a:off x="4972050" y="24558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70</xdr:row>
      <xdr:rowOff>504825</xdr:rowOff>
    </xdr:from>
    <xdr:ext cx="95250" cy="213632"/>
    <xdr:sp macro="" textlink="">
      <xdr:nvSpPr>
        <xdr:cNvPr id="4176" name="Text Box 15">
          <a:extLst>
            <a:ext uri="{FF2B5EF4-FFF2-40B4-BE49-F238E27FC236}">
              <a16:creationId xmlns:a16="http://schemas.microsoft.com/office/drawing/2014/main" id="{00000000-0008-0000-0500-000050100000}"/>
            </a:ext>
          </a:extLst>
        </xdr:cNvPr>
        <xdr:cNvSpPr txBox="1">
          <a:spLocks noChangeArrowheads="1"/>
        </xdr:cNvSpPr>
      </xdr:nvSpPr>
      <xdr:spPr bwMode="auto">
        <a:xfrm>
          <a:off x="4972050" y="24558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504825</xdr:rowOff>
    </xdr:from>
    <xdr:ext cx="95250" cy="213632"/>
    <xdr:sp macro="" textlink="">
      <xdr:nvSpPr>
        <xdr:cNvPr id="4177" name="Text Box 15">
          <a:extLst>
            <a:ext uri="{FF2B5EF4-FFF2-40B4-BE49-F238E27FC236}">
              <a16:creationId xmlns:a16="http://schemas.microsoft.com/office/drawing/2014/main" id="{00000000-0008-0000-0500-000051100000}"/>
            </a:ext>
          </a:extLst>
        </xdr:cNvPr>
        <xdr:cNvSpPr txBox="1">
          <a:spLocks noChangeArrowheads="1"/>
        </xdr:cNvSpPr>
      </xdr:nvSpPr>
      <xdr:spPr bwMode="auto">
        <a:xfrm>
          <a:off x="4972050" y="25307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504825</xdr:rowOff>
    </xdr:from>
    <xdr:ext cx="95250" cy="213632"/>
    <xdr:sp macro="" textlink="">
      <xdr:nvSpPr>
        <xdr:cNvPr id="4178" name="Text Box 15">
          <a:extLst>
            <a:ext uri="{FF2B5EF4-FFF2-40B4-BE49-F238E27FC236}">
              <a16:creationId xmlns:a16="http://schemas.microsoft.com/office/drawing/2014/main" id="{00000000-0008-0000-0500-000052100000}"/>
            </a:ext>
          </a:extLst>
        </xdr:cNvPr>
        <xdr:cNvSpPr txBox="1">
          <a:spLocks noChangeArrowheads="1"/>
        </xdr:cNvSpPr>
      </xdr:nvSpPr>
      <xdr:spPr bwMode="auto">
        <a:xfrm>
          <a:off x="4972050" y="25307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504825</xdr:rowOff>
    </xdr:from>
    <xdr:ext cx="95250" cy="213632"/>
    <xdr:sp macro="" textlink="">
      <xdr:nvSpPr>
        <xdr:cNvPr id="4179" name="Text Box 15">
          <a:extLst>
            <a:ext uri="{FF2B5EF4-FFF2-40B4-BE49-F238E27FC236}">
              <a16:creationId xmlns:a16="http://schemas.microsoft.com/office/drawing/2014/main" id="{00000000-0008-0000-0500-000053100000}"/>
            </a:ext>
          </a:extLst>
        </xdr:cNvPr>
        <xdr:cNvSpPr txBox="1">
          <a:spLocks noChangeArrowheads="1"/>
        </xdr:cNvSpPr>
      </xdr:nvSpPr>
      <xdr:spPr bwMode="auto">
        <a:xfrm>
          <a:off x="4972050" y="25307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504825</xdr:rowOff>
    </xdr:from>
    <xdr:ext cx="95250" cy="213632"/>
    <xdr:sp macro="" textlink="">
      <xdr:nvSpPr>
        <xdr:cNvPr id="4180" name="Text Box 15">
          <a:extLst>
            <a:ext uri="{FF2B5EF4-FFF2-40B4-BE49-F238E27FC236}">
              <a16:creationId xmlns:a16="http://schemas.microsoft.com/office/drawing/2014/main" id="{00000000-0008-0000-0500-000054100000}"/>
            </a:ext>
          </a:extLst>
        </xdr:cNvPr>
        <xdr:cNvSpPr txBox="1">
          <a:spLocks noChangeArrowheads="1"/>
        </xdr:cNvSpPr>
      </xdr:nvSpPr>
      <xdr:spPr bwMode="auto">
        <a:xfrm>
          <a:off x="4972050" y="25307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504825</xdr:rowOff>
    </xdr:from>
    <xdr:ext cx="95250" cy="213632"/>
    <xdr:sp macro="" textlink="">
      <xdr:nvSpPr>
        <xdr:cNvPr id="4181" name="Text Box 15">
          <a:extLst>
            <a:ext uri="{FF2B5EF4-FFF2-40B4-BE49-F238E27FC236}">
              <a16:creationId xmlns:a16="http://schemas.microsoft.com/office/drawing/2014/main" id="{00000000-0008-0000-0500-000055100000}"/>
            </a:ext>
          </a:extLst>
        </xdr:cNvPr>
        <xdr:cNvSpPr txBox="1">
          <a:spLocks noChangeArrowheads="1"/>
        </xdr:cNvSpPr>
      </xdr:nvSpPr>
      <xdr:spPr bwMode="auto">
        <a:xfrm>
          <a:off x="4972050" y="25307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504825</xdr:rowOff>
    </xdr:from>
    <xdr:ext cx="95250" cy="213632"/>
    <xdr:sp macro="" textlink="">
      <xdr:nvSpPr>
        <xdr:cNvPr id="4182" name="Text Box 15">
          <a:extLst>
            <a:ext uri="{FF2B5EF4-FFF2-40B4-BE49-F238E27FC236}">
              <a16:creationId xmlns:a16="http://schemas.microsoft.com/office/drawing/2014/main" id="{00000000-0008-0000-0500-000056100000}"/>
            </a:ext>
          </a:extLst>
        </xdr:cNvPr>
        <xdr:cNvSpPr txBox="1">
          <a:spLocks noChangeArrowheads="1"/>
        </xdr:cNvSpPr>
      </xdr:nvSpPr>
      <xdr:spPr bwMode="auto">
        <a:xfrm>
          <a:off x="4972050" y="25307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504825</xdr:rowOff>
    </xdr:from>
    <xdr:ext cx="95250" cy="213632"/>
    <xdr:sp macro="" textlink="">
      <xdr:nvSpPr>
        <xdr:cNvPr id="4183" name="Text Box 15">
          <a:extLst>
            <a:ext uri="{FF2B5EF4-FFF2-40B4-BE49-F238E27FC236}">
              <a16:creationId xmlns:a16="http://schemas.microsoft.com/office/drawing/2014/main" id="{00000000-0008-0000-0500-000057100000}"/>
            </a:ext>
          </a:extLst>
        </xdr:cNvPr>
        <xdr:cNvSpPr txBox="1">
          <a:spLocks noChangeArrowheads="1"/>
        </xdr:cNvSpPr>
      </xdr:nvSpPr>
      <xdr:spPr bwMode="auto">
        <a:xfrm>
          <a:off x="4972050" y="25307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504825</xdr:rowOff>
    </xdr:from>
    <xdr:ext cx="95250" cy="213632"/>
    <xdr:sp macro="" textlink="">
      <xdr:nvSpPr>
        <xdr:cNvPr id="4184" name="Text Box 15">
          <a:extLst>
            <a:ext uri="{FF2B5EF4-FFF2-40B4-BE49-F238E27FC236}">
              <a16:creationId xmlns:a16="http://schemas.microsoft.com/office/drawing/2014/main" id="{00000000-0008-0000-0500-000058100000}"/>
            </a:ext>
          </a:extLst>
        </xdr:cNvPr>
        <xdr:cNvSpPr txBox="1">
          <a:spLocks noChangeArrowheads="1"/>
        </xdr:cNvSpPr>
      </xdr:nvSpPr>
      <xdr:spPr bwMode="auto">
        <a:xfrm>
          <a:off x="4972050" y="25307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504825</xdr:rowOff>
    </xdr:from>
    <xdr:ext cx="95250" cy="213632"/>
    <xdr:sp macro="" textlink="">
      <xdr:nvSpPr>
        <xdr:cNvPr id="4185" name="Text Box 15">
          <a:extLst>
            <a:ext uri="{FF2B5EF4-FFF2-40B4-BE49-F238E27FC236}">
              <a16:creationId xmlns:a16="http://schemas.microsoft.com/office/drawing/2014/main" id="{00000000-0008-0000-0500-000059100000}"/>
            </a:ext>
          </a:extLst>
        </xdr:cNvPr>
        <xdr:cNvSpPr txBox="1">
          <a:spLocks noChangeArrowheads="1"/>
        </xdr:cNvSpPr>
      </xdr:nvSpPr>
      <xdr:spPr bwMode="auto">
        <a:xfrm>
          <a:off x="4972050" y="25307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504825</xdr:rowOff>
    </xdr:from>
    <xdr:ext cx="95250" cy="213632"/>
    <xdr:sp macro="" textlink="">
      <xdr:nvSpPr>
        <xdr:cNvPr id="4186" name="Text Box 15">
          <a:extLst>
            <a:ext uri="{FF2B5EF4-FFF2-40B4-BE49-F238E27FC236}">
              <a16:creationId xmlns:a16="http://schemas.microsoft.com/office/drawing/2014/main" id="{00000000-0008-0000-0500-00005A100000}"/>
            </a:ext>
          </a:extLst>
        </xdr:cNvPr>
        <xdr:cNvSpPr txBox="1">
          <a:spLocks noChangeArrowheads="1"/>
        </xdr:cNvSpPr>
      </xdr:nvSpPr>
      <xdr:spPr bwMode="auto">
        <a:xfrm>
          <a:off x="4972050" y="25307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504825</xdr:rowOff>
    </xdr:from>
    <xdr:ext cx="95250" cy="213632"/>
    <xdr:sp macro="" textlink="">
      <xdr:nvSpPr>
        <xdr:cNvPr id="4187" name="Text Box 15">
          <a:extLst>
            <a:ext uri="{FF2B5EF4-FFF2-40B4-BE49-F238E27FC236}">
              <a16:creationId xmlns:a16="http://schemas.microsoft.com/office/drawing/2014/main" id="{00000000-0008-0000-0500-00005B100000}"/>
            </a:ext>
          </a:extLst>
        </xdr:cNvPr>
        <xdr:cNvSpPr txBox="1">
          <a:spLocks noChangeArrowheads="1"/>
        </xdr:cNvSpPr>
      </xdr:nvSpPr>
      <xdr:spPr bwMode="auto">
        <a:xfrm>
          <a:off x="4972050" y="25307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504825</xdr:rowOff>
    </xdr:from>
    <xdr:ext cx="95250" cy="213632"/>
    <xdr:sp macro="" textlink="">
      <xdr:nvSpPr>
        <xdr:cNvPr id="4188" name="Text Box 15">
          <a:extLst>
            <a:ext uri="{FF2B5EF4-FFF2-40B4-BE49-F238E27FC236}">
              <a16:creationId xmlns:a16="http://schemas.microsoft.com/office/drawing/2014/main" id="{00000000-0008-0000-0500-00005C100000}"/>
            </a:ext>
          </a:extLst>
        </xdr:cNvPr>
        <xdr:cNvSpPr txBox="1">
          <a:spLocks noChangeArrowheads="1"/>
        </xdr:cNvSpPr>
      </xdr:nvSpPr>
      <xdr:spPr bwMode="auto">
        <a:xfrm>
          <a:off x="4972050" y="25307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504825</xdr:rowOff>
    </xdr:from>
    <xdr:ext cx="95250" cy="213632"/>
    <xdr:sp macro="" textlink="">
      <xdr:nvSpPr>
        <xdr:cNvPr id="4189" name="Text Box 15">
          <a:extLst>
            <a:ext uri="{FF2B5EF4-FFF2-40B4-BE49-F238E27FC236}">
              <a16:creationId xmlns:a16="http://schemas.microsoft.com/office/drawing/2014/main" id="{00000000-0008-0000-0500-00005D100000}"/>
            </a:ext>
          </a:extLst>
        </xdr:cNvPr>
        <xdr:cNvSpPr txBox="1">
          <a:spLocks noChangeArrowheads="1"/>
        </xdr:cNvSpPr>
      </xdr:nvSpPr>
      <xdr:spPr bwMode="auto">
        <a:xfrm>
          <a:off x="4972050" y="25307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504825</xdr:rowOff>
    </xdr:from>
    <xdr:ext cx="95250" cy="448496"/>
    <xdr:sp macro="" textlink="">
      <xdr:nvSpPr>
        <xdr:cNvPr id="4190" name="Text Box 15">
          <a:extLst>
            <a:ext uri="{FF2B5EF4-FFF2-40B4-BE49-F238E27FC236}">
              <a16:creationId xmlns:a16="http://schemas.microsoft.com/office/drawing/2014/main" id="{00000000-0008-0000-0500-00005E100000}"/>
            </a:ext>
          </a:extLst>
        </xdr:cNvPr>
        <xdr:cNvSpPr txBox="1">
          <a:spLocks noChangeArrowheads="1"/>
        </xdr:cNvSpPr>
      </xdr:nvSpPr>
      <xdr:spPr bwMode="auto">
        <a:xfrm>
          <a:off x="4972050" y="268065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504825</xdr:rowOff>
    </xdr:from>
    <xdr:ext cx="95250" cy="213632"/>
    <xdr:sp macro="" textlink="">
      <xdr:nvSpPr>
        <xdr:cNvPr id="4191" name="Text Box 15">
          <a:extLst>
            <a:ext uri="{FF2B5EF4-FFF2-40B4-BE49-F238E27FC236}">
              <a16:creationId xmlns:a16="http://schemas.microsoft.com/office/drawing/2014/main" id="{00000000-0008-0000-0500-00005F100000}"/>
            </a:ext>
          </a:extLst>
        </xdr:cNvPr>
        <xdr:cNvSpPr txBox="1">
          <a:spLocks noChangeArrowheads="1"/>
        </xdr:cNvSpPr>
      </xdr:nvSpPr>
      <xdr:spPr bwMode="auto">
        <a:xfrm>
          <a:off x="4972050" y="26806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504825</xdr:rowOff>
    </xdr:from>
    <xdr:ext cx="95250" cy="444331"/>
    <xdr:sp macro="" textlink="">
      <xdr:nvSpPr>
        <xdr:cNvPr id="4192" name="Text Box 15">
          <a:extLst>
            <a:ext uri="{FF2B5EF4-FFF2-40B4-BE49-F238E27FC236}">
              <a16:creationId xmlns:a16="http://schemas.microsoft.com/office/drawing/2014/main" id="{00000000-0008-0000-0500-000060100000}"/>
            </a:ext>
          </a:extLst>
        </xdr:cNvPr>
        <xdr:cNvSpPr txBox="1">
          <a:spLocks noChangeArrowheads="1"/>
        </xdr:cNvSpPr>
      </xdr:nvSpPr>
      <xdr:spPr bwMode="auto">
        <a:xfrm>
          <a:off x="4972050" y="268065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504825</xdr:rowOff>
    </xdr:from>
    <xdr:ext cx="95250" cy="448496"/>
    <xdr:sp macro="" textlink="">
      <xdr:nvSpPr>
        <xdr:cNvPr id="4193" name="Text Box 15">
          <a:extLst>
            <a:ext uri="{FF2B5EF4-FFF2-40B4-BE49-F238E27FC236}">
              <a16:creationId xmlns:a16="http://schemas.microsoft.com/office/drawing/2014/main" id="{00000000-0008-0000-0500-000061100000}"/>
            </a:ext>
          </a:extLst>
        </xdr:cNvPr>
        <xdr:cNvSpPr txBox="1">
          <a:spLocks noChangeArrowheads="1"/>
        </xdr:cNvSpPr>
      </xdr:nvSpPr>
      <xdr:spPr bwMode="auto">
        <a:xfrm>
          <a:off x="4972050" y="268065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504825</xdr:rowOff>
    </xdr:from>
    <xdr:ext cx="95250" cy="213632"/>
    <xdr:sp macro="" textlink="">
      <xdr:nvSpPr>
        <xdr:cNvPr id="4194" name="Text Box 15">
          <a:extLst>
            <a:ext uri="{FF2B5EF4-FFF2-40B4-BE49-F238E27FC236}">
              <a16:creationId xmlns:a16="http://schemas.microsoft.com/office/drawing/2014/main" id="{00000000-0008-0000-0500-000062100000}"/>
            </a:ext>
          </a:extLst>
        </xdr:cNvPr>
        <xdr:cNvSpPr txBox="1">
          <a:spLocks noChangeArrowheads="1"/>
        </xdr:cNvSpPr>
      </xdr:nvSpPr>
      <xdr:spPr bwMode="auto">
        <a:xfrm>
          <a:off x="4972050" y="26806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504825</xdr:rowOff>
    </xdr:from>
    <xdr:ext cx="95250" cy="444331"/>
    <xdr:sp macro="" textlink="">
      <xdr:nvSpPr>
        <xdr:cNvPr id="4195" name="Text Box 15">
          <a:extLst>
            <a:ext uri="{FF2B5EF4-FFF2-40B4-BE49-F238E27FC236}">
              <a16:creationId xmlns:a16="http://schemas.microsoft.com/office/drawing/2014/main" id="{00000000-0008-0000-0500-000063100000}"/>
            </a:ext>
          </a:extLst>
        </xdr:cNvPr>
        <xdr:cNvSpPr txBox="1">
          <a:spLocks noChangeArrowheads="1"/>
        </xdr:cNvSpPr>
      </xdr:nvSpPr>
      <xdr:spPr bwMode="auto">
        <a:xfrm>
          <a:off x="4972050" y="268065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504825</xdr:rowOff>
    </xdr:from>
    <xdr:ext cx="95250" cy="456743"/>
    <xdr:sp macro="" textlink="">
      <xdr:nvSpPr>
        <xdr:cNvPr id="4196" name="Text Box 15">
          <a:extLst>
            <a:ext uri="{FF2B5EF4-FFF2-40B4-BE49-F238E27FC236}">
              <a16:creationId xmlns:a16="http://schemas.microsoft.com/office/drawing/2014/main" id="{00000000-0008-0000-0500-000064100000}"/>
            </a:ext>
          </a:extLst>
        </xdr:cNvPr>
        <xdr:cNvSpPr txBox="1">
          <a:spLocks noChangeArrowheads="1"/>
        </xdr:cNvSpPr>
      </xdr:nvSpPr>
      <xdr:spPr bwMode="auto">
        <a:xfrm>
          <a:off x="4972050" y="2680652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504825</xdr:rowOff>
    </xdr:from>
    <xdr:ext cx="95250" cy="213632"/>
    <xdr:sp macro="" textlink="">
      <xdr:nvSpPr>
        <xdr:cNvPr id="4197" name="Text Box 15">
          <a:extLst>
            <a:ext uri="{FF2B5EF4-FFF2-40B4-BE49-F238E27FC236}">
              <a16:creationId xmlns:a16="http://schemas.microsoft.com/office/drawing/2014/main" id="{00000000-0008-0000-0500-000065100000}"/>
            </a:ext>
          </a:extLst>
        </xdr:cNvPr>
        <xdr:cNvSpPr txBox="1">
          <a:spLocks noChangeArrowheads="1"/>
        </xdr:cNvSpPr>
      </xdr:nvSpPr>
      <xdr:spPr bwMode="auto">
        <a:xfrm>
          <a:off x="4972050" y="26806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504825</xdr:rowOff>
    </xdr:from>
    <xdr:ext cx="95250" cy="444331"/>
    <xdr:sp macro="" textlink="">
      <xdr:nvSpPr>
        <xdr:cNvPr id="4198" name="Text Box 15">
          <a:extLst>
            <a:ext uri="{FF2B5EF4-FFF2-40B4-BE49-F238E27FC236}">
              <a16:creationId xmlns:a16="http://schemas.microsoft.com/office/drawing/2014/main" id="{00000000-0008-0000-0500-000066100000}"/>
            </a:ext>
          </a:extLst>
        </xdr:cNvPr>
        <xdr:cNvSpPr txBox="1">
          <a:spLocks noChangeArrowheads="1"/>
        </xdr:cNvSpPr>
      </xdr:nvSpPr>
      <xdr:spPr bwMode="auto">
        <a:xfrm>
          <a:off x="4972050" y="268065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504825</xdr:rowOff>
    </xdr:from>
    <xdr:ext cx="95250" cy="213632"/>
    <xdr:sp macro="" textlink="">
      <xdr:nvSpPr>
        <xdr:cNvPr id="4199" name="Text Box 15">
          <a:extLst>
            <a:ext uri="{FF2B5EF4-FFF2-40B4-BE49-F238E27FC236}">
              <a16:creationId xmlns:a16="http://schemas.microsoft.com/office/drawing/2014/main" id="{00000000-0008-0000-0500-000067100000}"/>
            </a:ext>
          </a:extLst>
        </xdr:cNvPr>
        <xdr:cNvSpPr txBox="1">
          <a:spLocks noChangeArrowheads="1"/>
        </xdr:cNvSpPr>
      </xdr:nvSpPr>
      <xdr:spPr bwMode="auto">
        <a:xfrm>
          <a:off x="4972050" y="26806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504825</xdr:rowOff>
    </xdr:from>
    <xdr:ext cx="95250" cy="213632"/>
    <xdr:sp macro="" textlink="">
      <xdr:nvSpPr>
        <xdr:cNvPr id="4200" name="Text Box 15">
          <a:extLst>
            <a:ext uri="{FF2B5EF4-FFF2-40B4-BE49-F238E27FC236}">
              <a16:creationId xmlns:a16="http://schemas.microsoft.com/office/drawing/2014/main" id="{00000000-0008-0000-0500-000068100000}"/>
            </a:ext>
          </a:extLst>
        </xdr:cNvPr>
        <xdr:cNvSpPr txBox="1">
          <a:spLocks noChangeArrowheads="1"/>
        </xdr:cNvSpPr>
      </xdr:nvSpPr>
      <xdr:spPr bwMode="auto">
        <a:xfrm>
          <a:off x="4972050" y="26806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504825</xdr:rowOff>
    </xdr:from>
    <xdr:ext cx="95250" cy="213632"/>
    <xdr:sp macro="" textlink="">
      <xdr:nvSpPr>
        <xdr:cNvPr id="4201" name="Text Box 15">
          <a:extLst>
            <a:ext uri="{FF2B5EF4-FFF2-40B4-BE49-F238E27FC236}">
              <a16:creationId xmlns:a16="http://schemas.microsoft.com/office/drawing/2014/main" id="{00000000-0008-0000-0500-000069100000}"/>
            </a:ext>
          </a:extLst>
        </xdr:cNvPr>
        <xdr:cNvSpPr txBox="1">
          <a:spLocks noChangeArrowheads="1"/>
        </xdr:cNvSpPr>
      </xdr:nvSpPr>
      <xdr:spPr bwMode="auto">
        <a:xfrm>
          <a:off x="4972050" y="26806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504825</xdr:rowOff>
    </xdr:from>
    <xdr:ext cx="95250" cy="213632"/>
    <xdr:sp macro="" textlink="">
      <xdr:nvSpPr>
        <xdr:cNvPr id="4202" name="Text Box 15">
          <a:extLst>
            <a:ext uri="{FF2B5EF4-FFF2-40B4-BE49-F238E27FC236}">
              <a16:creationId xmlns:a16="http://schemas.microsoft.com/office/drawing/2014/main" id="{00000000-0008-0000-0500-00006A100000}"/>
            </a:ext>
          </a:extLst>
        </xdr:cNvPr>
        <xdr:cNvSpPr txBox="1">
          <a:spLocks noChangeArrowheads="1"/>
        </xdr:cNvSpPr>
      </xdr:nvSpPr>
      <xdr:spPr bwMode="auto">
        <a:xfrm>
          <a:off x="4972050" y="26806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504825</xdr:rowOff>
    </xdr:from>
    <xdr:ext cx="95250" cy="213632"/>
    <xdr:sp macro="" textlink="">
      <xdr:nvSpPr>
        <xdr:cNvPr id="4203" name="Text Box 15">
          <a:extLst>
            <a:ext uri="{FF2B5EF4-FFF2-40B4-BE49-F238E27FC236}">
              <a16:creationId xmlns:a16="http://schemas.microsoft.com/office/drawing/2014/main" id="{00000000-0008-0000-0500-00006B100000}"/>
            </a:ext>
          </a:extLst>
        </xdr:cNvPr>
        <xdr:cNvSpPr txBox="1">
          <a:spLocks noChangeArrowheads="1"/>
        </xdr:cNvSpPr>
      </xdr:nvSpPr>
      <xdr:spPr bwMode="auto">
        <a:xfrm>
          <a:off x="4972050" y="26806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504825</xdr:rowOff>
    </xdr:from>
    <xdr:ext cx="95250" cy="213632"/>
    <xdr:sp macro="" textlink="">
      <xdr:nvSpPr>
        <xdr:cNvPr id="4204" name="Text Box 15">
          <a:extLst>
            <a:ext uri="{FF2B5EF4-FFF2-40B4-BE49-F238E27FC236}">
              <a16:creationId xmlns:a16="http://schemas.microsoft.com/office/drawing/2014/main" id="{00000000-0008-0000-0500-00006C100000}"/>
            </a:ext>
          </a:extLst>
        </xdr:cNvPr>
        <xdr:cNvSpPr txBox="1">
          <a:spLocks noChangeArrowheads="1"/>
        </xdr:cNvSpPr>
      </xdr:nvSpPr>
      <xdr:spPr bwMode="auto">
        <a:xfrm>
          <a:off x="4972050" y="26806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504825</xdr:rowOff>
    </xdr:from>
    <xdr:ext cx="95250" cy="213632"/>
    <xdr:sp macro="" textlink="">
      <xdr:nvSpPr>
        <xdr:cNvPr id="4205" name="Text Box 15">
          <a:extLst>
            <a:ext uri="{FF2B5EF4-FFF2-40B4-BE49-F238E27FC236}">
              <a16:creationId xmlns:a16="http://schemas.microsoft.com/office/drawing/2014/main" id="{00000000-0008-0000-0500-00006D100000}"/>
            </a:ext>
          </a:extLst>
        </xdr:cNvPr>
        <xdr:cNvSpPr txBox="1">
          <a:spLocks noChangeArrowheads="1"/>
        </xdr:cNvSpPr>
      </xdr:nvSpPr>
      <xdr:spPr bwMode="auto">
        <a:xfrm>
          <a:off x="4972050" y="26806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504825</xdr:rowOff>
    </xdr:from>
    <xdr:ext cx="95250" cy="213632"/>
    <xdr:sp macro="" textlink="">
      <xdr:nvSpPr>
        <xdr:cNvPr id="4206" name="Text Box 15">
          <a:extLst>
            <a:ext uri="{FF2B5EF4-FFF2-40B4-BE49-F238E27FC236}">
              <a16:creationId xmlns:a16="http://schemas.microsoft.com/office/drawing/2014/main" id="{00000000-0008-0000-0500-00006E100000}"/>
            </a:ext>
          </a:extLst>
        </xdr:cNvPr>
        <xdr:cNvSpPr txBox="1">
          <a:spLocks noChangeArrowheads="1"/>
        </xdr:cNvSpPr>
      </xdr:nvSpPr>
      <xdr:spPr bwMode="auto">
        <a:xfrm>
          <a:off x="4972050" y="26806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504825</xdr:rowOff>
    </xdr:from>
    <xdr:ext cx="95250" cy="213632"/>
    <xdr:sp macro="" textlink="">
      <xdr:nvSpPr>
        <xdr:cNvPr id="4207" name="Text Box 15">
          <a:extLst>
            <a:ext uri="{FF2B5EF4-FFF2-40B4-BE49-F238E27FC236}">
              <a16:creationId xmlns:a16="http://schemas.microsoft.com/office/drawing/2014/main" id="{00000000-0008-0000-0500-00006F100000}"/>
            </a:ext>
          </a:extLst>
        </xdr:cNvPr>
        <xdr:cNvSpPr txBox="1">
          <a:spLocks noChangeArrowheads="1"/>
        </xdr:cNvSpPr>
      </xdr:nvSpPr>
      <xdr:spPr bwMode="auto">
        <a:xfrm>
          <a:off x="4972050" y="26806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504825</xdr:rowOff>
    </xdr:from>
    <xdr:ext cx="95250" cy="213632"/>
    <xdr:sp macro="" textlink="">
      <xdr:nvSpPr>
        <xdr:cNvPr id="4208" name="Text Box 15">
          <a:extLst>
            <a:ext uri="{FF2B5EF4-FFF2-40B4-BE49-F238E27FC236}">
              <a16:creationId xmlns:a16="http://schemas.microsoft.com/office/drawing/2014/main" id="{00000000-0008-0000-0500-000070100000}"/>
            </a:ext>
          </a:extLst>
        </xdr:cNvPr>
        <xdr:cNvSpPr txBox="1">
          <a:spLocks noChangeArrowheads="1"/>
        </xdr:cNvSpPr>
      </xdr:nvSpPr>
      <xdr:spPr bwMode="auto">
        <a:xfrm>
          <a:off x="4972050" y="26806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504825</xdr:rowOff>
    </xdr:from>
    <xdr:ext cx="95250" cy="213632"/>
    <xdr:sp macro="" textlink="">
      <xdr:nvSpPr>
        <xdr:cNvPr id="4209" name="Text Box 15">
          <a:extLst>
            <a:ext uri="{FF2B5EF4-FFF2-40B4-BE49-F238E27FC236}">
              <a16:creationId xmlns:a16="http://schemas.microsoft.com/office/drawing/2014/main" id="{00000000-0008-0000-0500-000071100000}"/>
            </a:ext>
          </a:extLst>
        </xdr:cNvPr>
        <xdr:cNvSpPr txBox="1">
          <a:spLocks noChangeArrowheads="1"/>
        </xdr:cNvSpPr>
      </xdr:nvSpPr>
      <xdr:spPr bwMode="auto">
        <a:xfrm>
          <a:off x="4972050" y="26806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504825</xdr:rowOff>
    </xdr:from>
    <xdr:ext cx="95250" cy="213632"/>
    <xdr:sp macro="" textlink="">
      <xdr:nvSpPr>
        <xdr:cNvPr id="4210" name="Text Box 15">
          <a:extLst>
            <a:ext uri="{FF2B5EF4-FFF2-40B4-BE49-F238E27FC236}">
              <a16:creationId xmlns:a16="http://schemas.microsoft.com/office/drawing/2014/main" id="{00000000-0008-0000-0500-000072100000}"/>
            </a:ext>
          </a:extLst>
        </xdr:cNvPr>
        <xdr:cNvSpPr txBox="1">
          <a:spLocks noChangeArrowheads="1"/>
        </xdr:cNvSpPr>
      </xdr:nvSpPr>
      <xdr:spPr bwMode="auto">
        <a:xfrm>
          <a:off x="4972050" y="26806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504825</xdr:rowOff>
    </xdr:from>
    <xdr:ext cx="95250" cy="213632"/>
    <xdr:sp macro="" textlink="">
      <xdr:nvSpPr>
        <xdr:cNvPr id="4211" name="Text Box 15">
          <a:extLst>
            <a:ext uri="{FF2B5EF4-FFF2-40B4-BE49-F238E27FC236}">
              <a16:creationId xmlns:a16="http://schemas.microsoft.com/office/drawing/2014/main" id="{00000000-0008-0000-0500-000073100000}"/>
            </a:ext>
          </a:extLst>
        </xdr:cNvPr>
        <xdr:cNvSpPr txBox="1">
          <a:spLocks noChangeArrowheads="1"/>
        </xdr:cNvSpPr>
      </xdr:nvSpPr>
      <xdr:spPr bwMode="auto">
        <a:xfrm>
          <a:off x="4972050" y="26806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76</xdr:row>
      <xdr:rowOff>504825</xdr:rowOff>
    </xdr:from>
    <xdr:ext cx="95250" cy="448496"/>
    <xdr:sp macro="" textlink="">
      <xdr:nvSpPr>
        <xdr:cNvPr id="4212" name="Text Box 15">
          <a:extLst>
            <a:ext uri="{FF2B5EF4-FFF2-40B4-BE49-F238E27FC236}">
              <a16:creationId xmlns:a16="http://schemas.microsoft.com/office/drawing/2014/main" id="{00000000-0008-0000-0500-000074100000}"/>
            </a:ext>
          </a:extLst>
        </xdr:cNvPr>
        <xdr:cNvSpPr txBox="1">
          <a:spLocks noChangeArrowheads="1"/>
        </xdr:cNvSpPr>
      </xdr:nvSpPr>
      <xdr:spPr bwMode="auto">
        <a:xfrm>
          <a:off x="4972050" y="268065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76</xdr:row>
      <xdr:rowOff>504825</xdr:rowOff>
    </xdr:from>
    <xdr:ext cx="95250" cy="213632"/>
    <xdr:sp macro="" textlink="">
      <xdr:nvSpPr>
        <xdr:cNvPr id="4213" name="Text Box 15">
          <a:extLst>
            <a:ext uri="{FF2B5EF4-FFF2-40B4-BE49-F238E27FC236}">
              <a16:creationId xmlns:a16="http://schemas.microsoft.com/office/drawing/2014/main" id="{00000000-0008-0000-0500-000075100000}"/>
            </a:ext>
          </a:extLst>
        </xdr:cNvPr>
        <xdr:cNvSpPr txBox="1">
          <a:spLocks noChangeArrowheads="1"/>
        </xdr:cNvSpPr>
      </xdr:nvSpPr>
      <xdr:spPr bwMode="auto">
        <a:xfrm>
          <a:off x="4972050" y="26806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76</xdr:row>
      <xdr:rowOff>504825</xdr:rowOff>
    </xdr:from>
    <xdr:ext cx="95250" cy="444331"/>
    <xdr:sp macro="" textlink="">
      <xdr:nvSpPr>
        <xdr:cNvPr id="4214" name="Text Box 15">
          <a:extLst>
            <a:ext uri="{FF2B5EF4-FFF2-40B4-BE49-F238E27FC236}">
              <a16:creationId xmlns:a16="http://schemas.microsoft.com/office/drawing/2014/main" id="{00000000-0008-0000-0500-000076100000}"/>
            </a:ext>
          </a:extLst>
        </xdr:cNvPr>
        <xdr:cNvSpPr txBox="1">
          <a:spLocks noChangeArrowheads="1"/>
        </xdr:cNvSpPr>
      </xdr:nvSpPr>
      <xdr:spPr bwMode="auto">
        <a:xfrm>
          <a:off x="4972050" y="268065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76</xdr:row>
      <xdr:rowOff>504825</xdr:rowOff>
    </xdr:from>
    <xdr:ext cx="95250" cy="448496"/>
    <xdr:sp macro="" textlink="">
      <xdr:nvSpPr>
        <xdr:cNvPr id="4215" name="Text Box 15">
          <a:extLst>
            <a:ext uri="{FF2B5EF4-FFF2-40B4-BE49-F238E27FC236}">
              <a16:creationId xmlns:a16="http://schemas.microsoft.com/office/drawing/2014/main" id="{00000000-0008-0000-0500-000077100000}"/>
            </a:ext>
          </a:extLst>
        </xdr:cNvPr>
        <xdr:cNvSpPr txBox="1">
          <a:spLocks noChangeArrowheads="1"/>
        </xdr:cNvSpPr>
      </xdr:nvSpPr>
      <xdr:spPr bwMode="auto">
        <a:xfrm>
          <a:off x="4972050" y="268065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76</xdr:row>
      <xdr:rowOff>504825</xdr:rowOff>
    </xdr:from>
    <xdr:ext cx="95250" cy="213632"/>
    <xdr:sp macro="" textlink="">
      <xdr:nvSpPr>
        <xdr:cNvPr id="4216" name="Text Box 15">
          <a:extLst>
            <a:ext uri="{FF2B5EF4-FFF2-40B4-BE49-F238E27FC236}">
              <a16:creationId xmlns:a16="http://schemas.microsoft.com/office/drawing/2014/main" id="{00000000-0008-0000-0500-000078100000}"/>
            </a:ext>
          </a:extLst>
        </xdr:cNvPr>
        <xdr:cNvSpPr txBox="1">
          <a:spLocks noChangeArrowheads="1"/>
        </xdr:cNvSpPr>
      </xdr:nvSpPr>
      <xdr:spPr bwMode="auto">
        <a:xfrm>
          <a:off x="4972050" y="26806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76</xdr:row>
      <xdr:rowOff>504825</xdr:rowOff>
    </xdr:from>
    <xdr:ext cx="95250" cy="444331"/>
    <xdr:sp macro="" textlink="">
      <xdr:nvSpPr>
        <xdr:cNvPr id="4217" name="Text Box 15">
          <a:extLst>
            <a:ext uri="{FF2B5EF4-FFF2-40B4-BE49-F238E27FC236}">
              <a16:creationId xmlns:a16="http://schemas.microsoft.com/office/drawing/2014/main" id="{00000000-0008-0000-0500-000079100000}"/>
            </a:ext>
          </a:extLst>
        </xdr:cNvPr>
        <xdr:cNvSpPr txBox="1">
          <a:spLocks noChangeArrowheads="1"/>
        </xdr:cNvSpPr>
      </xdr:nvSpPr>
      <xdr:spPr bwMode="auto">
        <a:xfrm>
          <a:off x="4972050" y="268065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76</xdr:row>
      <xdr:rowOff>504825</xdr:rowOff>
    </xdr:from>
    <xdr:ext cx="95250" cy="456743"/>
    <xdr:sp macro="" textlink="">
      <xdr:nvSpPr>
        <xdr:cNvPr id="4218" name="Text Box 15">
          <a:extLst>
            <a:ext uri="{FF2B5EF4-FFF2-40B4-BE49-F238E27FC236}">
              <a16:creationId xmlns:a16="http://schemas.microsoft.com/office/drawing/2014/main" id="{00000000-0008-0000-0500-00007A100000}"/>
            </a:ext>
          </a:extLst>
        </xdr:cNvPr>
        <xdr:cNvSpPr txBox="1">
          <a:spLocks noChangeArrowheads="1"/>
        </xdr:cNvSpPr>
      </xdr:nvSpPr>
      <xdr:spPr bwMode="auto">
        <a:xfrm>
          <a:off x="4972050" y="2680652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76</xdr:row>
      <xdr:rowOff>504825</xdr:rowOff>
    </xdr:from>
    <xdr:ext cx="95250" cy="213632"/>
    <xdr:sp macro="" textlink="">
      <xdr:nvSpPr>
        <xdr:cNvPr id="4219" name="Text Box 15">
          <a:extLst>
            <a:ext uri="{FF2B5EF4-FFF2-40B4-BE49-F238E27FC236}">
              <a16:creationId xmlns:a16="http://schemas.microsoft.com/office/drawing/2014/main" id="{00000000-0008-0000-0500-00007B100000}"/>
            </a:ext>
          </a:extLst>
        </xdr:cNvPr>
        <xdr:cNvSpPr txBox="1">
          <a:spLocks noChangeArrowheads="1"/>
        </xdr:cNvSpPr>
      </xdr:nvSpPr>
      <xdr:spPr bwMode="auto">
        <a:xfrm>
          <a:off x="4972050" y="26806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76</xdr:row>
      <xdr:rowOff>504825</xdr:rowOff>
    </xdr:from>
    <xdr:ext cx="95250" cy="444331"/>
    <xdr:sp macro="" textlink="">
      <xdr:nvSpPr>
        <xdr:cNvPr id="4220" name="Text Box 15">
          <a:extLst>
            <a:ext uri="{FF2B5EF4-FFF2-40B4-BE49-F238E27FC236}">
              <a16:creationId xmlns:a16="http://schemas.microsoft.com/office/drawing/2014/main" id="{00000000-0008-0000-0500-00007C100000}"/>
            </a:ext>
          </a:extLst>
        </xdr:cNvPr>
        <xdr:cNvSpPr txBox="1">
          <a:spLocks noChangeArrowheads="1"/>
        </xdr:cNvSpPr>
      </xdr:nvSpPr>
      <xdr:spPr bwMode="auto">
        <a:xfrm>
          <a:off x="4972050" y="268065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76</xdr:row>
      <xdr:rowOff>504825</xdr:rowOff>
    </xdr:from>
    <xdr:ext cx="95250" cy="213632"/>
    <xdr:sp macro="" textlink="">
      <xdr:nvSpPr>
        <xdr:cNvPr id="4221" name="Text Box 15">
          <a:extLst>
            <a:ext uri="{FF2B5EF4-FFF2-40B4-BE49-F238E27FC236}">
              <a16:creationId xmlns:a16="http://schemas.microsoft.com/office/drawing/2014/main" id="{00000000-0008-0000-0500-00007D100000}"/>
            </a:ext>
          </a:extLst>
        </xdr:cNvPr>
        <xdr:cNvSpPr txBox="1">
          <a:spLocks noChangeArrowheads="1"/>
        </xdr:cNvSpPr>
      </xdr:nvSpPr>
      <xdr:spPr bwMode="auto">
        <a:xfrm>
          <a:off x="4972050" y="26806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76</xdr:row>
      <xdr:rowOff>504825</xdr:rowOff>
    </xdr:from>
    <xdr:ext cx="95250" cy="213632"/>
    <xdr:sp macro="" textlink="">
      <xdr:nvSpPr>
        <xdr:cNvPr id="4222" name="Text Box 15">
          <a:extLst>
            <a:ext uri="{FF2B5EF4-FFF2-40B4-BE49-F238E27FC236}">
              <a16:creationId xmlns:a16="http://schemas.microsoft.com/office/drawing/2014/main" id="{00000000-0008-0000-0500-00007E100000}"/>
            </a:ext>
          </a:extLst>
        </xdr:cNvPr>
        <xdr:cNvSpPr txBox="1">
          <a:spLocks noChangeArrowheads="1"/>
        </xdr:cNvSpPr>
      </xdr:nvSpPr>
      <xdr:spPr bwMode="auto">
        <a:xfrm>
          <a:off x="4972050" y="26806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76</xdr:row>
      <xdr:rowOff>504825</xdr:rowOff>
    </xdr:from>
    <xdr:ext cx="95250" cy="213632"/>
    <xdr:sp macro="" textlink="">
      <xdr:nvSpPr>
        <xdr:cNvPr id="4223" name="Text Box 15">
          <a:extLst>
            <a:ext uri="{FF2B5EF4-FFF2-40B4-BE49-F238E27FC236}">
              <a16:creationId xmlns:a16="http://schemas.microsoft.com/office/drawing/2014/main" id="{00000000-0008-0000-0500-00007F100000}"/>
            </a:ext>
          </a:extLst>
        </xdr:cNvPr>
        <xdr:cNvSpPr txBox="1">
          <a:spLocks noChangeArrowheads="1"/>
        </xdr:cNvSpPr>
      </xdr:nvSpPr>
      <xdr:spPr bwMode="auto">
        <a:xfrm>
          <a:off x="4972050" y="26806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76</xdr:row>
      <xdr:rowOff>504825</xdr:rowOff>
    </xdr:from>
    <xdr:ext cx="95250" cy="213632"/>
    <xdr:sp macro="" textlink="">
      <xdr:nvSpPr>
        <xdr:cNvPr id="4224" name="Text Box 15">
          <a:extLst>
            <a:ext uri="{FF2B5EF4-FFF2-40B4-BE49-F238E27FC236}">
              <a16:creationId xmlns:a16="http://schemas.microsoft.com/office/drawing/2014/main" id="{00000000-0008-0000-0500-000080100000}"/>
            </a:ext>
          </a:extLst>
        </xdr:cNvPr>
        <xdr:cNvSpPr txBox="1">
          <a:spLocks noChangeArrowheads="1"/>
        </xdr:cNvSpPr>
      </xdr:nvSpPr>
      <xdr:spPr bwMode="auto">
        <a:xfrm>
          <a:off x="4972050" y="26806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76</xdr:row>
      <xdr:rowOff>504825</xdr:rowOff>
    </xdr:from>
    <xdr:ext cx="95250" cy="213632"/>
    <xdr:sp macro="" textlink="">
      <xdr:nvSpPr>
        <xdr:cNvPr id="4225" name="Text Box 15">
          <a:extLst>
            <a:ext uri="{FF2B5EF4-FFF2-40B4-BE49-F238E27FC236}">
              <a16:creationId xmlns:a16="http://schemas.microsoft.com/office/drawing/2014/main" id="{00000000-0008-0000-0500-000081100000}"/>
            </a:ext>
          </a:extLst>
        </xdr:cNvPr>
        <xdr:cNvSpPr txBox="1">
          <a:spLocks noChangeArrowheads="1"/>
        </xdr:cNvSpPr>
      </xdr:nvSpPr>
      <xdr:spPr bwMode="auto">
        <a:xfrm>
          <a:off x="4972050" y="26806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76</xdr:row>
      <xdr:rowOff>504825</xdr:rowOff>
    </xdr:from>
    <xdr:ext cx="95250" cy="213632"/>
    <xdr:sp macro="" textlink="">
      <xdr:nvSpPr>
        <xdr:cNvPr id="4226" name="Text Box 15">
          <a:extLst>
            <a:ext uri="{FF2B5EF4-FFF2-40B4-BE49-F238E27FC236}">
              <a16:creationId xmlns:a16="http://schemas.microsoft.com/office/drawing/2014/main" id="{00000000-0008-0000-0500-000082100000}"/>
            </a:ext>
          </a:extLst>
        </xdr:cNvPr>
        <xdr:cNvSpPr txBox="1">
          <a:spLocks noChangeArrowheads="1"/>
        </xdr:cNvSpPr>
      </xdr:nvSpPr>
      <xdr:spPr bwMode="auto">
        <a:xfrm>
          <a:off x="4972050" y="26806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76</xdr:row>
      <xdr:rowOff>504825</xdr:rowOff>
    </xdr:from>
    <xdr:ext cx="95250" cy="213632"/>
    <xdr:sp macro="" textlink="">
      <xdr:nvSpPr>
        <xdr:cNvPr id="4227" name="Text Box 15">
          <a:extLst>
            <a:ext uri="{FF2B5EF4-FFF2-40B4-BE49-F238E27FC236}">
              <a16:creationId xmlns:a16="http://schemas.microsoft.com/office/drawing/2014/main" id="{00000000-0008-0000-0500-000083100000}"/>
            </a:ext>
          </a:extLst>
        </xdr:cNvPr>
        <xdr:cNvSpPr txBox="1">
          <a:spLocks noChangeArrowheads="1"/>
        </xdr:cNvSpPr>
      </xdr:nvSpPr>
      <xdr:spPr bwMode="auto">
        <a:xfrm>
          <a:off x="4972050" y="26806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76</xdr:row>
      <xdr:rowOff>504825</xdr:rowOff>
    </xdr:from>
    <xdr:ext cx="95250" cy="213632"/>
    <xdr:sp macro="" textlink="">
      <xdr:nvSpPr>
        <xdr:cNvPr id="4228" name="Text Box 15">
          <a:extLst>
            <a:ext uri="{FF2B5EF4-FFF2-40B4-BE49-F238E27FC236}">
              <a16:creationId xmlns:a16="http://schemas.microsoft.com/office/drawing/2014/main" id="{00000000-0008-0000-0500-000084100000}"/>
            </a:ext>
          </a:extLst>
        </xdr:cNvPr>
        <xdr:cNvSpPr txBox="1">
          <a:spLocks noChangeArrowheads="1"/>
        </xdr:cNvSpPr>
      </xdr:nvSpPr>
      <xdr:spPr bwMode="auto">
        <a:xfrm>
          <a:off x="4972050" y="26806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76</xdr:row>
      <xdr:rowOff>504825</xdr:rowOff>
    </xdr:from>
    <xdr:ext cx="95250" cy="213632"/>
    <xdr:sp macro="" textlink="">
      <xdr:nvSpPr>
        <xdr:cNvPr id="4229" name="Text Box 15">
          <a:extLst>
            <a:ext uri="{FF2B5EF4-FFF2-40B4-BE49-F238E27FC236}">
              <a16:creationId xmlns:a16="http://schemas.microsoft.com/office/drawing/2014/main" id="{00000000-0008-0000-0500-000085100000}"/>
            </a:ext>
          </a:extLst>
        </xdr:cNvPr>
        <xdr:cNvSpPr txBox="1">
          <a:spLocks noChangeArrowheads="1"/>
        </xdr:cNvSpPr>
      </xdr:nvSpPr>
      <xdr:spPr bwMode="auto">
        <a:xfrm>
          <a:off x="4972050" y="26806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76</xdr:row>
      <xdr:rowOff>504825</xdr:rowOff>
    </xdr:from>
    <xdr:ext cx="95250" cy="213632"/>
    <xdr:sp macro="" textlink="">
      <xdr:nvSpPr>
        <xdr:cNvPr id="4230" name="Text Box 15">
          <a:extLst>
            <a:ext uri="{FF2B5EF4-FFF2-40B4-BE49-F238E27FC236}">
              <a16:creationId xmlns:a16="http://schemas.microsoft.com/office/drawing/2014/main" id="{00000000-0008-0000-0500-000086100000}"/>
            </a:ext>
          </a:extLst>
        </xdr:cNvPr>
        <xdr:cNvSpPr txBox="1">
          <a:spLocks noChangeArrowheads="1"/>
        </xdr:cNvSpPr>
      </xdr:nvSpPr>
      <xdr:spPr bwMode="auto">
        <a:xfrm>
          <a:off x="4972050" y="26806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76</xdr:row>
      <xdr:rowOff>504825</xdr:rowOff>
    </xdr:from>
    <xdr:ext cx="95250" cy="213632"/>
    <xdr:sp macro="" textlink="">
      <xdr:nvSpPr>
        <xdr:cNvPr id="4231" name="Text Box 15">
          <a:extLst>
            <a:ext uri="{FF2B5EF4-FFF2-40B4-BE49-F238E27FC236}">
              <a16:creationId xmlns:a16="http://schemas.microsoft.com/office/drawing/2014/main" id="{00000000-0008-0000-0500-000087100000}"/>
            </a:ext>
          </a:extLst>
        </xdr:cNvPr>
        <xdr:cNvSpPr txBox="1">
          <a:spLocks noChangeArrowheads="1"/>
        </xdr:cNvSpPr>
      </xdr:nvSpPr>
      <xdr:spPr bwMode="auto">
        <a:xfrm>
          <a:off x="4972050" y="26806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76</xdr:row>
      <xdr:rowOff>504825</xdr:rowOff>
    </xdr:from>
    <xdr:ext cx="95250" cy="213632"/>
    <xdr:sp macro="" textlink="">
      <xdr:nvSpPr>
        <xdr:cNvPr id="4232" name="Text Box 15">
          <a:extLst>
            <a:ext uri="{FF2B5EF4-FFF2-40B4-BE49-F238E27FC236}">
              <a16:creationId xmlns:a16="http://schemas.microsoft.com/office/drawing/2014/main" id="{00000000-0008-0000-0500-000088100000}"/>
            </a:ext>
          </a:extLst>
        </xdr:cNvPr>
        <xdr:cNvSpPr txBox="1">
          <a:spLocks noChangeArrowheads="1"/>
        </xdr:cNvSpPr>
      </xdr:nvSpPr>
      <xdr:spPr bwMode="auto">
        <a:xfrm>
          <a:off x="4972050" y="26806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76</xdr:row>
      <xdr:rowOff>504825</xdr:rowOff>
    </xdr:from>
    <xdr:ext cx="95250" cy="213632"/>
    <xdr:sp macro="" textlink="">
      <xdr:nvSpPr>
        <xdr:cNvPr id="4233" name="Text Box 15">
          <a:extLst>
            <a:ext uri="{FF2B5EF4-FFF2-40B4-BE49-F238E27FC236}">
              <a16:creationId xmlns:a16="http://schemas.microsoft.com/office/drawing/2014/main" id="{00000000-0008-0000-0500-000089100000}"/>
            </a:ext>
          </a:extLst>
        </xdr:cNvPr>
        <xdr:cNvSpPr txBox="1">
          <a:spLocks noChangeArrowheads="1"/>
        </xdr:cNvSpPr>
      </xdr:nvSpPr>
      <xdr:spPr bwMode="auto">
        <a:xfrm>
          <a:off x="4972050" y="26806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504825</xdr:rowOff>
    </xdr:from>
    <xdr:ext cx="95250" cy="213632"/>
    <xdr:sp macro="" textlink="">
      <xdr:nvSpPr>
        <xdr:cNvPr id="4234" name="Text Box 15">
          <a:extLst>
            <a:ext uri="{FF2B5EF4-FFF2-40B4-BE49-F238E27FC236}">
              <a16:creationId xmlns:a16="http://schemas.microsoft.com/office/drawing/2014/main" id="{00000000-0008-0000-0500-00008A100000}"/>
            </a:ext>
          </a:extLst>
        </xdr:cNvPr>
        <xdr:cNvSpPr txBox="1">
          <a:spLocks noChangeArrowheads="1"/>
        </xdr:cNvSpPr>
      </xdr:nvSpPr>
      <xdr:spPr bwMode="auto">
        <a:xfrm>
          <a:off x="4972050" y="27555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504825</xdr:rowOff>
    </xdr:from>
    <xdr:ext cx="95250" cy="213632"/>
    <xdr:sp macro="" textlink="">
      <xdr:nvSpPr>
        <xdr:cNvPr id="4235" name="Text Box 15">
          <a:extLst>
            <a:ext uri="{FF2B5EF4-FFF2-40B4-BE49-F238E27FC236}">
              <a16:creationId xmlns:a16="http://schemas.microsoft.com/office/drawing/2014/main" id="{00000000-0008-0000-0500-00008B100000}"/>
            </a:ext>
          </a:extLst>
        </xdr:cNvPr>
        <xdr:cNvSpPr txBox="1">
          <a:spLocks noChangeArrowheads="1"/>
        </xdr:cNvSpPr>
      </xdr:nvSpPr>
      <xdr:spPr bwMode="auto">
        <a:xfrm>
          <a:off x="4972050" y="27555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504825</xdr:rowOff>
    </xdr:from>
    <xdr:ext cx="95250" cy="213632"/>
    <xdr:sp macro="" textlink="">
      <xdr:nvSpPr>
        <xdr:cNvPr id="4236" name="Text Box 15">
          <a:extLst>
            <a:ext uri="{FF2B5EF4-FFF2-40B4-BE49-F238E27FC236}">
              <a16:creationId xmlns:a16="http://schemas.microsoft.com/office/drawing/2014/main" id="{00000000-0008-0000-0500-00008C100000}"/>
            </a:ext>
          </a:extLst>
        </xdr:cNvPr>
        <xdr:cNvSpPr txBox="1">
          <a:spLocks noChangeArrowheads="1"/>
        </xdr:cNvSpPr>
      </xdr:nvSpPr>
      <xdr:spPr bwMode="auto">
        <a:xfrm>
          <a:off x="4972050" y="27555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504825</xdr:rowOff>
    </xdr:from>
    <xdr:ext cx="95250" cy="213632"/>
    <xdr:sp macro="" textlink="">
      <xdr:nvSpPr>
        <xdr:cNvPr id="4237" name="Text Box 15">
          <a:extLst>
            <a:ext uri="{FF2B5EF4-FFF2-40B4-BE49-F238E27FC236}">
              <a16:creationId xmlns:a16="http://schemas.microsoft.com/office/drawing/2014/main" id="{00000000-0008-0000-0500-00008D100000}"/>
            </a:ext>
          </a:extLst>
        </xdr:cNvPr>
        <xdr:cNvSpPr txBox="1">
          <a:spLocks noChangeArrowheads="1"/>
        </xdr:cNvSpPr>
      </xdr:nvSpPr>
      <xdr:spPr bwMode="auto">
        <a:xfrm>
          <a:off x="4972050" y="27555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504825</xdr:rowOff>
    </xdr:from>
    <xdr:ext cx="95250" cy="213632"/>
    <xdr:sp macro="" textlink="">
      <xdr:nvSpPr>
        <xdr:cNvPr id="4238" name="Text Box 15">
          <a:extLst>
            <a:ext uri="{FF2B5EF4-FFF2-40B4-BE49-F238E27FC236}">
              <a16:creationId xmlns:a16="http://schemas.microsoft.com/office/drawing/2014/main" id="{00000000-0008-0000-0500-00008E100000}"/>
            </a:ext>
          </a:extLst>
        </xdr:cNvPr>
        <xdr:cNvSpPr txBox="1">
          <a:spLocks noChangeArrowheads="1"/>
        </xdr:cNvSpPr>
      </xdr:nvSpPr>
      <xdr:spPr bwMode="auto">
        <a:xfrm>
          <a:off x="4972050" y="27555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504825</xdr:rowOff>
    </xdr:from>
    <xdr:ext cx="95250" cy="213632"/>
    <xdr:sp macro="" textlink="">
      <xdr:nvSpPr>
        <xdr:cNvPr id="4239" name="Text Box 15">
          <a:extLst>
            <a:ext uri="{FF2B5EF4-FFF2-40B4-BE49-F238E27FC236}">
              <a16:creationId xmlns:a16="http://schemas.microsoft.com/office/drawing/2014/main" id="{00000000-0008-0000-0500-00008F100000}"/>
            </a:ext>
          </a:extLst>
        </xdr:cNvPr>
        <xdr:cNvSpPr txBox="1">
          <a:spLocks noChangeArrowheads="1"/>
        </xdr:cNvSpPr>
      </xdr:nvSpPr>
      <xdr:spPr bwMode="auto">
        <a:xfrm>
          <a:off x="4972050" y="27555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504825</xdr:rowOff>
    </xdr:from>
    <xdr:ext cx="95250" cy="213632"/>
    <xdr:sp macro="" textlink="">
      <xdr:nvSpPr>
        <xdr:cNvPr id="4240" name="Text Box 15">
          <a:extLst>
            <a:ext uri="{FF2B5EF4-FFF2-40B4-BE49-F238E27FC236}">
              <a16:creationId xmlns:a16="http://schemas.microsoft.com/office/drawing/2014/main" id="{00000000-0008-0000-0500-000090100000}"/>
            </a:ext>
          </a:extLst>
        </xdr:cNvPr>
        <xdr:cNvSpPr txBox="1">
          <a:spLocks noChangeArrowheads="1"/>
        </xdr:cNvSpPr>
      </xdr:nvSpPr>
      <xdr:spPr bwMode="auto">
        <a:xfrm>
          <a:off x="4972050" y="27555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504825</xdr:rowOff>
    </xdr:from>
    <xdr:ext cx="95250" cy="213632"/>
    <xdr:sp macro="" textlink="">
      <xdr:nvSpPr>
        <xdr:cNvPr id="4241" name="Text Box 15">
          <a:extLst>
            <a:ext uri="{FF2B5EF4-FFF2-40B4-BE49-F238E27FC236}">
              <a16:creationId xmlns:a16="http://schemas.microsoft.com/office/drawing/2014/main" id="{00000000-0008-0000-0500-000091100000}"/>
            </a:ext>
          </a:extLst>
        </xdr:cNvPr>
        <xdr:cNvSpPr txBox="1">
          <a:spLocks noChangeArrowheads="1"/>
        </xdr:cNvSpPr>
      </xdr:nvSpPr>
      <xdr:spPr bwMode="auto">
        <a:xfrm>
          <a:off x="4972050" y="27555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504825</xdr:rowOff>
    </xdr:from>
    <xdr:ext cx="95250" cy="213632"/>
    <xdr:sp macro="" textlink="">
      <xdr:nvSpPr>
        <xdr:cNvPr id="4242" name="Text Box 15">
          <a:extLst>
            <a:ext uri="{FF2B5EF4-FFF2-40B4-BE49-F238E27FC236}">
              <a16:creationId xmlns:a16="http://schemas.microsoft.com/office/drawing/2014/main" id="{00000000-0008-0000-0500-000092100000}"/>
            </a:ext>
          </a:extLst>
        </xdr:cNvPr>
        <xdr:cNvSpPr txBox="1">
          <a:spLocks noChangeArrowheads="1"/>
        </xdr:cNvSpPr>
      </xdr:nvSpPr>
      <xdr:spPr bwMode="auto">
        <a:xfrm>
          <a:off x="4972050" y="27555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504825</xdr:rowOff>
    </xdr:from>
    <xdr:ext cx="95250" cy="213632"/>
    <xdr:sp macro="" textlink="">
      <xdr:nvSpPr>
        <xdr:cNvPr id="4243" name="Text Box 15">
          <a:extLst>
            <a:ext uri="{FF2B5EF4-FFF2-40B4-BE49-F238E27FC236}">
              <a16:creationId xmlns:a16="http://schemas.microsoft.com/office/drawing/2014/main" id="{00000000-0008-0000-0500-000093100000}"/>
            </a:ext>
          </a:extLst>
        </xdr:cNvPr>
        <xdr:cNvSpPr txBox="1">
          <a:spLocks noChangeArrowheads="1"/>
        </xdr:cNvSpPr>
      </xdr:nvSpPr>
      <xdr:spPr bwMode="auto">
        <a:xfrm>
          <a:off x="4972050" y="27555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504825</xdr:rowOff>
    </xdr:from>
    <xdr:ext cx="95250" cy="213632"/>
    <xdr:sp macro="" textlink="">
      <xdr:nvSpPr>
        <xdr:cNvPr id="4244" name="Text Box 15">
          <a:extLst>
            <a:ext uri="{FF2B5EF4-FFF2-40B4-BE49-F238E27FC236}">
              <a16:creationId xmlns:a16="http://schemas.microsoft.com/office/drawing/2014/main" id="{00000000-0008-0000-0500-000094100000}"/>
            </a:ext>
          </a:extLst>
        </xdr:cNvPr>
        <xdr:cNvSpPr txBox="1">
          <a:spLocks noChangeArrowheads="1"/>
        </xdr:cNvSpPr>
      </xdr:nvSpPr>
      <xdr:spPr bwMode="auto">
        <a:xfrm>
          <a:off x="4972050" y="27555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504825</xdr:rowOff>
    </xdr:from>
    <xdr:ext cx="95250" cy="213632"/>
    <xdr:sp macro="" textlink="">
      <xdr:nvSpPr>
        <xdr:cNvPr id="4245" name="Text Box 15">
          <a:extLst>
            <a:ext uri="{FF2B5EF4-FFF2-40B4-BE49-F238E27FC236}">
              <a16:creationId xmlns:a16="http://schemas.microsoft.com/office/drawing/2014/main" id="{00000000-0008-0000-0500-000095100000}"/>
            </a:ext>
          </a:extLst>
        </xdr:cNvPr>
        <xdr:cNvSpPr txBox="1">
          <a:spLocks noChangeArrowheads="1"/>
        </xdr:cNvSpPr>
      </xdr:nvSpPr>
      <xdr:spPr bwMode="auto">
        <a:xfrm>
          <a:off x="4972050" y="27555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504825</xdr:rowOff>
    </xdr:from>
    <xdr:ext cx="95250" cy="213632"/>
    <xdr:sp macro="" textlink="">
      <xdr:nvSpPr>
        <xdr:cNvPr id="4246" name="Text Box 15">
          <a:extLst>
            <a:ext uri="{FF2B5EF4-FFF2-40B4-BE49-F238E27FC236}">
              <a16:creationId xmlns:a16="http://schemas.microsoft.com/office/drawing/2014/main" id="{00000000-0008-0000-0500-000096100000}"/>
            </a:ext>
          </a:extLst>
        </xdr:cNvPr>
        <xdr:cNvSpPr txBox="1">
          <a:spLocks noChangeArrowheads="1"/>
        </xdr:cNvSpPr>
      </xdr:nvSpPr>
      <xdr:spPr bwMode="auto">
        <a:xfrm>
          <a:off x="4972050" y="27555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504825</xdr:rowOff>
    </xdr:from>
    <xdr:ext cx="95250" cy="213632"/>
    <xdr:sp macro="" textlink="">
      <xdr:nvSpPr>
        <xdr:cNvPr id="4247" name="Text Box 15">
          <a:extLst>
            <a:ext uri="{FF2B5EF4-FFF2-40B4-BE49-F238E27FC236}">
              <a16:creationId xmlns:a16="http://schemas.microsoft.com/office/drawing/2014/main" id="{00000000-0008-0000-0500-000097100000}"/>
            </a:ext>
          </a:extLst>
        </xdr:cNvPr>
        <xdr:cNvSpPr txBox="1">
          <a:spLocks noChangeArrowheads="1"/>
        </xdr:cNvSpPr>
      </xdr:nvSpPr>
      <xdr:spPr bwMode="auto">
        <a:xfrm>
          <a:off x="4972050" y="27555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504825</xdr:rowOff>
    </xdr:from>
    <xdr:ext cx="95250" cy="213632"/>
    <xdr:sp macro="" textlink="">
      <xdr:nvSpPr>
        <xdr:cNvPr id="4248" name="Text Box 15">
          <a:extLst>
            <a:ext uri="{FF2B5EF4-FFF2-40B4-BE49-F238E27FC236}">
              <a16:creationId xmlns:a16="http://schemas.microsoft.com/office/drawing/2014/main" id="{00000000-0008-0000-0500-000098100000}"/>
            </a:ext>
          </a:extLst>
        </xdr:cNvPr>
        <xdr:cNvSpPr txBox="1">
          <a:spLocks noChangeArrowheads="1"/>
        </xdr:cNvSpPr>
      </xdr:nvSpPr>
      <xdr:spPr bwMode="auto">
        <a:xfrm>
          <a:off x="4972050" y="27555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504825</xdr:rowOff>
    </xdr:from>
    <xdr:ext cx="95250" cy="213632"/>
    <xdr:sp macro="" textlink="">
      <xdr:nvSpPr>
        <xdr:cNvPr id="4249" name="Text Box 15">
          <a:extLst>
            <a:ext uri="{FF2B5EF4-FFF2-40B4-BE49-F238E27FC236}">
              <a16:creationId xmlns:a16="http://schemas.microsoft.com/office/drawing/2014/main" id="{00000000-0008-0000-0500-000099100000}"/>
            </a:ext>
          </a:extLst>
        </xdr:cNvPr>
        <xdr:cNvSpPr txBox="1">
          <a:spLocks noChangeArrowheads="1"/>
        </xdr:cNvSpPr>
      </xdr:nvSpPr>
      <xdr:spPr bwMode="auto">
        <a:xfrm>
          <a:off x="4972050" y="27555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80</xdr:row>
      <xdr:rowOff>504825</xdr:rowOff>
    </xdr:from>
    <xdr:ext cx="95250" cy="448496"/>
    <xdr:sp macro="" textlink="">
      <xdr:nvSpPr>
        <xdr:cNvPr id="4250" name="Text Box 15">
          <a:extLst>
            <a:ext uri="{FF2B5EF4-FFF2-40B4-BE49-F238E27FC236}">
              <a16:creationId xmlns:a16="http://schemas.microsoft.com/office/drawing/2014/main" id="{00000000-0008-0000-0500-00009A100000}"/>
            </a:ext>
          </a:extLst>
        </xdr:cNvPr>
        <xdr:cNvSpPr txBox="1">
          <a:spLocks noChangeArrowheads="1"/>
        </xdr:cNvSpPr>
      </xdr:nvSpPr>
      <xdr:spPr bwMode="auto">
        <a:xfrm>
          <a:off x="4972050" y="290544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80</xdr:row>
      <xdr:rowOff>504825</xdr:rowOff>
    </xdr:from>
    <xdr:ext cx="95250" cy="213632"/>
    <xdr:sp macro="" textlink="">
      <xdr:nvSpPr>
        <xdr:cNvPr id="4251" name="Text Box 15">
          <a:extLst>
            <a:ext uri="{FF2B5EF4-FFF2-40B4-BE49-F238E27FC236}">
              <a16:creationId xmlns:a16="http://schemas.microsoft.com/office/drawing/2014/main" id="{00000000-0008-0000-0500-00009B100000}"/>
            </a:ext>
          </a:extLst>
        </xdr:cNvPr>
        <xdr:cNvSpPr txBox="1">
          <a:spLocks noChangeArrowheads="1"/>
        </xdr:cNvSpPr>
      </xdr:nvSpPr>
      <xdr:spPr bwMode="auto">
        <a:xfrm>
          <a:off x="4972050" y="29054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80</xdr:row>
      <xdr:rowOff>504825</xdr:rowOff>
    </xdr:from>
    <xdr:ext cx="95250" cy="444331"/>
    <xdr:sp macro="" textlink="">
      <xdr:nvSpPr>
        <xdr:cNvPr id="4252" name="Text Box 15">
          <a:extLst>
            <a:ext uri="{FF2B5EF4-FFF2-40B4-BE49-F238E27FC236}">
              <a16:creationId xmlns:a16="http://schemas.microsoft.com/office/drawing/2014/main" id="{00000000-0008-0000-0500-00009C100000}"/>
            </a:ext>
          </a:extLst>
        </xdr:cNvPr>
        <xdr:cNvSpPr txBox="1">
          <a:spLocks noChangeArrowheads="1"/>
        </xdr:cNvSpPr>
      </xdr:nvSpPr>
      <xdr:spPr bwMode="auto">
        <a:xfrm>
          <a:off x="4972050" y="290544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80</xdr:row>
      <xdr:rowOff>504825</xdr:rowOff>
    </xdr:from>
    <xdr:ext cx="95250" cy="456743"/>
    <xdr:sp macro="" textlink="">
      <xdr:nvSpPr>
        <xdr:cNvPr id="4253" name="Text Box 15">
          <a:extLst>
            <a:ext uri="{FF2B5EF4-FFF2-40B4-BE49-F238E27FC236}">
              <a16:creationId xmlns:a16="http://schemas.microsoft.com/office/drawing/2014/main" id="{00000000-0008-0000-0500-00009D100000}"/>
            </a:ext>
          </a:extLst>
        </xdr:cNvPr>
        <xdr:cNvSpPr txBox="1">
          <a:spLocks noChangeArrowheads="1"/>
        </xdr:cNvSpPr>
      </xdr:nvSpPr>
      <xdr:spPr bwMode="auto">
        <a:xfrm>
          <a:off x="4972050" y="2905442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80</xdr:row>
      <xdr:rowOff>504825</xdr:rowOff>
    </xdr:from>
    <xdr:ext cx="95250" cy="213632"/>
    <xdr:sp macro="" textlink="">
      <xdr:nvSpPr>
        <xdr:cNvPr id="4254" name="Text Box 15">
          <a:extLst>
            <a:ext uri="{FF2B5EF4-FFF2-40B4-BE49-F238E27FC236}">
              <a16:creationId xmlns:a16="http://schemas.microsoft.com/office/drawing/2014/main" id="{00000000-0008-0000-0500-00009E100000}"/>
            </a:ext>
          </a:extLst>
        </xdr:cNvPr>
        <xdr:cNvSpPr txBox="1">
          <a:spLocks noChangeArrowheads="1"/>
        </xdr:cNvSpPr>
      </xdr:nvSpPr>
      <xdr:spPr bwMode="auto">
        <a:xfrm>
          <a:off x="4972050" y="29054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80</xdr:row>
      <xdr:rowOff>504825</xdr:rowOff>
    </xdr:from>
    <xdr:ext cx="95250" cy="444331"/>
    <xdr:sp macro="" textlink="">
      <xdr:nvSpPr>
        <xdr:cNvPr id="4255" name="Text Box 15">
          <a:extLst>
            <a:ext uri="{FF2B5EF4-FFF2-40B4-BE49-F238E27FC236}">
              <a16:creationId xmlns:a16="http://schemas.microsoft.com/office/drawing/2014/main" id="{00000000-0008-0000-0500-00009F100000}"/>
            </a:ext>
          </a:extLst>
        </xdr:cNvPr>
        <xdr:cNvSpPr txBox="1">
          <a:spLocks noChangeArrowheads="1"/>
        </xdr:cNvSpPr>
      </xdr:nvSpPr>
      <xdr:spPr bwMode="auto">
        <a:xfrm>
          <a:off x="4972050" y="290544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80</xdr:row>
      <xdr:rowOff>504825</xdr:rowOff>
    </xdr:from>
    <xdr:ext cx="95250" cy="213632"/>
    <xdr:sp macro="" textlink="">
      <xdr:nvSpPr>
        <xdr:cNvPr id="4256" name="Text Box 15">
          <a:extLst>
            <a:ext uri="{FF2B5EF4-FFF2-40B4-BE49-F238E27FC236}">
              <a16:creationId xmlns:a16="http://schemas.microsoft.com/office/drawing/2014/main" id="{00000000-0008-0000-0500-0000A0100000}"/>
            </a:ext>
          </a:extLst>
        </xdr:cNvPr>
        <xdr:cNvSpPr txBox="1">
          <a:spLocks noChangeArrowheads="1"/>
        </xdr:cNvSpPr>
      </xdr:nvSpPr>
      <xdr:spPr bwMode="auto">
        <a:xfrm>
          <a:off x="4972050" y="29054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80</xdr:row>
      <xdr:rowOff>504825</xdr:rowOff>
    </xdr:from>
    <xdr:ext cx="95250" cy="213632"/>
    <xdr:sp macro="" textlink="">
      <xdr:nvSpPr>
        <xdr:cNvPr id="4257" name="Text Box 15">
          <a:extLst>
            <a:ext uri="{FF2B5EF4-FFF2-40B4-BE49-F238E27FC236}">
              <a16:creationId xmlns:a16="http://schemas.microsoft.com/office/drawing/2014/main" id="{00000000-0008-0000-0500-0000A1100000}"/>
            </a:ext>
          </a:extLst>
        </xdr:cNvPr>
        <xdr:cNvSpPr txBox="1">
          <a:spLocks noChangeArrowheads="1"/>
        </xdr:cNvSpPr>
      </xdr:nvSpPr>
      <xdr:spPr bwMode="auto">
        <a:xfrm>
          <a:off x="4972050" y="29054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80</xdr:row>
      <xdr:rowOff>504825</xdr:rowOff>
    </xdr:from>
    <xdr:ext cx="95250" cy="213632"/>
    <xdr:sp macro="" textlink="">
      <xdr:nvSpPr>
        <xdr:cNvPr id="4258" name="Text Box 15">
          <a:extLst>
            <a:ext uri="{FF2B5EF4-FFF2-40B4-BE49-F238E27FC236}">
              <a16:creationId xmlns:a16="http://schemas.microsoft.com/office/drawing/2014/main" id="{00000000-0008-0000-0500-0000A2100000}"/>
            </a:ext>
          </a:extLst>
        </xdr:cNvPr>
        <xdr:cNvSpPr txBox="1">
          <a:spLocks noChangeArrowheads="1"/>
        </xdr:cNvSpPr>
      </xdr:nvSpPr>
      <xdr:spPr bwMode="auto">
        <a:xfrm>
          <a:off x="4972050" y="29054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80</xdr:row>
      <xdr:rowOff>504825</xdr:rowOff>
    </xdr:from>
    <xdr:ext cx="95250" cy="213632"/>
    <xdr:sp macro="" textlink="">
      <xdr:nvSpPr>
        <xdr:cNvPr id="4259" name="Text Box 15">
          <a:extLst>
            <a:ext uri="{FF2B5EF4-FFF2-40B4-BE49-F238E27FC236}">
              <a16:creationId xmlns:a16="http://schemas.microsoft.com/office/drawing/2014/main" id="{00000000-0008-0000-0500-0000A3100000}"/>
            </a:ext>
          </a:extLst>
        </xdr:cNvPr>
        <xdr:cNvSpPr txBox="1">
          <a:spLocks noChangeArrowheads="1"/>
        </xdr:cNvSpPr>
      </xdr:nvSpPr>
      <xdr:spPr bwMode="auto">
        <a:xfrm>
          <a:off x="4972050" y="29054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80</xdr:row>
      <xdr:rowOff>504825</xdr:rowOff>
    </xdr:from>
    <xdr:ext cx="95250" cy="213632"/>
    <xdr:sp macro="" textlink="">
      <xdr:nvSpPr>
        <xdr:cNvPr id="4260" name="Text Box 15">
          <a:extLst>
            <a:ext uri="{FF2B5EF4-FFF2-40B4-BE49-F238E27FC236}">
              <a16:creationId xmlns:a16="http://schemas.microsoft.com/office/drawing/2014/main" id="{00000000-0008-0000-0500-0000A4100000}"/>
            </a:ext>
          </a:extLst>
        </xdr:cNvPr>
        <xdr:cNvSpPr txBox="1">
          <a:spLocks noChangeArrowheads="1"/>
        </xdr:cNvSpPr>
      </xdr:nvSpPr>
      <xdr:spPr bwMode="auto">
        <a:xfrm>
          <a:off x="4972050" y="29054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80</xdr:row>
      <xdr:rowOff>504825</xdr:rowOff>
    </xdr:from>
    <xdr:ext cx="95250" cy="213632"/>
    <xdr:sp macro="" textlink="">
      <xdr:nvSpPr>
        <xdr:cNvPr id="4261" name="Text Box 15">
          <a:extLst>
            <a:ext uri="{FF2B5EF4-FFF2-40B4-BE49-F238E27FC236}">
              <a16:creationId xmlns:a16="http://schemas.microsoft.com/office/drawing/2014/main" id="{00000000-0008-0000-0500-0000A5100000}"/>
            </a:ext>
          </a:extLst>
        </xdr:cNvPr>
        <xdr:cNvSpPr txBox="1">
          <a:spLocks noChangeArrowheads="1"/>
        </xdr:cNvSpPr>
      </xdr:nvSpPr>
      <xdr:spPr bwMode="auto">
        <a:xfrm>
          <a:off x="4972050" y="29054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80</xdr:row>
      <xdr:rowOff>504825</xdr:rowOff>
    </xdr:from>
    <xdr:ext cx="95250" cy="213632"/>
    <xdr:sp macro="" textlink="">
      <xdr:nvSpPr>
        <xdr:cNvPr id="4262" name="Text Box 15">
          <a:extLst>
            <a:ext uri="{FF2B5EF4-FFF2-40B4-BE49-F238E27FC236}">
              <a16:creationId xmlns:a16="http://schemas.microsoft.com/office/drawing/2014/main" id="{00000000-0008-0000-0500-0000A6100000}"/>
            </a:ext>
          </a:extLst>
        </xdr:cNvPr>
        <xdr:cNvSpPr txBox="1">
          <a:spLocks noChangeArrowheads="1"/>
        </xdr:cNvSpPr>
      </xdr:nvSpPr>
      <xdr:spPr bwMode="auto">
        <a:xfrm>
          <a:off x="4972050" y="29054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80</xdr:row>
      <xdr:rowOff>504825</xdr:rowOff>
    </xdr:from>
    <xdr:ext cx="95250" cy="213632"/>
    <xdr:sp macro="" textlink="">
      <xdr:nvSpPr>
        <xdr:cNvPr id="4263" name="Text Box 15">
          <a:extLst>
            <a:ext uri="{FF2B5EF4-FFF2-40B4-BE49-F238E27FC236}">
              <a16:creationId xmlns:a16="http://schemas.microsoft.com/office/drawing/2014/main" id="{00000000-0008-0000-0500-0000A7100000}"/>
            </a:ext>
          </a:extLst>
        </xdr:cNvPr>
        <xdr:cNvSpPr txBox="1">
          <a:spLocks noChangeArrowheads="1"/>
        </xdr:cNvSpPr>
      </xdr:nvSpPr>
      <xdr:spPr bwMode="auto">
        <a:xfrm>
          <a:off x="4972050" y="29054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80</xdr:row>
      <xdr:rowOff>504825</xdr:rowOff>
    </xdr:from>
    <xdr:ext cx="95250" cy="213632"/>
    <xdr:sp macro="" textlink="">
      <xdr:nvSpPr>
        <xdr:cNvPr id="4264" name="Text Box 15">
          <a:extLst>
            <a:ext uri="{FF2B5EF4-FFF2-40B4-BE49-F238E27FC236}">
              <a16:creationId xmlns:a16="http://schemas.microsoft.com/office/drawing/2014/main" id="{00000000-0008-0000-0500-0000A8100000}"/>
            </a:ext>
          </a:extLst>
        </xdr:cNvPr>
        <xdr:cNvSpPr txBox="1">
          <a:spLocks noChangeArrowheads="1"/>
        </xdr:cNvSpPr>
      </xdr:nvSpPr>
      <xdr:spPr bwMode="auto">
        <a:xfrm>
          <a:off x="4972050" y="29054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80</xdr:row>
      <xdr:rowOff>504825</xdr:rowOff>
    </xdr:from>
    <xdr:ext cx="95250" cy="213632"/>
    <xdr:sp macro="" textlink="">
      <xdr:nvSpPr>
        <xdr:cNvPr id="4265" name="Text Box 15">
          <a:extLst>
            <a:ext uri="{FF2B5EF4-FFF2-40B4-BE49-F238E27FC236}">
              <a16:creationId xmlns:a16="http://schemas.microsoft.com/office/drawing/2014/main" id="{00000000-0008-0000-0500-0000A9100000}"/>
            </a:ext>
          </a:extLst>
        </xdr:cNvPr>
        <xdr:cNvSpPr txBox="1">
          <a:spLocks noChangeArrowheads="1"/>
        </xdr:cNvSpPr>
      </xdr:nvSpPr>
      <xdr:spPr bwMode="auto">
        <a:xfrm>
          <a:off x="4972050" y="29054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80</xdr:row>
      <xdr:rowOff>504825</xdr:rowOff>
    </xdr:from>
    <xdr:ext cx="95250" cy="213632"/>
    <xdr:sp macro="" textlink="">
      <xdr:nvSpPr>
        <xdr:cNvPr id="4266" name="Text Box 15">
          <a:extLst>
            <a:ext uri="{FF2B5EF4-FFF2-40B4-BE49-F238E27FC236}">
              <a16:creationId xmlns:a16="http://schemas.microsoft.com/office/drawing/2014/main" id="{00000000-0008-0000-0500-0000AA100000}"/>
            </a:ext>
          </a:extLst>
        </xdr:cNvPr>
        <xdr:cNvSpPr txBox="1">
          <a:spLocks noChangeArrowheads="1"/>
        </xdr:cNvSpPr>
      </xdr:nvSpPr>
      <xdr:spPr bwMode="auto">
        <a:xfrm>
          <a:off x="4972050" y="29054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80</xdr:row>
      <xdr:rowOff>504825</xdr:rowOff>
    </xdr:from>
    <xdr:ext cx="95250" cy="213632"/>
    <xdr:sp macro="" textlink="">
      <xdr:nvSpPr>
        <xdr:cNvPr id="4267" name="Text Box 15">
          <a:extLst>
            <a:ext uri="{FF2B5EF4-FFF2-40B4-BE49-F238E27FC236}">
              <a16:creationId xmlns:a16="http://schemas.microsoft.com/office/drawing/2014/main" id="{00000000-0008-0000-0500-0000AB100000}"/>
            </a:ext>
          </a:extLst>
        </xdr:cNvPr>
        <xdr:cNvSpPr txBox="1">
          <a:spLocks noChangeArrowheads="1"/>
        </xdr:cNvSpPr>
      </xdr:nvSpPr>
      <xdr:spPr bwMode="auto">
        <a:xfrm>
          <a:off x="4972050" y="29054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80</xdr:row>
      <xdr:rowOff>504825</xdr:rowOff>
    </xdr:from>
    <xdr:ext cx="95250" cy="213632"/>
    <xdr:sp macro="" textlink="">
      <xdr:nvSpPr>
        <xdr:cNvPr id="4268" name="Text Box 15">
          <a:extLst>
            <a:ext uri="{FF2B5EF4-FFF2-40B4-BE49-F238E27FC236}">
              <a16:creationId xmlns:a16="http://schemas.microsoft.com/office/drawing/2014/main" id="{00000000-0008-0000-0500-0000AC100000}"/>
            </a:ext>
          </a:extLst>
        </xdr:cNvPr>
        <xdr:cNvSpPr txBox="1">
          <a:spLocks noChangeArrowheads="1"/>
        </xdr:cNvSpPr>
      </xdr:nvSpPr>
      <xdr:spPr bwMode="auto">
        <a:xfrm>
          <a:off x="4972050" y="29054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80</xdr:row>
      <xdr:rowOff>504825</xdr:rowOff>
    </xdr:from>
    <xdr:ext cx="95250" cy="213632"/>
    <xdr:sp macro="" textlink="">
      <xdr:nvSpPr>
        <xdr:cNvPr id="4269" name="Text Box 15">
          <a:extLst>
            <a:ext uri="{FF2B5EF4-FFF2-40B4-BE49-F238E27FC236}">
              <a16:creationId xmlns:a16="http://schemas.microsoft.com/office/drawing/2014/main" id="{00000000-0008-0000-0500-0000AD100000}"/>
            </a:ext>
          </a:extLst>
        </xdr:cNvPr>
        <xdr:cNvSpPr txBox="1">
          <a:spLocks noChangeArrowheads="1"/>
        </xdr:cNvSpPr>
      </xdr:nvSpPr>
      <xdr:spPr bwMode="auto">
        <a:xfrm>
          <a:off x="4972050" y="29054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80</xdr:row>
      <xdr:rowOff>504825</xdr:rowOff>
    </xdr:from>
    <xdr:ext cx="95250" cy="213632"/>
    <xdr:sp macro="" textlink="">
      <xdr:nvSpPr>
        <xdr:cNvPr id="4270" name="Text Box 15">
          <a:extLst>
            <a:ext uri="{FF2B5EF4-FFF2-40B4-BE49-F238E27FC236}">
              <a16:creationId xmlns:a16="http://schemas.microsoft.com/office/drawing/2014/main" id="{00000000-0008-0000-0500-0000AE100000}"/>
            </a:ext>
          </a:extLst>
        </xdr:cNvPr>
        <xdr:cNvSpPr txBox="1">
          <a:spLocks noChangeArrowheads="1"/>
        </xdr:cNvSpPr>
      </xdr:nvSpPr>
      <xdr:spPr bwMode="auto">
        <a:xfrm>
          <a:off x="4972050" y="29054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80</xdr:row>
      <xdr:rowOff>504825</xdr:rowOff>
    </xdr:from>
    <xdr:ext cx="95250" cy="213632"/>
    <xdr:sp macro="" textlink="">
      <xdr:nvSpPr>
        <xdr:cNvPr id="4271" name="Text Box 15">
          <a:extLst>
            <a:ext uri="{FF2B5EF4-FFF2-40B4-BE49-F238E27FC236}">
              <a16:creationId xmlns:a16="http://schemas.microsoft.com/office/drawing/2014/main" id="{00000000-0008-0000-0500-0000AF100000}"/>
            </a:ext>
          </a:extLst>
        </xdr:cNvPr>
        <xdr:cNvSpPr txBox="1">
          <a:spLocks noChangeArrowheads="1"/>
        </xdr:cNvSpPr>
      </xdr:nvSpPr>
      <xdr:spPr bwMode="auto">
        <a:xfrm>
          <a:off x="4972050" y="29054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504825</xdr:rowOff>
    </xdr:from>
    <xdr:ext cx="95250" cy="448496"/>
    <xdr:sp macro="" textlink="">
      <xdr:nvSpPr>
        <xdr:cNvPr id="4272" name="Text Box 15">
          <a:extLst>
            <a:ext uri="{FF2B5EF4-FFF2-40B4-BE49-F238E27FC236}">
              <a16:creationId xmlns:a16="http://schemas.microsoft.com/office/drawing/2014/main" id="{00000000-0008-0000-0500-0000B0100000}"/>
            </a:ext>
          </a:extLst>
        </xdr:cNvPr>
        <xdr:cNvSpPr txBox="1">
          <a:spLocks noChangeArrowheads="1"/>
        </xdr:cNvSpPr>
      </xdr:nvSpPr>
      <xdr:spPr bwMode="auto">
        <a:xfrm>
          <a:off x="4972050" y="290544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504825</xdr:rowOff>
    </xdr:from>
    <xdr:ext cx="95250" cy="213632"/>
    <xdr:sp macro="" textlink="">
      <xdr:nvSpPr>
        <xdr:cNvPr id="4273" name="Text Box 15">
          <a:extLst>
            <a:ext uri="{FF2B5EF4-FFF2-40B4-BE49-F238E27FC236}">
              <a16:creationId xmlns:a16="http://schemas.microsoft.com/office/drawing/2014/main" id="{00000000-0008-0000-0500-0000B1100000}"/>
            </a:ext>
          </a:extLst>
        </xdr:cNvPr>
        <xdr:cNvSpPr txBox="1">
          <a:spLocks noChangeArrowheads="1"/>
        </xdr:cNvSpPr>
      </xdr:nvSpPr>
      <xdr:spPr bwMode="auto">
        <a:xfrm>
          <a:off x="4972050" y="29054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504825</xdr:rowOff>
    </xdr:from>
    <xdr:ext cx="95250" cy="444331"/>
    <xdr:sp macro="" textlink="">
      <xdr:nvSpPr>
        <xdr:cNvPr id="4274" name="Text Box 15">
          <a:extLst>
            <a:ext uri="{FF2B5EF4-FFF2-40B4-BE49-F238E27FC236}">
              <a16:creationId xmlns:a16="http://schemas.microsoft.com/office/drawing/2014/main" id="{00000000-0008-0000-0500-0000B2100000}"/>
            </a:ext>
          </a:extLst>
        </xdr:cNvPr>
        <xdr:cNvSpPr txBox="1">
          <a:spLocks noChangeArrowheads="1"/>
        </xdr:cNvSpPr>
      </xdr:nvSpPr>
      <xdr:spPr bwMode="auto">
        <a:xfrm>
          <a:off x="4972050" y="290544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504825</xdr:rowOff>
    </xdr:from>
    <xdr:ext cx="95250" cy="456743"/>
    <xdr:sp macro="" textlink="">
      <xdr:nvSpPr>
        <xdr:cNvPr id="4275" name="Text Box 15">
          <a:extLst>
            <a:ext uri="{FF2B5EF4-FFF2-40B4-BE49-F238E27FC236}">
              <a16:creationId xmlns:a16="http://schemas.microsoft.com/office/drawing/2014/main" id="{00000000-0008-0000-0500-0000B3100000}"/>
            </a:ext>
          </a:extLst>
        </xdr:cNvPr>
        <xdr:cNvSpPr txBox="1">
          <a:spLocks noChangeArrowheads="1"/>
        </xdr:cNvSpPr>
      </xdr:nvSpPr>
      <xdr:spPr bwMode="auto">
        <a:xfrm>
          <a:off x="4972050" y="2905442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504825</xdr:rowOff>
    </xdr:from>
    <xdr:ext cx="95250" cy="213632"/>
    <xdr:sp macro="" textlink="">
      <xdr:nvSpPr>
        <xdr:cNvPr id="4276" name="Text Box 15">
          <a:extLst>
            <a:ext uri="{FF2B5EF4-FFF2-40B4-BE49-F238E27FC236}">
              <a16:creationId xmlns:a16="http://schemas.microsoft.com/office/drawing/2014/main" id="{00000000-0008-0000-0500-0000B4100000}"/>
            </a:ext>
          </a:extLst>
        </xdr:cNvPr>
        <xdr:cNvSpPr txBox="1">
          <a:spLocks noChangeArrowheads="1"/>
        </xdr:cNvSpPr>
      </xdr:nvSpPr>
      <xdr:spPr bwMode="auto">
        <a:xfrm>
          <a:off x="4972050" y="29054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504825</xdr:rowOff>
    </xdr:from>
    <xdr:ext cx="95250" cy="444331"/>
    <xdr:sp macro="" textlink="">
      <xdr:nvSpPr>
        <xdr:cNvPr id="4277" name="Text Box 15">
          <a:extLst>
            <a:ext uri="{FF2B5EF4-FFF2-40B4-BE49-F238E27FC236}">
              <a16:creationId xmlns:a16="http://schemas.microsoft.com/office/drawing/2014/main" id="{00000000-0008-0000-0500-0000B5100000}"/>
            </a:ext>
          </a:extLst>
        </xdr:cNvPr>
        <xdr:cNvSpPr txBox="1">
          <a:spLocks noChangeArrowheads="1"/>
        </xdr:cNvSpPr>
      </xdr:nvSpPr>
      <xdr:spPr bwMode="auto">
        <a:xfrm>
          <a:off x="4972050" y="290544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504825</xdr:rowOff>
    </xdr:from>
    <xdr:ext cx="95250" cy="213632"/>
    <xdr:sp macro="" textlink="">
      <xdr:nvSpPr>
        <xdr:cNvPr id="4278" name="Text Box 15">
          <a:extLst>
            <a:ext uri="{FF2B5EF4-FFF2-40B4-BE49-F238E27FC236}">
              <a16:creationId xmlns:a16="http://schemas.microsoft.com/office/drawing/2014/main" id="{00000000-0008-0000-0500-0000B6100000}"/>
            </a:ext>
          </a:extLst>
        </xdr:cNvPr>
        <xdr:cNvSpPr txBox="1">
          <a:spLocks noChangeArrowheads="1"/>
        </xdr:cNvSpPr>
      </xdr:nvSpPr>
      <xdr:spPr bwMode="auto">
        <a:xfrm>
          <a:off x="4972050" y="29054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504825</xdr:rowOff>
    </xdr:from>
    <xdr:ext cx="95250" cy="213632"/>
    <xdr:sp macro="" textlink="">
      <xdr:nvSpPr>
        <xdr:cNvPr id="4279" name="Text Box 15">
          <a:extLst>
            <a:ext uri="{FF2B5EF4-FFF2-40B4-BE49-F238E27FC236}">
              <a16:creationId xmlns:a16="http://schemas.microsoft.com/office/drawing/2014/main" id="{00000000-0008-0000-0500-0000B7100000}"/>
            </a:ext>
          </a:extLst>
        </xdr:cNvPr>
        <xdr:cNvSpPr txBox="1">
          <a:spLocks noChangeArrowheads="1"/>
        </xdr:cNvSpPr>
      </xdr:nvSpPr>
      <xdr:spPr bwMode="auto">
        <a:xfrm>
          <a:off x="4972050" y="29054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504825</xdr:rowOff>
    </xdr:from>
    <xdr:ext cx="95250" cy="213632"/>
    <xdr:sp macro="" textlink="">
      <xdr:nvSpPr>
        <xdr:cNvPr id="4280" name="Text Box 15">
          <a:extLst>
            <a:ext uri="{FF2B5EF4-FFF2-40B4-BE49-F238E27FC236}">
              <a16:creationId xmlns:a16="http://schemas.microsoft.com/office/drawing/2014/main" id="{00000000-0008-0000-0500-0000B8100000}"/>
            </a:ext>
          </a:extLst>
        </xdr:cNvPr>
        <xdr:cNvSpPr txBox="1">
          <a:spLocks noChangeArrowheads="1"/>
        </xdr:cNvSpPr>
      </xdr:nvSpPr>
      <xdr:spPr bwMode="auto">
        <a:xfrm>
          <a:off x="4972050" y="29054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504825</xdr:rowOff>
    </xdr:from>
    <xdr:ext cx="95250" cy="213632"/>
    <xdr:sp macro="" textlink="">
      <xdr:nvSpPr>
        <xdr:cNvPr id="4281" name="Text Box 15">
          <a:extLst>
            <a:ext uri="{FF2B5EF4-FFF2-40B4-BE49-F238E27FC236}">
              <a16:creationId xmlns:a16="http://schemas.microsoft.com/office/drawing/2014/main" id="{00000000-0008-0000-0500-0000B9100000}"/>
            </a:ext>
          </a:extLst>
        </xdr:cNvPr>
        <xdr:cNvSpPr txBox="1">
          <a:spLocks noChangeArrowheads="1"/>
        </xdr:cNvSpPr>
      </xdr:nvSpPr>
      <xdr:spPr bwMode="auto">
        <a:xfrm>
          <a:off x="4972050" y="29054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504825</xdr:rowOff>
    </xdr:from>
    <xdr:ext cx="95250" cy="213632"/>
    <xdr:sp macro="" textlink="">
      <xdr:nvSpPr>
        <xdr:cNvPr id="4282" name="Text Box 15">
          <a:extLst>
            <a:ext uri="{FF2B5EF4-FFF2-40B4-BE49-F238E27FC236}">
              <a16:creationId xmlns:a16="http://schemas.microsoft.com/office/drawing/2014/main" id="{00000000-0008-0000-0500-0000BA100000}"/>
            </a:ext>
          </a:extLst>
        </xdr:cNvPr>
        <xdr:cNvSpPr txBox="1">
          <a:spLocks noChangeArrowheads="1"/>
        </xdr:cNvSpPr>
      </xdr:nvSpPr>
      <xdr:spPr bwMode="auto">
        <a:xfrm>
          <a:off x="4972050" y="29054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504825</xdr:rowOff>
    </xdr:from>
    <xdr:ext cx="95250" cy="213632"/>
    <xdr:sp macro="" textlink="">
      <xdr:nvSpPr>
        <xdr:cNvPr id="4283" name="Text Box 15">
          <a:extLst>
            <a:ext uri="{FF2B5EF4-FFF2-40B4-BE49-F238E27FC236}">
              <a16:creationId xmlns:a16="http://schemas.microsoft.com/office/drawing/2014/main" id="{00000000-0008-0000-0500-0000BB100000}"/>
            </a:ext>
          </a:extLst>
        </xdr:cNvPr>
        <xdr:cNvSpPr txBox="1">
          <a:spLocks noChangeArrowheads="1"/>
        </xdr:cNvSpPr>
      </xdr:nvSpPr>
      <xdr:spPr bwMode="auto">
        <a:xfrm>
          <a:off x="4972050" y="29054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504825</xdr:rowOff>
    </xdr:from>
    <xdr:ext cx="95250" cy="213632"/>
    <xdr:sp macro="" textlink="">
      <xdr:nvSpPr>
        <xdr:cNvPr id="4284" name="Text Box 15">
          <a:extLst>
            <a:ext uri="{FF2B5EF4-FFF2-40B4-BE49-F238E27FC236}">
              <a16:creationId xmlns:a16="http://schemas.microsoft.com/office/drawing/2014/main" id="{00000000-0008-0000-0500-0000BC100000}"/>
            </a:ext>
          </a:extLst>
        </xdr:cNvPr>
        <xdr:cNvSpPr txBox="1">
          <a:spLocks noChangeArrowheads="1"/>
        </xdr:cNvSpPr>
      </xdr:nvSpPr>
      <xdr:spPr bwMode="auto">
        <a:xfrm>
          <a:off x="4972050" y="29054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504825</xdr:rowOff>
    </xdr:from>
    <xdr:ext cx="95250" cy="213632"/>
    <xdr:sp macro="" textlink="">
      <xdr:nvSpPr>
        <xdr:cNvPr id="4285" name="Text Box 15">
          <a:extLst>
            <a:ext uri="{FF2B5EF4-FFF2-40B4-BE49-F238E27FC236}">
              <a16:creationId xmlns:a16="http://schemas.microsoft.com/office/drawing/2014/main" id="{00000000-0008-0000-0500-0000BD100000}"/>
            </a:ext>
          </a:extLst>
        </xdr:cNvPr>
        <xdr:cNvSpPr txBox="1">
          <a:spLocks noChangeArrowheads="1"/>
        </xdr:cNvSpPr>
      </xdr:nvSpPr>
      <xdr:spPr bwMode="auto">
        <a:xfrm>
          <a:off x="4972050" y="29054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504825</xdr:rowOff>
    </xdr:from>
    <xdr:ext cx="95250" cy="213632"/>
    <xdr:sp macro="" textlink="">
      <xdr:nvSpPr>
        <xdr:cNvPr id="4286" name="Text Box 15">
          <a:extLst>
            <a:ext uri="{FF2B5EF4-FFF2-40B4-BE49-F238E27FC236}">
              <a16:creationId xmlns:a16="http://schemas.microsoft.com/office/drawing/2014/main" id="{00000000-0008-0000-0500-0000BE100000}"/>
            </a:ext>
          </a:extLst>
        </xdr:cNvPr>
        <xdr:cNvSpPr txBox="1">
          <a:spLocks noChangeArrowheads="1"/>
        </xdr:cNvSpPr>
      </xdr:nvSpPr>
      <xdr:spPr bwMode="auto">
        <a:xfrm>
          <a:off x="4972050" y="29054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504825</xdr:rowOff>
    </xdr:from>
    <xdr:ext cx="95250" cy="213632"/>
    <xdr:sp macro="" textlink="">
      <xdr:nvSpPr>
        <xdr:cNvPr id="4287" name="Text Box 15">
          <a:extLst>
            <a:ext uri="{FF2B5EF4-FFF2-40B4-BE49-F238E27FC236}">
              <a16:creationId xmlns:a16="http://schemas.microsoft.com/office/drawing/2014/main" id="{00000000-0008-0000-0500-0000BF100000}"/>
            </a:ext>
          </a:extLst>
        </xdr:cNvPr>
        <xdr:cNvSpPr txBox="1">
          <a:spLocks noChangeArrowheads="1"/>
        </xdr:cNvSpPr>
      </xdr:nvSpPr>
      <xdr:spPr bwMode="auto">
        <a:xfrm>
          <a:off x="4972050" y="29054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504825</xdr:rowOff>
    </xdr:from>
    <xdr:ext cx="95250" cy="213632"/>
    <xdr:sp macro="" textlink="">
      <xdr:nvSpPr>
        <xdr:cNvPr id="4288" name="Text Box 15">
          <a:extLst>
            <a:ext uri="{FF2B5EF4-FFF2-40B4-BE49-F238E27FC236}">
              <a16:creationId xmlns:a16="http://schemas.microsoft.com/office/drawing/2014/main" id="{00000000-0008-0000-0500-0000C0100000}"/>
            </a:ext>
          </a:extLst>
        </xdr:cNvPr>
        <xdr:cNvSpPr txBox="1">
          <a:spLocks noChangeArrowheads="1"/>
        </xdr:cNvSpPr>
      </xdr:nvSpPr>
      <xdr:spPr bwMode="auto">
        <a:xfrm>
          <a:off x="4972050" y="29054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504825</xdr:rowOff>
    </xdr:from>
    <xdr:ext cx="95250" cy="213632"/>
    <xdr:sp macro="" textlink="">
      <xdr:nvSpPr>
        <xdr:cNvPr id="4289" name="Text Box 15">
          <a:extLst>
            <a:ext uri="{FF2B5EF4-FFF2-40B4-BE49-F238E27FC236}">
              <a16:creationId xmlns:a16="http://schemas.microsoft.com/office/drawing/2014/main" id="{00000000-0008-0000-0500-0000C1100000}"/>
            </a:ext>
          </a:extLst>
        </xdr:cNvPr>
        <xdr:cNvSpPr txBox="1">
          <a:spLocks noChangeArrowheads="1"/>
        </xdr:cNvSpPr>
      </xdr:nvSpPr>
      <xdr:spPr bwMode="auto">
        <a:xfrm>
          <a:off x="4972050" y="29054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504825</xdr:rowOff>
    </xdr:from>
    <xdr:ext cx="95250" cy="213632"/>
    <xdr:sp macro="" textlink="">
      <xdr:nvSpPr>
        <xdr:cNvPr id="4290" name="Text Box 15">
          <a:extLst>
            <a:ext uri="{FF2B5EF4-FFF2-40B4-BE49-F238E27FC236}">
              <a16:creationId xmlns:a16="http://schemas.microsoft.com/office/drawing/2014/main" id="{00000000-0008-0000-0500-0000C2100000}"/>
            </a:ext>
          </a:extLst>
        </xdr:cNvPr>
        <xdr:cNvSpPr txBox="1">
          <a:spLocks noChangeArrowheads="1"/>
        </xdr:cNvSpPr>
      </xdr:nvSpPr>
      <xdr:spPr bwMode="auto">
        <a:xfrm>
          <a:off x="4972050" y="29054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504825</xdr:rowOff>
    </xdr:from>
    <xdr:ext cx="95250" cy="213632"/>
    <xdr:sp macro="" textlink="">
      <xdr:nvSpPr>
        <xdr:cNvPr id="4291" name="Text Box 15">
          <a:extLst>
            <a:ext uri="{FF2B5EF4-FFF2-40B4-BE49-F238E27FC236}">
              <a16:creationId xmlns:a16="http://schemas.microsoft.com/office/drawing/2014/main" id="{00000000-0008-0000-0500-0000C3100000}"/>
            </a:ext>
          </a:extLst>
        </xdr:cNvPr>
        <xdr:cNvSpPr txBox="1">
          <a:spLocks noChangeArrowheads="1"/>
        </xdr:cNvSpPr>
      </xdr:nvSpPr>
      <xdr:spPr bwMode="auto">
        <a:xfrm>
          <a:off x="4972050" y="29054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504825</xdr:rowOff>
    </xdr:from>
    <xdr:ext cx="95250" cy="213632"/>
    <xdr:sp macro="" textlink="">
      <xdr:nvSpPr>
        <xdr:cNvPr id="4292" name="Text Box 15">
          <a:extLst>
            <a:ext uri="{FF2B5EF4-FFF2-40B4-BE49-F238E27FC236}">
              <a16:creationId xmlns:a16="http://schemas.microsoft.com/office/drawing/2014/main" id="{00000000-0008-0000-0500-0000C4100000}"/>
            </a:ext>
          </a:extLst>
        </xdr:cNvPr>
        <xdr:cNvSpPr txBox="1">
          <a:spLocks noChangeArrowheads="1"/>
        </xdr:cNvSpPr>
      </xdr:nvSpPr>
      <xdr:spPr bwMode="auto">
        <a:xfrm>
          <a:off x="4972050" y="29054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504825</xdr:rowOff>
    </xdr:from>
    <xdr:ext cx="95250" cy="213632"/>
    <xdr:sp macro="" textlink="">
      <xdr:nvSpPr>
        <xdr:cNvPr id="4293" name="Text Box 15">
          <a:extLst>
            <a:ext uri="{FF2B5EF4-FFF2-40B4-BE49-F238E27FC236}">
              <a16:creationId xmlns:a16="http://schemas.microsoft.com/office/drawing/2014/main" id="{00000000-0008-0000-0500-0000C5100000}"/>
            </a:ext>
          </a:extLst>
        </xdr:cNvPr>
        <xdr:cNvSpPr txBox="1">
          <a:spLocks noChangeArrowheads="1"/>
        </xdr:cNvSpPr>
      </xdr:nvSpPr>
      <xdr:spPr bwMode="auto">
        <a:xfrm>
          <a:off x="4972050" y="29054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504825</xdr:rowOff>
    </xdr:from>
    <xdr:ext cx="95250" cy="213632"/>
    <xdr:sp macro="" textlink="">
      <xdr:nvSpPr>
        <xdr:cNvPr id="4294" name="Text Box 15">
          <a:extLst>
            <a:ext uri="{FF2B5EF4-FFF2-40B4-BE49-F238E27FC236}">
              <a16:creationId xmlns:a16="http://schemas.microsoft.com/office/drawing/2014/main" id="{00000000-0008-0000-0500-0000C6100000}"/>
            </a:ext>
          </a:extLst>
        </xdr:cNvPr>
        <xdr:cNvSpPr txBox="1">
          <a:spLocks noChangeArrowheads="1"/>
        </xdr:cNvSpPr>
      </xdr:nvSpPr>
      <xdr:spPr bwMode="auto">
        <a:xfrm>
          <a:off x="4972050" y="29803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504825</xdr:rowOff>
    </xdr:from>
    <xdr:ext cx="95250" cy="213632"/>
    <xdr:sp macro="" textlink="">
      <xdr:nvSpPr>
        <xdr:cNvPr id="4295" name="Text Box 15">
          <a:extLst>
            <a:ext uri="{FF2B5EF4-FFF2-40B4-BE49-F238E27FC236}">
              <a16:creationId xmlns:a16="http://schemas.microsoft.com/office/drawing/2014/main" id="{00000000-0008-0000-0500-0000C7100000}"/>
            </a:ext>
          </a:extLst>
        </xdr:cNvPr>
        <xdr:cNvSpPr txBox="1">
          <a:spLocks noChangeArrowheads="1"/>
        </xdr:cNvSpPr>
      </xdr:nvSpPr>
      <xdr:spPr bwMode="auto">
        <a:xfrm>
          <a:off x="4972050" y="29803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504825</xdr:rowOff>
    </xdr:from>
    <xdr:ext cx="95250" cy="213632"/>
    <xdr:sp macro="" textlink="">
      <xdr:nvSpPr>
        <xdr:cNvPr id="4296" name="Text Box 15">
          <a:extLst>
            <a:ext uri="{FF2B5EF4-FFF2-40B4-BE49-F238E27FC236}">
              <a16:creationId xmlns:a16="http://schemas.microsoft.com/office/drawing/2014/main" id="{00000000-0008-0000-0500-0000C8100000}"/>
            </a:ext>
          </a:extLst>
        </xdr:cNvPr>
        <xdr:cNvSpPr txBox="1">
          <a:spLocks noChangeArrowheads="1"/>
        </xdr:cNvSpPr>
      </xdr:nvSpPr>
      <xdr:spPr bwMode="auto">
        <a:xfrm>
          <a:off x="4972050" y="29803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504825</xdr:rowOff>
    </xdr:from>
    <xdr:ext cx="95250" cy="213632"/>
    <xdr:sp macro="" textlink="">
      <xdr:nvSpPr>
        <xdr:cNvPr id="4297" name="Text Box 15">
          <a:extLst>
            <a:ext uri="{FF2B5EF4-FFF2-40B4-BE49-F238E27FC236}">
              <a16:creationId xmlns:a16="http://schemas.microsoft.com/office/drawing/2014/main" id="{00000000-0008-0000-0500-0000C9100000}"/>
            </a:ext>
          </a:extLst>
        </xdr:cNvPr>
        <xdr:cNvSpPr txBox="1">
          <a:spLocks noChangeArrowheads="1"/>
        </xdr:cNvSpPr>
      </xdr:nvSpPr>
      <xdr:spPr bwMode="auto">
        <a:xfrm>
          <a:off x="4972050" y="29803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504825</xdr:rowOff>
    </xdr:from>
    <xdr:ext cx="95250" cy="213632"/>
    <xdr:sp macro="" textlink="">
      <xdr:nvSpPr>
        <xdr:cNvPr id="4298" name="Text Box 15">
          <a:extLst>
            <a:ext uri="{FF2B5EF4-FFF2-40B4-BE49-F238E27FC236}">
              <a16:creationId xmlns:a16="http://schemas.microsoft.com/office/drawing/2014/main" id="{00000000-0008-0000-0500-0000CA100000}"/>
            </a:ext>
          </a:extLst>
        </xdr:cNvPr>
        <xdr:cNvSpPr txBox="1">
          <a:spLocks noChangeArrowheads="1"/>
        </xdr:cNvSpPr>
      </xdr:nvSpPr>
      <xdr:spPr bwMode="auto">
        <a:xfrm>
          <a:off x="4972050" y="29803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504825</xdr:rowOff>
    </xdr:from>
    <xdr:ext cx="95250" cy="213632"/>
    <xdr:sp macro="" textlink="">
      <xdr:nvSpPr>
        <xdr:cNvPr id="4299" name="Text Box 15">
          <a:extLst>
            <a:ext uri="{FF2B5EF4-FFF2-40B4-BE49-F238E27FC236}">
              <a16:creationId xmlns:a16="http://schemas.microsoft.com/office/drawing/2014/main" id="{00000000-0008-0000-0500-0000CB100000}"/>
            </a:ext>
          </a:extLst>
        </xdr:cNvPr>
        <xdr:cNvSpPr txBox="1">
          <a:spLocks noChangeArrowheads="1"/>
        </xdr:cNvSpPr>
      </xdr:nvSpPr>
      <xdr:spPr bwMode="auto">
        <a:xfrm>
          <a:off x="4972050" y="29803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504825</xdr:rowOff>
    </xdr:from>
    <xdr:ext cx="95250" cy="213632"/>
    <xdr:sp macro="" textlink="">
      <xdr:nvSpPr>
        <xdr:cNvPr id="4300" name="Text Box 15">
          <a:extLst>
            <a:ext uri="{FF2B5EF4-FFF2-40B4-BE49-F238E27FC236}">
              <a16:creationId xmlns:a16="http://schemas.microsoft.com/office/drawing/2014/main" id="{00000000-0008-0000-0500-0000CC100000}"/>
            </a:ext>
          </a:extLst>
        </xdr:cNvPr>
        <xdr:cNvSpPr txBox="1">
          <a:spLocks noChangeArrowheads="1"/>
        </xdr:cNvSpPr>
      </xdr:nvSpPr>
      <xdr:spPr bwMode="auto">
        <a:xfrm>
          <a:off x="4972050" y="29803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504825</xdr:rowOff>
    </xdr:from>
    <xdr:ext cx="95250" cy="213632"/>
    <xdr:sp macro="" textlink="">
      <xdr:nvSpPr>
        <xdr:cNvPr id="4301" name="Text Box 15">
          <a:extLst>
            <a:ext uri="{FF2B5EF4-FFF2-40B4-BE49-F238E27FC236}">
              <a16:creationId xmlns:a16="http://schemas.microsoft.com/office/drawing/2014/main" id="{00000000-0008-0000-0500-0000CD100000}"/>
            </a:ext>
          </a:extLst>
        </xdr:cNvPr>
        <xdr:cNvSpPr txBox="1">
          <a:spLocks noChangeArrowheads="1"/>
        </xdr:cNvSpPr>
      </xdr:nvSpPr>
      <xdr:spPr bwMode="auto">
        <a:xfrm>
          <a:off x="4972050" y="29803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504825</xdr:rowOff>
    </xdr:from>
    <xdr:ext cx="95250" cy="213632"/>
    <xdr:sp macro="" textlink="">
      <xdr:nvSpPr>
        <xdr:cNvPr id="4302" name="Text Box 15">
          <a:extLst>
            <a:ext uri="{FF2B5EF4-FFF2-40B4-BE49-F238E27FC236}">
              <a16:creationId xmlns:a16="http://schemas.microsoft.com/office/drawing/2014/main" id="{00000000-0008-0000-0500-0000CE100000}"/>
            </a:ext>
          </a:extLst>
        </xdr:cNvPr>
        <xdr:cNvSpPr txBox="1">
          <a:spLocks noChangeArrowheads="1"/>
        </xdr:cNvSpPr>
      </xdr:nvSpPr>
      <xdr:spPr bwMode="auto">
        <a:xfrm>
          <a:off x="4972050" y="29803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504825</xdr:rowOff>
    </xdr:from>
    <xdr:ext cx="95250" cy="213632"/>
    <xdr:sp macro="" textlink="">
      <xdr:nvSpPr>
        <xdr:cNvPr id="4303" name="Text Box 15">
          <a:extLst>
            <a:ext uri="{FF2B5EF4-FFF2-40B4-BE49-F238E27FC236}">
              <a16:creationId xmlns:a16="http://schemas.microsoft.com/office/drawing/2014/main" id="{00000000-0008-0000-0500-0000CF100000}"/>
            </a:ext>
          </a:extLst>
        </xdr:cNvPr>
        <xdr:cNvSpPr txBox="1">
          <a:spLocks noChangeArrowheads="1"/>
        </xdr:cNvSpPr>
      </xdr:nvSpPr>
      <xdr:spPr bwMode="auto">
        <a:xfrm>
          <a:off x="4972050" y="29803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504825</xdr:rowOff>
    </xdr:from>
    <xdr:ext cx="95250" cy="213632"/>
    <xdr:sp macro="" textlink="">
      <xdr:nvSpPr>
        <xdr:cNvPr id="4304" name="Text Box 15">
          <a:extLst>
            <a:ext uri="{FF2B5EF4-FFF2-40B4-BE49-F238E27FC236}">
              <a16:creationId xmlns:a16="http://schemas.microsoft.com/office/drawing/2014/main" id="{00000000-0008-0000-0500-0000D0100000}"/>
            </a:ext>
          </a:extLst>
        </xdr:cNvPr>
        <xdr:cNvSpPr txBox="1">
          <a:spLocks noChangeArrowheads="1"/>
        </xdr:cNvSpPr>
      </xdr:nvSpPr>
      <xdr:spPr bwMode="auto">
        <a:xfrm>
          <a:off x="4972050" y="29803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504825</xdr:rowOff>
    </xdr:from>
    <xdr:ext cx="95250" cy="213632"/>
    <xdr:sp macro="" textlink="">
      <xdr:nvSpPr>
        <xdr:cNvPr id="4305" name="Text Box 15">
          <a:extLst>
            <a:ext uri="{FF2B5EF4-FFF2-40B4-BE49-F238E27FC236}">
              <a16:creationId xmlns:a16="http://schemas.microsoft.com/office/drawing/2014/main" id="{00000000-0008-0000-0500-0000D1100000}"/>
            </a:ext>
          </a:extLst>
        </xdr:cNvPr>
        <xdr:cNvSpPr txBox="1">
          <a:spLocks noChangeArrowheads="1"/>
        </xdr:cNvSpPr>
      </xdr:nvSpPr>
      <xdr:spPr bwMode="auto">
        <a:xfrm>
          <a:off x="4972050" y="29803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504825</xdr:rowOff>
    </xdr:from>
    <xdr:ext cx="95250" cy="213632"/>
    <xdr:sp macro="" textlink="">
      <xdr:nvSpPr>
        <xdr:cNvPr id="4306" name="Text Box 15">
          <a:extLst>
            <a:ext uri="{FF2B5EF4-FFF2-40B4-BE49-F238E27FC236}">
              <a16:creationId xmlns:a16="http://schemas.microsoft.com/office/drawing/2014/main" id="{00000000-0008-0000-0500-0000D2100000}"/>
            </a:ext>
          </a:extLst>
        </xdr:cNvPr>
        <xdr:cNvSpPr txBox="1">
          <a:spLocks noChangeArrowheads="1"/>
        </xdr:cNvSpPr>
      </xdr:nvSpPr>
      <xdr:spPr bwMode="auto">
        <a:xfrm>
          <a:off x="4972050" y="29803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504825</xdr:rowOff>
    </xdr:from>
    <xdr:ext cx="95250" cy="213632"/>
    <xdr:sp macro="" textlink="">
      <xdr:nvSpPr>
        <xdr:cNvPr id="4307" name="Text Box 15">
          <a:extLst>
            <a:ext uri="{FF2B5EF4-FFF2-40B4-BE49-F238E27FC236}">
              <a16:creationId xmlns:a16="http://schemas.microsoft.com/office/drawing/2014/main" id="{00000000-0008-0000-0500-0000D3100000}"/>
            </a:ext>
          </a:extLst>
        </xdr:cNvPr>
        <xdr:cNvSpPr txBox="1">
          <a:spLocks noChangeArrowheads="1"/>
        </xdr:cNvSpPr>
      </xdr:nvSpPr>
      <xdr:spPr bwMode="auto">
        <a:xfrm>
          <a:off x="4972050" y="29803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504825</xdr:rowOff>
    </xdr:from>
    <xdr:ext cx="95250" cy="213632"/>
    <xdr:sp macro="" textlink="">
      <xdr:nvSpPr>
        <xdr:cNvPr id="4308" name="Text Box 15">
          <a:extLst>
            <a:ext uri="{FF2B5EF4-FFF2-40B4-BE49-F238E27FC236}">
              <a16:creationId xmlns:a16="http://schemas.microsoft.com/office/drawing/2014/main" id="{00000000-0008-0000-0500-0000D4100000}"/>
            </a:ext>
          </a:extLst>
        </xdr:cNvPr>
        <xdr:cNvSpPr txBox="1">
          <a:spLocks noChangeArrowheads="1"/>
        </xdr:cNvSpPr>
      </xdr:nvSpPr>
      <xdr:spPr bwMode="auto">
        <a:xfrm>
          <a:off x="4972050" y="29803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504825</xdr:rowOff>
    </xdr:from>
    <xdr:ext cx="95250" cy="213632"/>
    <xdr:sp macro="" textlink="">
      <xdr:nvSpPr>
        <xdr:cNvPr id="4309" name="Text Box 15">
          <a:extLst>
            <a:ext uri="{FF2B5EF4-FFF2-40B4-BE49-F238E27FC236}">
              <a16:creationId xmlns:a16="http://schemas.microsoft.com/office/drawing/2014/main" id="{00000000-0008-0000-0500-0000D5100000}"/>
            </a:ext>
          </a:extLst>
        </xdr:cNvPr>
        <xdr:cNvSpPr txBox="1">
          <a:spLocks noChangeArrowheads="1"/>
        </xdr:cNvSpPr>
      </xdr:nvSpPr>
      <xdr:spPr bwMode="auto">
        <a:xfrm>
          <a:off x="4972050" y="29803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504825</xdr:rowOff>
    </xdr:from>
    <xdr:ext cx="95250" cy="213632"/>
    <xdr:sp macro="" textlink="">
      <xdr:nvSpPr>
        <xdr:cNvPr id="4310" name="Text Box 15">
          <a:extLst>
            <a:ext uri="{FF2B5EF4-FFF2-40B4-BE49-F238E27FC236}">
              <a16:creationId xmlns:a16="http://schemas.microsoft.com/office/drawing/2014/main" id="{00000000-0008-0000-0500-0000D6100000}"/>
            </a:ext>
          </a:extLst>
        </xdr:cNvPr>
        <xdr:cNvSpPr txBox="1">
          <a:spLocks noChangeArrowheads="1"/>
        </xdr:cNvSpPr>
      </xdr:nvSpPr>
      <xdr:spPr bwMode="auto">
        <a:xfrm>
          <a:off x="4972050" y="29803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504825</xdr:rowOff>
    </xdr:from>
    <xdr:ext cx="95250" cy="213632"/>
    <xdr:sp macro="" textlink="">
      <xdr:nvSpPr>
        <xdr:cNvPr id="4311" name="Text Box 15">
          <a:extLst>
            <a:ext uri="{FF2B5EF4-FFF2-40B4-BE49-F238E27FC236}">
              <a16:creationId xmlns:a16="http://schemas.microsoft.com/office/drawing/2014/main" id="{00000000-0008-0000-0500-0000D7100000}"/>
            </a:ext>
          </a:extLst>
        </xdr:cNvPr>
        <xdr:cNvSpPr txBox="1">
          <a:spLocks noChangeArrowheads="1"/>
        </xdr:cNvSpPr>
      </xdr:nvSpPr>
      <xdr:spPr bwMode="auto">
        <a:xfrm>
          <a:off x="4972050" y="29803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504825</xdr:rowOff>
    </xdr:from>
    <xdr:ext cx="95250" cy="461691"/>
    <xdr:sp macro="" textlink="">
      <xdr:nvSpPr>
        <xdr:cNvPr id="4312" name="Text Box 15">
          <a:extLst>
            <a:ext uri="{FF2B5EF4-FFF2-40B4-BE49-F238E27FC236}">
              <a16:creationId xmlns:a16="http://schemas.microsoft.com/office/drawing/2014/main" id="{00000000-0008-0000-0500-0000D8100000}"/>
            </a:ext>
          </a:extLst>
        </xdr:cNvPr>
        <xdr:cNvSpPr txBox="1">
          <a:spLocks noChangeArrowheads="1"/>
        </xdr:cNvSpPr>
      </xdr:nvSpPr>
      <xdr:spPr bwMode="auto">
        <a:xfrm>
          <a:off x="4972050" y="31302325"/>
          <a:ext cx="95250" cy="4616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504825</xdr:rowOff>
    </xdr:from>
    <xdr:ext cx="95250" cy="213632"/>
    <xdr:sp macro="" textlink="">
      <xdr:nvSpPr>
        <xdr:cNvPr id="4313" name="Text Box 15">
          <a:extLst>
            <a:ext uri="{FF2B5EF4-FFF2-40B4-BE49-F238E27FC236}">
              <a16:creationId xmlns:a16="http://schemas.microsoft.com/office/drawing/2014/main" id="{00000000-0008-0000-0500-0000D9100000}"/>
            </a:ext>
          </a:extLst>
        </xdr:cNvPr>
        <xdr:cNvSpPr txBox="1">
          <a:spLocks noChangeArrowheads="1"/>
        </xdr:cNvSpPr>
      </xdr:nvSpPr>
      <xdr:spPr bwMode="auto">
        <a:xfrm>
          <a:off x="4972050" y="31302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504825</xdr:rowOff>
    </xdr:from>
    <xdr:ext cx="95250" cy="444331"/>
    <xdr:sp macro="" textlink="">
      <xdr:nvSpPr>
        <xdr:cNvPr id="4314" name="Text Box 15">
          <a:extLst>
            <a:ext uri="{FF2B5EF4-FFF2-40B4-BE49-F238E27FC236}">
              <a16:creationId xmlns:a16="http://schemas.microsoft.com/office/drawing/2014/main" id="{00000000-0008-0000-0500-0000DA100000}"/>
            </a:ext>
          </a:extLst>
        </xdr:cNvPr>
        <xdr:cNvSpPr txBox="1">
          <a:spLocks noChangeArrowheads="1"/>
        </xdr:cNvSpPr>
      </xdr:nvSpPr>
      <xdr:spPr bwMode="auto">
        <a:xfrm>
          <a:off x="4972050" y="313023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504825</xdr:rowOff>
    </xdr:from>
    <xdr:ext cx="95250" cy="448496"/>
    <xdr:sp macro="" textlink="">
      <xdr:nvSpPr>
        <xdr:cNvPr id="4315" name="Text Box 15">
          <a:extLst>
            <a:ext uri="{FF2B5EF4-FFF2-40B4-BE49-F238E27FC236}">
              <a16:creationId xmlns:a16="http://schemas.microsoft.com/office/drawing/2014/main" id="{00000000-0008-0000-0500-0000DB100000}"/>
            </a:ext>
          </a:extLst>
        </xdr:cNvPr>
        <xdr:cNvSpPr txBox="1">
          <a:spLocks noChangeArrowheads="1"/>
        </xdr:cNvSpPr>
      </xdr:nvSpPr>
      <xdr:spPr bwMode="auto">
        <a:xfrm>
          <a:off x="4972050" y="313023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504825</xdr:rowOff>
    </xdr:from>
    <xdr:ext cx="95250" cy="213632"/>
    <xdr:sp macro="" textlink="">
      <xdr:nvSpPr>
        <xdr:cNvPr id="4316" name="Text Box 15">
          <a:extLst>
            <a:ext uri="{FF2B5EF4-FFF2-40B4-BE49-F238E27FC236}">
              <a16:creationId xmlns:a16="http://schemas.microsoft.com/office/drawing/2014/main" id="{00000000-0008-0000-0500-0000DC100000}"/>
            </a:ext>
          </a:extLst>
        </xdr:cNvPr>
        <xdr:cNvSpPr txBox="1">
          <a:spLocks noChangeArrowheads="1"/>
        </xdr:cNvSpPr>
      </xdr:nvSpPr>
      <xdr:spPr bwMode="auto">
        <a:xfrm>
          <a:off x="4972050" y="31302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504825</xdr:rowOff>
    </xdr:from>
    <xdr:ext cx="95250" cy="444331"/>
    <xdr:sp macro="" textlink="">
      <xdr:nvSpPr>
        <xdr:cNvPr id="4317" name="Text Box 15">
          <a:extLst>
            <a:ext uri="{FF2B5EF4-FFF2-40B4-BE49-F238E27FC236}">
              <a16:creationId xmlns:a16="http://schemas.microsoft.com/office/drawing/2014/main" id="{00000000-0008-0000-0500-0000DD100000}"/>
            </a:ext>
          </a:extLst>
        </xdr:cNvPr>
        <xdr:cNvSpPr txBox="1">
          <a:spLocks noChangeArrowheads="1"/>
        </xdr:cNvSpPr>
      </xdr:nvSpPr>
      <xdr:spPr bwMode="auto">
        <a:xfrm>
          <a:off x="4972050" y="313023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504825</xdr:rowOff>
    </xdr:from>
    <xdr:ext cx="95250" cy="456743"/>
    <xdr:sp macro="" textlink="">
      <xdr:nvSpPr>
        <xdr:cNvPr id="4318" name="Text Box 15">
          <a:extLst>
            <a:ext uri="{FF2B5EF4-FFF2-40B4-BE49-F238E27FC236}">
              <a16:creationId xmlns:a16="http://schemas.microsoft.com/office/drawing/2014/main" id="{00000000-0008-0000-0500-0000DE100000}"/>
            </a:ext>
          </a:extLst>
        </xdr:cNvPr>
        <xdr:cNvSpPr txBox="1">
          <a:spLocks noChangeArrowheads="1"/>
        </xdr:cNvSpPr>
      </xdr:nvSpPr>
      <xdr:spPr bwMode="auto">
        <a:xfrm>
          <a:off x="4972050" y="3130232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504825</xdr:rowOff>
    </xdr:from>
    <xdr:ext cx="95250" cy="213632"/>
    <xdr:sp macro="" textlink="">
      <xdr:nvSpPr>
        <xdr:cNvPr id="4319" name="Text Box 15">
          <a:extLst>
            <a:ext uri="{FF2B5EF4-FFF2-40B4-BE49-F238E27FC236}">
              <a16:creationId xmlns:a16="http://schemas.microsoft.com/office/drawing/2014/main" id="{00000000-0008-0000-0500-0000DF100000}"/>
            </a:ext>
          </a:extLst>
        </xdr:cNvPr>
        <xdr:cNvSpPr txBox="1">
          <a:spLocks noChangeArrowheads="1"/>
        </xdr:cNvSpPr>
      </xdr:nvSpPr>
      <xdr:spPr bwMode="auto">
        <a:xfrm>
          <a:off x="4972050" y="31302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504825</xdr:rowOff>
    </xdr:from>
    <xdr:ext cx="95250" cy="444331"/>
    <xdr:sp macro="" textlink="">
      <xdr:nvSpPr>
        <xdr:cNvPr id="4320" name="Text Box 15">
          <a:extLst>
            <a:ext uri="{FF2B5EF4-FFF2-40B4-BE49-F238E27FC236}">
              <a16:creationId xmlns:a16="http://schemas.microsoft.com/office/drawing/2014/main" id="{00000000-0008-0000-0500-0000E0100000}"/>
            </a:ext>
          </a:extLst>
        </xdr:cNvPr>
        <xdr:cNvSpPr txBox="1">
          <a:spLocks noChangeArrowheads="1"/>
        </xdr:cNvSpPr>
      </xdr:nvSpPr>
      <xdr:spPr bwMode="auto">
        <a:xfrm>
          <a:off x="4972050" y="313023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504825</xdr:rowOff>
    </xdr:from>
    <xdr:ext cx="95250" cy="213632"/>
    <xdr:sp macro="" textlink="">
      <xdr:nvSpPr>
        <xdr:cNvPr id="4321" name="Text Box 15">
          <a:extLst>
            <a:ext uri="{FF2B5EF4-FFF2-40B4-BE49-F238E27FC236}">
              <a16:creationId xmlns:a16="http://schemas.microsoft.com/office/drawing/2014/main" id="{00000000-0008-0000-0500-0000E1100000}"/>
            </a:ext>
          </a:extLst>
        </xdr:cNvPr>
        <xdr:cNvSpPr txBox="1">
          <a:spLocks noChangeArrowheads="1"/>
        </xdr:cNvSpPr>
      </xdr:nvSpPr>
      <xdr:spPr bwMode="auto">
        <a:xfrm>
          <a:off x="4972050" y="31302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504825</xdr:rowOff>
    </xdr:from>
    <xdr:ext cx="95250" cy="213632"/>
    <xdr:sp macro="" textlink="">
      <xdr:nvSpPr>
        <xdr:cNvPr id="4322" name="Text Box 15">
          <a:extLst>
            <a:ext uri="{FF2B5EF4-FFF2-40B4-BE49-F238E27FC236}">
              <a16:creationId xmlns:a16="http://schemas.microsoft.com/office/drawing/2014/main" id="{00000000-0008-0000-0500-0000E2100000}"/>
            </a:ext>
          </a:extLst>
        </xdr:cNvPr>
        <xdr:cNvSpPr txBox="1">
          <a:spLocks noChangeArrowheads="1"/>
        </xdr:cNvSpPr>
      </xdr:nvSpPr>
      <xdr:spPr bwMode="auto">
        <a:xfrm>
          <a:off x="4972050" y="31302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504825</xdr:rowOff>
    </xdr:from>
    <xdr:ext cx="95250" cy="213632"/>
    <xdr:sp macro="" textlink="">
      <xdr:nvSpPr>
        <xdr:cNvPr id="4323" name="Text Box 15">
          <a:extLst>
            <a:ext uri="{FF2B5EF4-FFF2-40B4-BE49-F238E27FC236}">
              <a16:creationId xmlns:a16="http://schemas.microsoft.com/office/drawing/2014/main" id="{00000000-0008-0000-0500-0000E3100000}"/>
            </a:ext>
          </a:extLst>
        </xdr:cNvPr>
        <xdr:cNvSpPr txBox="1">
          <a:spLocks noChangeArrowheads="1"/>
        </xdr:cNvSpPr>
      </xdr:nvSpPr>
      <xdr:spPr bwMode="auto">
        <a:xfrm>
          <a:off x="4972050" y="31302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504825</xdr:rowOff>
    </xdr:from>
    <xdr:ext cx="95250" cy="213632"/>
    <xdr:sp macro="" textlink="">
      <xdr:nvSpPr>
        <xdr:cNvPr id="4324" name="Text Box 15">
          <a:extLst>
            <a:ext uri="{FF2B5EF4-FFF2-40B4-BE49-F238E27FC236}">
              <a16:creationId xmlns:a16="http://schemas.microsoft.com/office/drawing/2014/main" id="{00000000-0008-0000-0500-0000E4100000}"/>
            </a:ext>
          </a:extLst>
        </xdr:cNvPr>
        <xdr:cNvSpPr txBox="1">
          <a:spLocks noChangeArrowheads="1"/>
        </xdr:cNvSpPr>
      </xdr:nvSpPr>
      <xdr:spPr bwMode="auto">
        <a:xfrm>
          <a:off x="4972050" y="31302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504825</xdr:rowOff>
    </xdr:from>
    <xdr:ext cx="95250" cy="213632"/>
    <xdr:sp macro="" textlink="">
      <xdr:nvSpPr>
        <xdr:cNvPr id="4325" name="Text Box 15">
          <a:extLst>
            <a:ext uri="{FF2B5EF4-FFF2-40B4-BE49-F238E27FC236}">
              <a16:creationId xmlns:a16="http://schemas.microsoft.com/office/drawing/2014/main" id="{00000000-0008-0000-0500-0000E5100000}"/>
            </a:ext>
          </a:extLst>
        </xdr:cNvPr>
        <xdr:cNvSpPr txBox="1">
          <a:spLocks noChangeArrowheads="1"/>
        </xdr:cNvSpPr>
      </xdr:nvSpPr>
      <xdr:spPr bwMode="auto">
        <a:xfrm>
          <a:off x="4972050" y="31302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504825</xdr:rowOff>
    </xdr:from>
    <xdr:ext cx="95250" cy="213632"/>
    <xdr:sp macro="" textlink="">
      <xdr:nvSpPr>
        <xdr:cNvPr id="4326" name="Text Box 15">
          <a:extLst>
            <a:ext uri="{FF2B5EF4-FFF2-40B4-BE49-F238E27FC236}">
              <a16:creationId xmlns:a16="http://schemas.microsoft.com/office/drawing/2014/main" id="{00000000-0008-0000-0500-0000E6100000}"/>
            </a:ext>
          </a:extLst>
        </xdr:cNvPr>
        <xdr:cNvSpPr txBox="1">
          <a:spLocks noChangeArrowheads="1"/>
        </xdr:cNvSpPr>
      </xdr:nvSpPr>
      <xdr:spPr bwMode="auto">
        <a:xfrm>
          <a:off x="4972050" y="31302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504825</xdr:rowOff>
    </xdr:from>
    <xdr:ext cx="95250" cy="213632"/>
    <xdr:sp macro="" textlink="">
      <xdr:nvSpPr>
        <xdr:cNvPr id="4327" name="Text Box 15">
          <a:extLst>
            <a:ext uri="{FF2B5EF4-FFF2-40B4-BE49-F238E27FC236}">
              <a16:creationId xmlns:a16="http://schemas.microsoft.com/office/drawing/2014/main" id="{00000000-0008-0000-0500-0000E7100000}"/>
            </a:ext>
          </a:extLst>
        </xdr:cNvPr>
        <xdr:cNvSpPr txBox="1">
          <a:spLocks noChangeArrowheads="1"/>
        </xdr:cNvSpPr>
      </xdr:nvSpPr>
      <xdr:spPr bwMode="auto">
        <a:xfrm>
          <a:off x="4972050" y="31302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504825</xdr:rowOff>
    </xdr:from>
    <xdr:ext cx="95250" cy="213632"/>
    <xdr:sp macro="" textlink="">
      <xdr:nvSpPr>
        <xdr:cNvPr id="4328" name="Text Box 15">
          <a:extLst>
            <a:ext uri="{FF2B5EF4-FFF2-40B4-BE49-F238E27FC236}">
              <a16:creationId xmlns:a16="http://schemas.microsoft.com/office/drawing/2014/main" id="{00000000-0008-0000-0500-0000E8100000}"/>
            </a:ext>
          </a:extLst>
        </xdr:cNvPr>
        <xdr:cNvSpPr txBox="1">
          <a:spLocks noChangeArrowheads="1"/>
        </xdr:cNvSpPr>
      </xdr:nvSpPr>
      <xdr:spPr bwMode="auto">
        <a:xfrm>
          <a:off x="4972050" y="31302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504825</xdr:rowOff>
    </xdr:from>
    <xdr:ext cx="95250" cy="213632"/>
    <xdr:sp macro="" textlink="">
      <xdr:nvSpPr>
        <xdr:cNvPr id="4329" name="Text Box 15">
          <a:extLst>
            <a:ext uri="{FF2B5EF4-FFF2-40B4-BE49-F238E27FC236}">
              <a16:creationId xmlns:a16="http://schemas.microsoft.com/office/drawing/2014/main" id="{00000000-0008-0000-0500-0000E9100000}"/>
            </a:ext>
          </a:extLst>
        </xdr:cNvPr>
        <xdr:cNvSpPr txBox="1">
          <a:spLocks noChangeArrowheads="1"/>
        </xdr:cNvSpPr>
      </xdr:nvSpPr>
      <xdr:spPr bwMode="auto">
        <a:xfrm>
          <a:off x="4972050" y="31302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504825</xdr:rowOff>
    </xdr:from>
    <xdr:ext cx="95250" cy="213632"/>
    <xdr:sp macro="" textlink="">
      <xdr:nvSpPr>
        <xdr:cNvPr id="4330" name="Text Box 15">
          <a:extLst>
            <a:ext uri="{FF2B5EF4-FFF2-40B4-BE49-F238E27FC236}">
              <a16:creationId xmlns:a16="http://schemas.microsoft.com/office/drawing/2014/main" id="{00000000-0008-0000-0500-0000EA100000}"/>
            </a:ext>
          </a:extLst>
        </xdr:cNvPr>
        <xdr:cNvSpPr txBox="1">
          <a:spLocks noChangeArrowheads="1"/>
        </xdr:cNvSpPr>
      </xdr:nvSpPr>
      <xdr:spPr bwMode="auto">
        <a:xfrm>
          <a:off x="4972050" y="31302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504825</xdr:rowOff>
    </xdr:from>
    <xdr:ext cx="95250" cy="213632"/>
    <xdr:sp macro="" textlink="">
      <xdr:nvSpPr>
        <xdr:cNvPr id="4331" name="Text Box 15">
          <a:extLst>
            <a:ext uri="{FF2B5EF4-FFF2-40B4-BE49-F238E27FC236}">
              <a16:creationId xmlns:a16="http://schemas.microsoft.com/office/drawing/2014/main" id="{00000000-0008-0000-0500-0000EB100000}"/>
            </a:ext>
          </a:extLst>
        </xdr:cNvPr>
        <xdr:cNvSpPr txBox="1">
          <a:spLocks noChangeArrowheads="1"/>
        </xdr:cNvSpPr>
      </xdr:nvSpPr>
      <xdr:spPr bwMode="auto">
        <a:xfrm>
          <a:off x="4972050" y="31302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504825</xdr:rowOff>
    </xdr:from>
    <xdr:ext cx="95250" cy="213632"/>
    <xdr:sp macro="" textlink="">
      <xdr:nvSpPr>
        <xdr:cNvPr id="4332" name="Text Box 15">
          <a:extLst>
            <a:ext uri="{FF2B5EF4-FFF2-40B4-BE49-F238E27FC236}">
              <a16:creationId xmlns:a16="http://schemas.microsoft.com/office/drawing/2014/main" id="{00000000-0008-0000-0500-0000EC100000}"/>
            </a:ext>
          </a:extLst>
        </xdr:cNvPr>
        <xdr:cNvSpPr txBox="1">
          <a:spLocks noChangeArrowheads="1"/>
        </xdr:cNvSpPr>
      </xdr:nvSpPr>
      <xdr:spPr bwMode="auto">
        <a:xfrm>
          <a:off x="4972050" y="31302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504825</xdr:rowOff>
    </xdr:from>
    <xdr:ext cx="95250" cy="213632"/>
    <xdr:sp macro="" textlink="">
      <xdr:nvSpPr>
        <xdr:cNvPr id="4333" name="Text Box 15">
          <a:extLst>
            <a:ext uri="{FF2B5EF4-FFF2-40B4-BE49-F238E27FC236}">
              <a16:creationId xmlns:a16="http://schemas.microsoft.com/office/drawing/2014/main" id="{00000000-0008-0000-0500-0000ED100000}"/>
            </a:ext>
          </a:extLst>
        </xdr:cNvPr>
        <xdr:cNvSpPr txBox="1">
          <a:spLocks noChangeArrowheads="1"/>
        </xdr:cNvSpPr>
      </xdr:nvSpPr>
      <xdr:spPr bwMode="auto">
        <a:xfrm>
          <a:off x="4972050" y="31302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504825</xdr:rowOff>
    </xdr:from>
    <xdr:ext cx="95250" cy="213632"/>
    <xdr:sp macro="" textlink="">
      <xdr:nvSpPr>
        <xdr:cNvPr id="4334" name="Text Box 15">
          <a:extLst>
            <a:ext uri="{FF2B5EF4-FFF2-40B4-BE49-F238E27FC236}">
              <a16:creationId xmlns:a16="http://schemas.microsoft.com/office/drawing/2014/main" id="{00000000-0008-0000-0500-0000EE100000}"/>
            </a:ext>
          </a:extLst>
        </xdr:cNvPr>
        <xdr:cNvSpPr txBox="1">
          <a:spLocks noChangeArrowheads="1"/>
        </xdr:cNvSpPr>
      </xdr:nvSpPr>
      <xdr:spPr bwMode="auto">
        <a:xfrm>
          <a:off x="4972050" y="31302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504825</xdr:rowOff>
    </xdr:from>
    <xdr:ext cx="95250" cy="213632"/>
    <xdr:sp macro="" textlink="">
      <xdr:nvSpPr>
        <xdr:cNvPr id="4335" name="Text Box 15">
          <a:extLst>
            <a:ext uri="{FF2B5EF4-FFF2-40B4-BE49-F238E27FC236}">
              <a16:creationId xmlns:a16="http://schemas.microsoft.com/office/drawing/2014/main" id="{00000000-0008-0000-0500-0000EF100000}"/>
            </a:ext>
          </a:extLst>
        </xdr:cNvPr>
        <xdr:cNvSpPr txBox="1">
          <a:spLocks noChangeArrowheads="1"/>
        </xdr:cNvSpPr>
      </xdr:nvSpPr>
      <xdr:spPr bwMode="auto">
        <a:xfrm>
          <a:off x="4972050" y="31302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504825</xdr:rowOff>
    </xdr:from>
    <xdr:ext cx="95250" cy="213632"/>
    <xdr:sp macro="" textlink="">
      <xdr:nvSpPr>
        <xdr:cNvPr id="4336" name="Text Box 15">
          <a:extLst>
            <a:ext uri="{FF2B5EF4-FFF2-40B4-BE49-F238E27FC236}">
              <a16:creationId xmlns:a16="http://schemas.microsoft.com/office/drawing/2014/main" id="{00000000-0008-0000-0500-0000F0100000}"/>
            </a:ext>
          </a:extLst>
        </xdr:cNvPr>
        <xdr:cNvSpPr txBox="1">
          <a:spLocks noChangeArrowheads="1"/>
        </xdr:cNvSpPr>
      </xdr:nvSpPr>
      <xdr:spPr bwMode="auto">
        <a:xfrm>
          <a:off x="4972050" y="31302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504825</xdr:rowOff>
    </xdr:from>
    <xdr:ext cx="95250" cy="213632"/>
    <xdr:sp macro="" textlink="">
      <xdr:nvSpPr>
        <xdr:cNvPr id="4337" name="Text Box 15">
          <a:extLst>
            <a:ext uri="{FF2B5EF4-FFF2-40B4-BE49-F238E27FC236}">
              <a16:creationId xmlns:a16="http://schemas.microsoft.com/office/drawing/2014/main" id="{00000000-0008-0000-0500-0000F1100000}"/>
            </a:ext>
          </a:extLst>
        </xdr:cNvPr>
        <xdr:cNvSpPr txBox="1">
          <a:spLocks noChangeArrowheads="1"/>
        </xdr:cNvSpPr>
      </xdr:nvSpPr>
      <xdr:spPr bwMode="auto">
        <a:xfrm>
          <a:off x="4972050" y="31302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504825</xdr:rowOff>
    </xdr:from>
    <xdr:ext cx="95250" cy="213632"/>
    <xdr:sp macro="" textlink="">
      <xdr:nvSpPr>
        <xdr:cNvPr id="4338" name="Text Box 15">
          <a:extLst>
            <a:ext uri="{FF2B5EF4-FFF2-40B4-BE49-F238E27FC236}">
              <a16:creationId xmlns:a16="http://schemas.microsoft.com/office/drawing/2014/main" id="{00000000-0008-0000-0500-0000F2100000}"/>
            </a:ext>
          </a:extLst>
        </xdr:cNvPr>
        <xdr:cNvSpPr txBox="1">
          <a:spLocks noChangeArrowheads="1"/>
        </xdr:cNvSpPr>
      </xdr:nvSpPr>
      <xdr:spPr bwMode="auto">
        <a:xfrm>
          <a:off x="4972050" y="31302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88</xdr:row>
      <xdr:rowOff>504825</xdr:rowOff>
    </xdr:from>
    <xdr:ext cx="95250" cy="461691"/>
    <xdr:sp macro="" textlink="">
      <xdr:nvSpPr>
        <xdr:cNvPr id="4339" name="Text Box 15">
          <a:extLst>
            <a:ext uri="{FF2B5EF4-FFF2-40B4-BE49-F238E27FC236}">
              <a16:creationId xmlns:a16="http://schemas.microsoft.com/office/drawing/2014/main" id="{00000000-0008-0000-0500-0000F3100000}"/>
            </a:ext>
          </a:extLst>
        </xdr:cNvPr>
        <xdr:cNvSpPr txBox="1">
          <a:spLocks noChangeArrowheads="1"/>
        </xdr:cNvSpPr>
      </xdr:nvSpPr>
      <xdr:spPr bwMode="auto">
        <a:xfrm>
          <a:off x="4972050" y="31302325"/>
          <a:ext cx="95250" cy="4616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88</xdr:row>
      <xdr:rowOff>504825</xdr:rowOff>
    </xdr:from>
    <xdr:ext cx="95250" cy="213632"/>
    <xdr:sp macro="" textlink="">
      <xdr:nvSpPr>
        <xdr:cNvPr id="4340" name="Text Box 15">
          <a:extLst>
            <a:ext uri="{FF2B5EF4-FFF2-40B4-BE49-F238E27FC236}">
              <a16:creationId xmlns:a16="http://schemas.microsoft.com/office/drawing/2014/main" id="{00000000-0008-0000-0500-0000F4100000}"/>
            </a:ext>
          </a:extLst>
        </xdr:cNvPr>
        <xdr:cNvSpPr txBox="1">
          <a:spLocks noChangeArrowheads="1"/>
        </xdr:cNvSpPr>
      </xdr:nvSpPr>
      <xdr:spPr bwMode="auto">
        <a:xfrm>
          <a:off x="4972050" y="31302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88</xdr:row>
      <xdr:rowOff>504825</xdr:rowOff>
    </xdr:from>
    <xdr:ext cx="95250" cy="444331"/>
    <xdr:sp macro="" textlink="">
      <xdr:nvSpPr>
        <xdr:cNvPr id="4341" name="Text Box 15">
          <a:extLst>
            <a:ext uri="{FF2B5EF4-FFF2-40B4-BE49-F238E27FC236}">
              <a16:creationId xmlns:a16="http://schemas.microsoft.com/office/drawing/2014/main" id="{00000000-0008-0000-0500-0000F5100000}"/>
            </a:ext>
          </a:extLst>
        </xdr:cNvPr>
        <xdr:cNvSpPr txBox="1">
          <a:spLocks noChangeArrowheads="1"/>
        </xdr:cNvSpPr>
      </xdr:nvSpPr>
      <xdr:spPr bwMode="auto">
        <a:xfrm>
          <a:off x="4972050" y="313023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88</xdr:row>
      <xdr:rowOff>504825</xdr:rowOff>
    </xdr:from>
    <xdr:ext cx="95250" cy="448496"/>
    <xdr:sp macro="" textlink="">
      <xdr:nvSpPr>
        <xdr:cNvPr id="4342" name="Text Box 15">
          <a:extLst>
            <a:ext uri="{FF2B5EF4-FFF2-40B4-BE49-F238E27FC236}">
              <a16:creationId xmlns:a16="http://schemas.microsoft.com/office/drawing/2014/main" id="{00000000-0008-0000-0500-0000F6100000}"/>
            </a:ext>
          </a:extLst>
        </xdr:cNvPr>
        <xdr:cNvSpPr txBox="1">
          <a:spLocks noChangeArrowheads="1"/>
        </xdr:cNvSpPr>
      </xdr:nvSpPr>
      <xdr:spPr bwMode="auto">
        <a:xfrm>
          <a:off x="4972050" y="313023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88</xdr:row>
      <xdr:rowOff>504825</xdr:rowOff>
    </xdr:from>
    <xdr:ext cx="95250" cy="213632"/>
    <xdr:sp macro="" textlink="">
      <xdr:nvSpPr>
        <xdr:cNvPr id="4343" name="Text Box 15">
          <a:extLst>
            <a:ext uri="{FF2B5EF4-FFF2-40B4-BE49-F238E27FC236}">
              <a16:creationId xmlns:a16="http://schemas.microsoft.com/office/drawing/2014/main" id="{00000000-0008-0000-0500-0000F7100000}"/>
            </a:ext>
          </a:extLst>
        </xdr:cNvPr>
        <xdr:cNvSpPr txBox="1">
          <a:spLocks noChangeArrowheads="1"/>
        </xdr:cNvSpPr>
      </xdr:nvSpPr>
      <xdr:spPr bwMode="auto">
        <a:xfrm>
          <a:off x="4972050" y="31302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88</xdr:row>
      <xdr:rowOff>504825</xdr:rowOff>
    </xdr:from>
    <xdr:ext cx="95250" cy="444331"/>
    <xdr:sp macro="" textlink="">
      <xdr:nvSpPr>
        <xdr:cNvPr id="4344" name="Text Box 15">
          <a:extLst>
            <a:ext uri="{FF2B5EF4-FFF2-40B4-BE49-F238E27FC236}">
              <a16:creationId xmlns:a16="http://schemas.microsoft.com/office/drawing/2014/main" id="{00000000-0008-0000-0500-0000F8100000}"/>
            </a:ext>
          </a:extLst>
        </xdr:cNvPr>
        <xdr:cNvSpPr txBox="1">
          <a:spLocks noChangeArrowheads="1"/>
        </xdr:cNvSpPr>
      </xdr:nvSpPr>
      <xdr:spPr bwMode="auto">
        <a:xfrm>
          <a:off x="4972050" y="313023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88</xdr:row>
      <xdr:rowOff>504825</xdr:rowOff>
    </xdr:from>
    <xdr:ext cx="95250" cy="456743"/>
    <xdr:sp macro="" textlink="">
      <xdr:nvSpPr>
        <xdr:cNvPr id="4345" name="Text Box 15">
          <a:extLst>
            <a:ext uri="{FF2B5EF4-FFF2-40B4-BE49-F238E27FC236}">
              <a16:creationId xmlns:a16="http://schemas.microsoft.com/office/drawing/2014/main" id="{00000000-0008-0000-0500-0000F9100000}"/>
            </a:ext>
          </a:extLst>
        </xdr:cNvPr>
        <xdr:cNvSpPr txBox="1">
          <a:spLocks noChangeArrowheads="1"/>
        </xdr:cNvSpPr>
      </xdr:nvSpPr>
      <xdr:spPr bwMode="auto">
        <a:xfrm>
          <a:off x="4972050" y="3130232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88</xdr:row>
      <xdr:rowOff>504825</xdr:rowOff>
    </xdr:from>
    <xdr:ext cx="95250" cy="213632"/>
    <xdr:sp macro="" textlink="">
      <xdr:nvSpPr>
        <xdr:cNvPr id="4346" name="Text Box 15">
          <a:extLst>
            <a:ext uri="{FF2B5EF4-FFF2-40B4-BE49-F238E27FC236}">
              <a16:creationId xmlns:a16="http://schemas.microsoft.com/office/drawing/2014/main" id="{00000000-0008-0000-0500-0000FA100000}"/>
            </a:ext>
          </a:extLst>
        </xdr:cNvPr>
        <xdr:cNvSpPr txBox="1">
          <a:spLocks noChangeArrowheads="1"/>
        </xdr:cNvSpPr>
      </xdr:nvSpPr>
      <xdr:spPr bwMode="auto">
        <a:xfrm>
          <a:off x="4972050" y="31302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88</xdr:row>
      <xdr:rowOff>504825</xdr:rowOff>
    </xdr:from>
    <xdr:ext cx="95250" cy="444331"/>
    <xdr:sp macro="" textlink="">
      <xdr:nvSpPr>
        <xdr:cNvPr id="4347" name="Text Box 15">
          <a:extLst>
            <a:ext uri="{FF2B5EF4-FFF2-40B4-BE49-F238E27FC236}">
              <a16:creationId xmlns:a16="http://schemas.microsoft.com/office/drawing/2014/main" id="{00000000-0008-0000-0500-0000FB100000}"/>
            </a:ext>
          </a:extLst>
        </xdr:cNvPr>
        <xdr:cNvSpPr txBox="1">
          <a:spLocks noChangeArrowheads="1"/>
        </xdr:cNvSpPr>
      </xdr:nvSpPr>
      <xdr:spPr bwMode="auto">
        <a:xfrm>
          <a:off x="4972050" y="313023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88</xdr:row>
      <xdr:rowOff>504825</xdr:rowOff>
    </xdr:from>
    <xdr:ext cx="95250" cy="213632"/>
    <xdr:sp macro="" textlink="">
      <xdr:nvSpPr>
        <xdr:cNvPr id="4348" name="Text Box 15">
          <a:extLst>
            <a:ext uri="{FF2B5EF4-FFF2-40B4-BE49-F238E27FC236}">
              <a16:creationId xmlns:a16="http://schemas.microsoft.com/office/drawing/2014/main" id="{00000000-0008-0000-0500-0000FC100000}"/>
            </a:ext>
          </a:extLst>
        </xdr:cNvPr>
        <xdr:cNvSpPr txBox="1">
          <a:spLocks noChangeArrowheads="1"/>
        </xdr:cNvSpPr>
      </xdr:nvSpPr>
      <xdr:spPr bwMode="auto">
        <a:xfrm>
          <a:off x="4972050" y="31302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88</xdr:row>
      <xdr:rowOff>504825</xdr:rowOff>
    </xdr:from>
    <xdr:ext cx="95250" cy="213632"/>
    <xdr:sp macro="" textlink="">
      <xdr:nvSpPr>
        <xdr:cNvPr id="4349" name="Text Box 15">
          <a:extLst>
            <a:ext uri="{FF2B5EF4-FFF2-40B4-BE49-F238E27FC236}">
              <a16:creationId xmlns:a16="http://schemas.microsoft.com/office/drawing/2014/main" id="{00000000-0008-0000-0500-0000FD100000}"/>
            </a:ext>
          </a:extLst>
        </xdr:cNvPr>
        <xdr:cNvSpPr txBox="1">
          <a:spLocks noChangeArrowheads="1"/>
        </xdr:cNvSpPr>
      </xdr:nvSpPr>
      <xdr:spPr bwMode="auto">
        <a:xfrm>
          <a:off x="4972050" y="31302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88</xdr:row>
      <xdr:rowOff>504825</xdr:rowOff>
    </xdr:from>
    <xdr:ext cx="95250" cy="213632"/>
    <xdr:sp macro="" textlink="">
      <xdr:nvSpPr>
        <xdr:cNvPr id="4350" name="Text Box 15">
          <a:extLst>
            <a:ext uri="{FF2B5EF4-FFF2-40B4-BE49-F238E27FC236}">
              <a16:creationId xmlns:a16="http://schemas.microsoft.com/office/drawing/2014/main" id="{00000000-0008-0000-0500-0000FE100000}"/>
            </a:ext>
          </a:extLst>
        </xdr:cNvPr>
        <xdr:cNvSpPr txBox="1">
          <a:spLocks noChangeArrowheads="1"/>
        </xdr:cNvSpPr>
      </xdr:nvSpPr>
      <xdr:spPr bwMode="auto">
        <a:xfrm>
          <a:off x="4972050" y="31302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88</xdr:row>
      <xdr:rowOff>504825</xdr:rowOff>
    </xdr:from>
    <xdr:ext cx="95250" cy="213632"/>
    <xdr:sp macro="" textlink="">
      <xdr:nvSpPr>
        <xdr:cNvPr id="4351" name="Text Box 15">
          <a:extLst>
            <a:ext uri="{FF2B5EF4-FFF2-40B4-BE49-F238E27FC236}">
              <a16:creationId xmlns:a16="http://schemas.microsoft.com/office/drawing/2014/main" id="{00000000-0008-0000-0500-0000FF100000}"/>
            </a:ext>
          </a:extLst>
        </xdr:cNvPr>
        <xdr:cNvSpPr txBox="1">
          <a:spLocks noChangeArrowheads="1"/>
        </xdr:cNvSpPr>
      </xdr:nvSpPr>
      <xdr:spPr bwMode="auto">
        <a:xfrm>
          <a:off x="4972050" y="31302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88</xdr:row>
      <xdr:rowOff>504825</xdr:rowOff>
    </xdr:from>
    <xdr:ext cx="95250" cy="213632"/>
    <xdr:sp macro="" textlink="">
      <xdr:nvSpPr>
        <xdr:cNvPr id="4352" name="Text Box 15">
          <a:extLst>
            <a:ext uri="{FF2B5EF4-FFF2-40B4-BE49-F238E27FC236}">
              <a16:creationId xmlns:a16="http://schemas.microsoft.com/office/drawing/2014/main" id="{00000000-0008-0000-0500-000000110000}"/>
            </a:ext>
          </a:extLst>
        </xdr:cNvPr>
        <xdr:cNvSpPr txBox="1">
          <a:spLocks noChangeArrowheads="1"/>
        </xdr:cNvSpPr>
      </xdr:nvSpPr>
      <xdr:spPr bwMode="auto">
        <a:xfrm>
          <a:off x="4972050" y="31302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88</xdr:row>
      <xdr:rowOff>504825</xdr:rowOff>
    </xdr:from>
    <xdr:ext cx="95250" cy="213632"/>
    <xdr:sp macro="" textlink="">
      <xdr:nvSpPr>
        <xdr:cNvPr id="4353" name="Text Box 15">
          <a:extLst>
            <a:ext uri="{FF2B5EF4-FFF2-40B4-BE49-F238E27FC236}">
              <a16:creationId xmlns:a16="http://schemas.microsoft.com/office/drawing/2014/main" id="{00000000-0008-0000-0500-000001110000}"/>
            </a:ext>
          </a:extLst>
        </xdr:cNvPr>
        <xdr:cNvSpPr txBox="1">
          <a:spLocks noChangeArrowheads="1"/>
        </xdr:cNvSpPr>
      </xdr:nvSpPr>
      <xdr:spPr bwMode="auto">
        <a:xfrm>
          <a:off x="4972050" y="31302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88</xdr:row>
      <xdr:rowOff>504825</xdr:rowOff>
    </xdr:from>
    <xdr:ext cx="95250" cy="213632"/>
    <xdr:sp macro="" textlink="">
      <xdr:nvSpPr>
        <xdr:cNvPr id="4354" name="Text Box 15">
          <a:extLst>
            <a:ext uri="{FF2B5EF4-FFF2-40B4-BE49-F238E27FC236}">
              <a16:creationId xmlns:a16="http://schemas.microsoft.com/office/drawing/2014/main" id="{00000000-0008-0000-0500-000002110000}"/>
            </a:ext>
          </a:extLst>
        </xdr:cNvPr>
        <xdr:cNvSpPr txBox="1">
          <a:spLocks noChangeArrowheads="1"/>
        </xdr:cNvSpPr>
      </xdr:nvSpPr>
      <xdr:spPr bwMode="auto">
        <a:xfrm>
          <a:off x="4972050" y="31302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88</xdr:row>
      <xdr:rowOff>504825</xdr:rowOff>
    </xdr:from>
    <xdr:ext cx="95250" cy="213632"/>
    <xdr:sp macro="" textlink="">
      <xdr:nvSpPr>
        <xdr:cNvPr id="4355" name="Text Box 15">
          <a:extLst>
            <a:ext uri="{FF2B5EF4-FFF2-40B4-BE49-F238E27FC236}">
              <a16:creationId xmlns:a16="http://schemas.microsoft.com/office/drawing/2014/main" id="{00000000-0008-0000-0500-000003110000}"/>
            </a:ext>
          </a:extLst>
        </xdr:cNvPr>
        <xdr:cNvSpPr txBox="1">
          <a:spLocks noChangeArrowheads="1"/>
        </xdr:cNvSpPr>
      </xdr:nvSpPr>
      <xdr:spPr bwMode="auto">
        <a:xfrm>
          <a:off x="4972050" y="31302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88</xdr:row>
      <xdr:rowOff>504825</xdr:rowOff>
    </xdr:from>
    <xdr:ext cx="95250" cy="213632"/>
    <xdr:sp macro="" textlink="">
      <xdr:nvSpPr>
        <xdr:cNvPr id="4356" name="Text Box 15">
          <a:extLst>
            <a:ext uri="{FF2B5EF4-FFF2-40B4-BE49-F238E27FC236}">
              <a16:creationId xmlns:a16="http://schemas.microsoft.com/office/drawing/2014/main" id="{00000000-0008-0000-0500-000004110000}"/>
            </a:ext>
          </a:extLst>
        </xdr:cNvPr>
        <xdr:cNvSpPr txBox="1">
          <a:spLocks noChangeArrowheads="1"/>
        </xdr:cNvSpPr>
      </xdr:nvSpPr>
      <xdr:spPr bwMode="auto">
        <a:xfrm>
          <a:off x="4972050" y="31302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88</xdr:row>
      <xdr:rowOff>504825</xdr:rowOff>
    </xdr:from>
    <xdr:ext cx="95250" cy="213632"/>
    <xdr:sp macro="" textlink="">
      <xdr:nvSpPr>
        <xdr:cNvPr id="4357" name="Text Box 15">
          <a:extLst>
            <a:ext uri="{FF2B5EF4-FFF2-40B4-BE49-F238E27FC236}">
              <a16:creationId xmlns:a16="http://schemas.microsoft.com/office/drawing/2014/main" id="{00000000-0008-0000-0500-000005110000}"/>
            </a:ext>
          </a:extLst>
        </xdr:cNvPr>
        <xdr:cNvSpPr txBox="1">
          <a:spLocks noChangeArrowheads="1"/>
        </xdr:cNvSpPr>
      </xdr:nvSpPr>
      <xdr:spPr bwMode="auto">
        <a:xfrm>
          <a:off x="4972050" y="31302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88</xdr:row>
      <xdr:rowOff>504825</xdr:rowOff>
    </xdr:from>
    <xdr:ext cx="95250" cy="213632"/>
    <xdr:sp macro="" textlink="">
      <xdr:nvSpPr>
        <xdr:cNvPr id="4358" name="Text Box 15">
          <a:extLst>
            <a:ext uri="{FF2B5EF4-FFF2-40B4-BE49-F238E27FC236}">
              <a16:creationId xmlns:a16="http://schemas.microsoft.com/office/drawing/2014/main" id="{00000000-0008-0000-0500-000006110000}"/>
            </a:ext>
          </a:extLst>
        </xdr:cNvPr>
        <xdr:cNvSpPr txBox="1">
          <a:spLocks noChangeArrowheads="1"/>
        </xdr:cNvSpPr>
      </xdr:nvSpPr>
      <xdr:spPr bwMode="auto">
        <a:xfrm>
          <a:off x="4972050" y="31302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88</xdr:row>
      <xdr:rowOff>504825</xdr:rowOff>
    </xdr:from>
    <xdr:ext cx="95250" cy="213632"/>
    <xdr:sp macro="" textlink="">
      <xdr:nvSpPr>
        <xdr:cNvPr id="4359" name="Text Box 15">
          <a:extLst>
            <a:ext uri="{FF2B5EF4-FFF2-40B4-BE49-F238E27FC236}">
              <a16:creationId xmlns:a16="http://schemas.microsoft.com/office/drawing/2014/main" id="{00000000-0008-0000-0500-000007110000}"/>
            </a:ext>
          </a:extLst>
        </xdr:cNvPr>
        <xdr:cNvSpPr txBox="1">
          <a:spLocks noChangeArrowheads="1"/>
        </xdr:cNvSpPr>
      </xdr:nvSpPr>
      <xdr:spPr bwMode="auto">
        <a:xfrm>
          <a:off x="4972050" y="31302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88</xdr:row>
      <xdr:rowOff>504825</xdr:rowOff>
    </xdr:from>
    <xdr:ext cx="95250" cy="213632"/>
    <xdr:sp macro="" textlink="">
      <xdr:nvSpPr>
        <xdr:cNvPr id="4360" name="Text Box 15">
          <a:extLst>
            <a:ext uri="{FF2B5EF4-FFF2-40B4-BE49-F238E27FC236}">
              <a16:creationId xmlns:a16="http://schemas.microsoft.com/office/drawing/2014/main" id="{00000000-0008-0000-0500-000008110000}"/>
            </a:ext>
          </a:extLst>
        </xdr:cNvPr>
        <xdr:cNvSpPr txBox="1">
          <a:spLocks noChangeArrowheads="1"/>
        </xdr:cNvSpPr>
      </xdr:nvSpPr>
      <xdr:spPr bwMode="auto">
        <a:xfrm>
          <a:off x="4972050" y="31302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88</xdr:row>
      <xdr:rowOff>504825</xdr:rowOff>
    </xdr:from>
    <xdr:ext cx="95250" cy="213632"/>
    <xdr:sp macro="" textlink="">
      <xdr:nvSpPr>
        <xdr:cNvPr id="4361" name="Text Box 15">
          <a:extLst>
            <a:ext uri="{FF2B5EF4-FFF2-40B4-BE49-F238E27FC236}">
              <a16:creationId xmlns:a16="http://schemas.microsoft.com/office/drawing/2014/main" id="{00000000-0008-0000-0500-000009110000}"/>
            </a:ext>
          </a:extLst>
        </xdr:cNvPr>
        <xdr:cNvSpPr txBox="1">
          <a:spLocks noChangeArrowheads="1"/>
        </xdr:cNvSpPr>
      </xdr:nvSpPr>
      <xdr:spPr bwMode="auto">
        <a:xfrm>
          <a:off x="4972050" y="31302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88</xdr:row>
      <xdr:rowOff>504825</xdr:rowOff>
    </xdr:from>
    <xdr:ext cx="95250" cy="213632"/>
    <xdr:sp macro="" textlink="">
      <xdr:nvSpPr>
        <xdr:cNvPr id="4362" name="Text Box 15">
          <a:extLst>
            <a:ext uri="{FF2B5EF4-FFF2-40B4-BE49-F238E27FC236}">
              <a16:creationId xmlns:a16="http://schemas.microsoft.com/office/drawing/2014/main" id="{00000000-0008-0000-0500-00000A110000}"/>
            </a:ext>
          </a:extLst>
        </xdr:cNvPr>
        <xdr:cNvSpPr txBox="1">
          <a:spLocks noChangeArrowheads="1"/>
        </xdr:cNvSpPr>
      </xdr:nvSpPr>
      <xdr:spPr bwMode="auto">
        <a:xfrm>
          <a:off x="4972050" y="31302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88</xdr:row>
      <xdr:rowOff>504825</xdr:rowOff>
    </xdr:from>
    <xdr:ext cx="95250" cy="213632"/>
    <xdr:sp macro="" textlink="">
      <xdr:nvSpPr>
        <xdr:cNvPr id="4363" name="Text Box 15">
          <a:extLst>
            <a:ext uri="{FF2B5EF4-FFF2-40B4-BE49-F238E27FC236}">
              <a16:creationId xmlns:a16="http://schemas.microsoft.com/office/drawing/2014/main" id="{00000000-0008-0000-0500-00000B110000}"/>
            </a:ext>
          </a:extLst>
        </xdr:cNvPr>
        <xdr:cNvSpPr txBox="1">
          <a:spLocks noChangeArrowheads="1"/>
        </xdr:cNvSpPr>
      </xdr:nvSpPr>
      <xdr:spPr bwMode="auto">
        <a:xfrm>
          <a:off x="4972050" y="31302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88</xdr:row>
      <xdr:rowOff>504825</xdr:rowOff>
    </xdr:from>
    <xdr:ext cx="95250" cy="213632"/>
    <xdr:sp macro="" textlink="">
      <xdr:nvSpPr>
        <xdr:cNvPr id="4364" name="Text Box 15">
          <a:extLst>
            <a:ext uri="{FF2B5EF4-FFF2-40B4-BE49-F238E27FC236}">
              <a16:creationId xmlns:a16="http://schemas.microsoft.com/office/drawing/2014/main" id="{00000000-0008-0000-0500-00000C110000}"/>
            </a:ext>
          </a:extLst>
        </xdr:cNvPr>
        <xdr:cNvSpPr txBox="1">
          <a:spLocks noChangeArrowheads="1"/>
        </xdr:cNvSpPr>
      </xdr:nvSpPr>
      <xdr:spPr bwMode="auto">
        <a:xfrm>
          <a:off x="4972050" y="31302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88</xdr:row>
      <xdr:rowOff>504825</xdr:rowOff>
    </xdr:from>
    <xdr:ext cx="95250" cy="213632"/>
    <xdr:sp macro="" textlink="">
      <xdr:nvSpPr>
        <xdr:cNvPr id="4365" name="Text Box 15">
          <a:extLst>
            <a:ext uri="{FF2B5EF4-FFF2-40B4-BE49-F238E27FC236}">
              <a16:creationId xmlns:a16="http://schemas.microsoft.com/office/drawing/2014/main" id="{00000000-0008-0000-0500-00000D110000}"/>
            </a:ext>
          </a:extLst>
        </xdr:cNvPr>
        <xdr:cNvSpPr txBox="1">
          <a:spLocks noChangeArrowheads="1"/>
        </xdr:cNvSpPr>
      </xdr:nvSpPr>
      <xdr:spPr bwMode="auto">
        <a:xfrm>
          <a:off x="4972050" y="31302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504825</xdr:rowOff>
    </xdr:from>
    <xdr:ext cx="95250" cy="213632"/>
    <xdr:sp macro="" textlink="">
      <xdr:nvSpPr>
        <xdr:cNvPr id="4366" name="Text Box 15">
          <a:extLst>
            <a:ext uri="{FF2B5EF4-FFF2-40B4-BE49-F238E27FC236}">
              <a16:creationId xmlns:a16="http://schemas.microsoft.com/office/drawing/2014/main" id="{00000000-0008-0000-0500-00000E110000}"/>
            </a:ext>
          </a:extLst>
        </xdr:cNvPr>
        <xdr:cNvSpPr txBox="1">
          <a:spLocks noChangeArrowheads="1"/>
        </xdr:cNvSpPr>
      </xdr:nvSpPr>
      <xdr:spPr bwMode="auto">
        <a:xfrm>
          <a:off x="4972050" y="32051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504825</xdr:rowOff>
    </xdr:from>
    <xdr:ext cx="95250" cy="213632"/>
    <xdr:sp macro="" textlink="">
      <xdr:nvSpPr>
        <xdr:cNvPr id="4367" name="Text Box 15">
          <a:extLst>
            <a:ext uri="{FF2B5EF4-FFF2-40B4-BE49-F238E27FC236}">
              <a16:creationId xmlns:a16="http://schemas.microsoft.com/office/drawing/2014/main" id="{00000000-0008-0000-0500-00000F110000}"/>
            </a:ext>
          </a:extLst>
        </xdr:cNvPr>
        <xdr:cNvSpPr txBox="1">
          <a:spLocks noChangeArrowheads="1"/>
        </xdr:cNvSpPr>
      </xdr:nvSpPr>
      <xdr:spPr bwMode="auto">
        <a:xfrm>
          <a:off x="4972050" y="32051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504825</xdr:rowOff>
    </xdr:from>
    <xdr:ext cx="95250" cy="213632"/>
    <xdr:sp macro="" textlink="">
      <xdr:nvSpPr>
        <xdr:cNvPr id="4368" name="Text Box 15">
          <a:extLst>
            <a:ext uri="{FF2B5EF4-FFF2-40B4-BE49-F238E27FC236}">
              <a16:creationId xmlns:a16="http://schemas.microsoft.com/office/drawing/2014/main" id="{00000000-0008-0000-0500-000010110000}"/>
            </a:ext>
          </a:extLst>
        </xdr:cNvPr>
        <xdr:cNvSpPr txBox="1">
          <a:spLocks noChangeArrowheads="1"/>
        </xdr:cNvSpPr>
      </xdr:nvSpPr>
      <xdr:spPr bwMode="auto">
        <a:xfrm>
          <a:off x="4972050" y="32051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504825</xdr:rowOff>
    </xdr:from>
    <xdr:ext cx="95250" cy="213632"/>
    <xdr:sp macro="" textlink="">
      <xdr:nvSpPr>
        <xdr:cNvPr id="4369" name="Text Box 15">
          <a:extLst>
            <a:ext uri="{FF2B5EF4-FFF2-40B4-BE49-F238E27FC236}">
              <a16:creationId xmlns:a16="http://schemas.microsoft.com/office/drawing/2014/main" id="{00000000-0008-0000-0500-000011110000}"/>
            </a:ext>
          </a:extLst>
        </xdr:cNvPr>
        <xdr:cNvSpPr txBox="1">
          <a:spLocks noChangeArrowheads="1"/>
        </xdr:cNvSpPr>
      </xdr:nvSpPr>
      <xdr:spPr bwMode="auto">
        <a:xfrm>
          <a:off x="4972050" y="32051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504825</xdr:rowOff>
    </xdr:from>
    <xdr:ext cx="95250" cy="213632"/>
    <xdr:sp macro="" textlink="">
      <xdr:nvSpPr>
        <xdr:cNvPr id="4370" name="Text Box 15">
          <a:extLst>
            <a:ext uri="{FF2B5EF4-FFF2-40B4-BE49-F238E27FC236}">
              <a16:creationId xmlns:a16="http://schemas.microsoft.com/office/drawing/2014/main" id="{00000000-0008-0000-0500-000012110000}"/>
            </a:ext>
          </a:extLst>
        </xdr:cNvPr>
        <xdr:cNvSpPr txBox="1">
          <a:spLocks noChangeArrowheads="1"/>
        </xdr:cNvSpPr>
      </xdr:nvSpPr>
      <xdr:spPr bwMode="auto">
        <a:xfrm>
          <a:off x="4972050" y="32051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504825</xdr:rowOff>
    </xdr:from>
    <xdr:ext cx="95250" cy="213632"/>
    <xdr:sp macro="" textlink="">
      <xdr:nvSpPr>
        <xdr:cNvPr id="4371" name="Text Box 15">
          <a:extLst>
            <a:ext uri="{FF2B5EF4-FFF2-40B4-BE49-F238E27FC236}">
              <a16:creationId xmlns:a16="http://schemas.microsoft.com/office/drawing/2014/main" id="{00000000-0008-0000-0500-000013110000}"/>
            </a:ext>
          </a:extLst>
        </xdr:cNvPr>
        <xdr:cNvSpPr txBox="1">
          <a:spLocks noChangeArrowheads="1"/>
        </xdr:cNvSpPr>
      </xdr:nvSpPr>
      <xdr:spPr bwMode="auto">
        <a:xfrm>
          <a:off x="4972050" y="32051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504825</xdr:rowOff>
    </xdr:from>
    <xdr:ext cx="95250" cy="213632"/>
    <xdr:sp macro="" textlink="">
      <xdr:nvSpPr>
        <xdr:cNvPr id="4372" name="Text Box 15">
          <a:extLst>
            <a:ext uri="{FF2B5EF4-FFF2-40B4-BE49-F238E27FC236}">
              <a16:creationId xmlns:a16="http://schemas.microsoft.com/office/drawing/2014/main" id="{00000000-0008-0000-0500-000014110000}"/>
            </a:ext>
          </a:extLst>
        </xdr:cNvPr>
        <xdr:cNvSpPr txBox="1">
          <a:spLocks noChangeArrowheads="1"/>
        </xdr:cNvSpPr>
      </xdr:nvSpPr>
      <xdr:spPr bwMode="auto">
        <a:xfrm>
          <a:off x="4972050" y="32051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504825</xdr:rowOff>
    </xdr:from>
    <xdr:ext cx="95250" cy="213632"/>
    <xdr:sp macro="" textlink="">
      <xdr:nvSpPr>
        <xdr:cNvPr id="4373" name="Text Box 15">
          <a:extLst>
            <a:ext uri="{FF2B5EF4-FFF2-40B4-BE49-F238E27FC236}">
              <a16:creationId xmlns:a16="http://schemas.microsoft.com/office/drawing/2014/main" id="{00000000-0008-0000-0500-000015110000}"/>
            </a:ext>
          </a:extLst>
        </xdr:cNvPr>
        <xdr:cNvSpPr txBox="1">
          <a:spLocks noChangeArrowheads="1"/>
        </xdr:cNvSpPr>
      </xdr:nvSpPr>
      <xdr:spPr bwMode="auto">
        <a:xfrm>
          <a:off x="4972050" y="32051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504825</xdr:rowOff>
    </xdr:from>
    <xdr:ext cx="95250" cy="213632"/>
    <xdr:sp macro="" textlink="">
      <xdr:nvSpPr>
        <xdr:cNvPr id="4374" name="Text Box 15">
          <a:extLst>
            <a:ext uri="{FF2B5EF4-FFF2-40B4-BE49-F238E27FC236}">
              <a16:creationId xmlns:a16="http://schemas.microsoft.com/office/drawing/2014/main" id="{00000000-0008-0000-0500-000016110000}"/>
            </a:ext>
          </a:extLst>
        </xdr:cNvPr>
        <xdr:cNvSpPr txBox="1">
          <a:spLocks noChangeArrowheads="1"/>
        </xdr:cNvSpPr>
      </xdr:nvSpPr>
      <xdr:spPr bwMode="auto">
        <a:xfrm>
          <a:off x="4972050" y="32051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504825</xdr:rowOff>
    </xdr:from>
    <xdr:ext cx="95250" cy="213632"/>
    <xdr:sp macro="" textlink="">
      <xdr:nvSpPr>
        <xdr:cNvPr id="4375" name="Text Box 15">
          <a:extLst>
            <a:ext uri="{FF2B5EF4-FFF2-40B4-BE49-F238E27FC236}">
              <a16:creationId xmlns:a16="http://schemas.microsoft.com/office/drawing/2014/main" id="{00000000-0008-0000-0500-000017110000}"/>
            </a:ext>
          </a:extLst>
        </xdr:cNvPr>
        <xdr:cNvSpPr txBox="1">
          <a:spLocks noChangeArrowheads="1"/>
        </xdr:cNvSpPr>
      </xdr:nvSpPr>
      <xdr:spPr bwMode="auto">
        <a:xfrm>
          <a:off x="4972050" y="32051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504825</xdr:rowOff>
    </xdr:from>
    <xdr:ext cx="95250" cy="213632"/>
    <xdr:sp macro="" textlink="">
      <xdr:nvSpPr>
        <xdr:cNvPr id="4376" name="Text Box 15">
          <a:extLst>
            <a:ext uri="{FF2B5EF4-FFF2-40B4-BE49-F238E27FC236}">
              <a16:creationId xmlns:a16="http://schemas.microsoft.com/office/drawing/2014/main" id="{00000000-0008-0000-0500-000018110000}"/>
            </a:ext>
          </a:extLst>
        </xdr:cNvPr>
        <xdr:cNvSpPr txBox="1">
          <a:spLocks noChangeArrowheads="1"/>
        </xdr:cNvSpPr>
      </xdr:nvSpPr>
      <xdr:spPr bwMode="auto">
        <a:xfrm>
          <a:off x="4972050" y="32051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504825</xdr:rowOff>
    </xdr:from>
    <xdr:ext cx="95250" cy="213632"/>
    <xdr:sp macro="" textlink="">
      <xdr:nvSpPr>
        <xdr:cNvPr id="4377" name="Text Box 15">
          <a:extLst>
            <a:ext uri="{FF2B5EF4-FFF2-40B4-BE49-F238E27FC236}">
              <a16:creationId xmlns:a16="http://schemas.microsoft.com/office/drawing/2014/main" id="{00000000-0008-0000-0500-000019110000}"/>
            </a:ext>
          </a:extLst>
        </xdr:cNvPr>
        <xdr:cNvSpPr txBox="1">
          <a:spLocks noChangeArrowheads="1"/>
        </xdr:cNvSpPr>
      </xdr:nvSpPr>
      <xdr:spPr bwMode="auto">
        <a:xfrm>
          <a:off x="4972050" y="32051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504825</xdr:rowOff>
    </xdr:from>
    <xdr:ext cx="95250" cy="213632"/>
    <xdr:sp macro="" textlink="">
      <xdr:nvSpPr>
        <xdr:cNvPr id="4378" name="Text Box 15">
          <a:extLst>
            <a:ext uri="{FF2B5EF4-FFF2-40B4-BE49-F238E27FC236}">
              <a16:creationId xmlns:a16="http://schemas.microsoft.com/office/drawing/2014/main" id="{00000000-0008-0000-0500-00001A110000}"/>
            </a:ext>
          </a:extLst>
        </xdr:cNvPr>
        <xdr:cNvSpPr txBox="1">
          <a:spLocks noChangeArrowheads="1"/>
        </xdr:cNvSpPr>
      </xdr:nvSpPr>
      <xdr:spPr bwMode="auto">
        <a:xfrm>
          <a:off x="4972050" y="32051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504825</xdr:rowOff>
    </xdr:from>
    <xdr:ext cx="95250" cy="213632"/>
    <xdr:sp macro="" textlink="">
      <xdr:nvSpPr>
        <xdr:cNvPr id="4379" name="Text Box 15">
          <a:extLst>
            <a:ext uri="{FF2B5EF4-FFF2-40B4-BE49-F238E27FC236}">
              <a16:creationId xmlns:a16="http://schemas.microsoft.com/office/drawing/2014/main" id="{00000000-0008-0000-0500-00001B110000}"/>
            </a:ext>
          </a:extLst>
        </xdr:cNvPr>
        <xdr:cNvSpPr txBox="1">
          <a:spLocks noChangeArrowheads="1"/>
        </xdr:cNvSpPr>
      </xdr:nvSpPr>
      <xdr:spPr bwMode="auto">
        <a:xfrm>
          <a:off x="4972050" y="32051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504825</xdr:rowOff>
    </xdr:from>
    <xdr:ext cx="95250" cy="213632"/>
    <xdr:sp macro="" textlink="">
      <xdr:nvSpPr>
        <xdr:cNvPr id="4380" name="Text Box 15">
          <a:extLst>
            <a:ext uri="{FF2B5EF4-FFF2-40B4-BE49-F238E27FC236}">
              <a16:creationId xmlns:a16="http://schemas.microsoft.com/office/drawing/2014/main" id="{00000000-0008-0000-0500-00001C110000}"/>
            </a:ext>
          </a:extLst>
        </xdr:cNvPr>
        <xdr:cNvSpPr txBox="1">
          <a:spLocks noChangeArrowheads="1"/>
        </xdr:cNvSpPr>
      </xdr:nvSpPr>
      <xdr:spPr bwMode="auto">
        <a:xfrm>
          <a:off x="4972050" y="32051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504825</xdr:rowOff>
    </xdr:from>
    <xdr:ext cx="95250" cy="213632"/>
    <xdr:sp macro="" textlink="">
      <xdr:nvSpPr>
        <xdr:cNvPr id="4381" name="Text Box 15">
          <a:extLst>
            <a:ext uri="{FF2B5EF4-FFF2-40B4-BE49-F238E27FC236}">
              <a16:creationId xmlns:a16="http://schemas.microsoft.com/office/drawing/2014/main" id="{00000000-0008-0000-0500-00001D110000}"/>
            </a:ext>
          </a:extLst>
        </xdr:cNvPr>
        <xdr:cNvSpPr txBox="1">
          <a:spLocks noChangeArrowheads="1"/>
        </xdr:cNvSpPr>
      </xdr:nvSpPr>
      <xdr:spPr bwMode="auto">
        <a:xfrm>
          <a:off x="4972050" y="32051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504825</xdr:rowOff>
    </xdr:from>
    <xdr:ext cx="95250" cy="213632"/>
    <xdr:sp macro="" textlink="">
      <xdr:nvSpPr>
        <xdr:cNvPr id="4382" name="Text Box 15">
          <a:extLst>
            <a:ext uri="{FF2B5EF4-FFF2-40B4-BE49-F238E27FC236}">
              <a16:creationId xmlns:a16="http://schemas.microsoft.com/office/drawing/2014/main" id="{00000000-0008-0000-0500-00001E110000}"/>
            </a:ext>
          </a:extLst>
        </xdr:cNvPr>
        <xdr:cNvSpPr txBox="1">
          <a:spLocks noChangeArrowheads="1"/>
        </xdr:cNvSpPr>
      </xdr:nvSpPr>
      <xdr:spPr bwMode="auto">
        <a:xfrm>
          <a:off x="4972050" y="32051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504825</xdr:rowOff>
    </xdr:from>
    <xdr:ext cx="95250" cy="213632"/>
    <xdr:sp macro="" textlink="">
      <xdr:nvSpPr>
        <xdr:cNvPr id="4383" name="Text Box 15">
          <a:extLst>
            <a:ext uri="{FF2B5EF4-FFF2-40B4-BE49-F238E27FC236}">
              <a16:creationId xmlns:a16="http://schemas.microsoft.com/office/drawing/2014/main" id="{00000000-0008-0000-0500-00001F110000}"/>
            </a:ext>
          </a:extLst>
        </xdr:cNvPr>
        <xdr:cNvSpPr txBox="1">
          <a:spLocks noChangeArrowheads="1"/>
        </xdr:cNvSpPr>
      </xdr:nvSpPr>
      <xdr:spPr bwMode="auto">
        <a:xfrm>
          <a:off x="4972050" y="32051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504825</xdr:rowOff>
    </xdr:from>
    <xdr:ext cx="95250" cy="213632"/>
    <xdr:sp macro="" textlink="">
      <xdr:nvSpPr>
        <xdr:cNvPr id="4384" name="Text Box 15">
          <a:extLst>
            <a:ext uri="{FF2B5EF4-FFF2-40B4-BE49-F238E27FC236}">
              <a16:creationId xmlns:a16="http://schemas.microsoft.com/office/drawing/2014/main" id="{00000000-0008-0000-0500-000020110000}"/>
            </a:ext>
          </a:extLst>
        </xdr:cNvPr>
        <xdr:cNvSpPr txBox="1">
          <a:spLocks noChangeArrowheads="1"/>
        </xdr:cNvSpPr>
      </xdr:nvSpPr>
      <xdr:spPr bwMode="auto">
        <a:xfrm>
          <a:off x="4972050" y="32051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504825</xdr:rowOff>
    </xdr:from>
    <xdr:ext cx="95250" cy="213632"/>
    <xdr:sp macro="" textlink="">
      <xdr:nvSpPr>
        <xdr:cNvPr id="4385" name="Text Box 15">
          <a:extLst>
            <a:ext uri="{FF2B5EF4-FFF2-40B4-BE49-F238E27FC236}">
              <a16:creationId xmlns:a16="http://schemas.microsoft.com/office/drawing/2014/main" id="{00000000-0008-0000-0500-000021110000}"/>
            </a:ext>
          </a:extLst>
        </xdr:cNvPr>
        <xdr:cNvSpPr txBox="1">
          <a:spLocks noChangeArrowheads="1"/>
        </xdr:cNvSpPr>
      </xdr:nvSpPr>
      <xdr:spPr bwMode="auto">
        <a:xfrm>
          <a:off x="4972050" y="32051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504825</xdr:rowOff>
    </xdr:from>
    <xdr:ext cx="95250" cy="213632"/>
    <xdr:sp macro="" textlink="">
      <xdr:nvSpPr>
        <xdr:cNvPr id="4386" name="Text Box 15">
          <a:extLst>
            <a:ext uri="{FF2B5EF4-FFF2-40B4-BE49-F238E27FC236}">
              <a16:creationId xmlns:a16="http://schemas.microsoft.com/office/drawing/2014/main" id="{00000000-0008-0000-0500-000022110000}"/>
            </a:ext>
          </a:extLst>
        </xdr:cNvPr>
        <xdr:cNvSpPr txBox="1">
          <a:spLocks noChangeArrowheads="1"/>
        </xdr:cNvSpPr>
      </xdr:nvSpPr>
      <xdr:spPr bwMode="auto">
        <a:xfrm>
          <a:off x="4972050" y="32051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92</xdr:row>
      <xdr:rowOff>504825</xdr:rowOff>
    </xdr:from>
    <xdr:ext cx="95250" cy="448496"/>
    <xdr:sp macro="" textlink="">
      <xdr:nvSpPr>
        <xdr:cNvPr id="4387" name="Text Box 15">
          <a:extLst>
            <a:ext uri="{FF2B5EF4-FFF2-40B4-BE49-F238E27FC236}">
              <a16:creationId xmlns:a16="http://schemas.microsoft.com/office/drawing/2014/main" id="{00000000-0008-0000-0500-000023110000}"/>
            </a:ext>
          </a:extLst>
        </xdr:cNvPr>
        <xdr:cNvSpPr txBox="1">
          <a:spLocks noChangeArrowheads="1"/>
        </xdr:cNvSpPr>
      </xdr:nvSpPr>
      <xdr:spPr bwMode="auto">
        <a:xfrm>
          <a:off x="4972050" y="335502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92</xdr:row>
      <xdr:rowOff>504825</xdr:rowOff>
    </xdr:from>
    <xdr:ext cx="95250" cy="213632"/>
    <xdr:sp macro="" textlink="">
      <xdr:nvSpPr>
        <xdr:cNvPr id="4388" name="Text Box 15">
          <a:extLst>
            <a:ext uri="{FF2B5EF4-FFF2-40B4-BE49-F238E27FC236}">
              <a16:creationId xmlns:a16="http://schemas.microsoft.com/office/drawing/2014/main" id="{00000000-0008-0000-0500-000024110000}"/>
            </a:ext>
          </a:extLst>
        </xdr:cNvPr>
        <xdr:cNvSpPr txBox="1">
          <a:spLocks noChangeArrowheads="1"/>
        </xdr:cNvSpPr>
      </xdr:nvSpPr>
      <xdr:spPr bwMode="auto">
        <a:xfrm>
          <a:off x="4972050" y="335502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92</xdr:row>
      <xdr:rowOff>504825</xdr:rowOff>
    </xdr:from>
    <xdr:ext cx="95250" cy="444331"/>
    <xdr:sp macro="" textlink="">
      <xdr:nvSpPr>
        <xdr:cNvPr id="4389" name="Text Box 15">
          <a:extLst>
            <a:ext uri="{FF2B5EF4-FFF2-40B4-BE49-F238E27FC236}">
              <a16:creationId xmlns:a16="http://schemas.microsoft.com/office/drawing/2014/main" id="{00000000-0008-0000-0500-000025110000}"/>
            </a:ext>
          </a:extLst>
        </xdr:cNvPr>
        <xdr:cNvSpPr txBox="1">
          <a:spLocks noChangeArrowheads="1"/>
        </xdr:cNvSpPr>
      </xdr:nvSpPr>
      <xdr:spPr bwMode="auto">
        <a:xfrm>
          <a:off x="4972050" y="335502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92</xdr:row>
      <xdr:rowOff>504825</xdr:rowOff>
    </xdr:from>
    <xdr:ext cx="95250" cy="448496"/>
    <xdr:sp macro="" textlink="">
      <xdr:nvSpPr>
        <xdr:cNvPr id="4390" name="Text Box 15">
          <a:extLst>
            <a:ext uri="{FF2B5EF4-FFF2-40B4-BE49-F238E27FC236}">
              <a16:creationId xmlns:a16="http://schemas.microsoft.com/office/drawing/2014/main" id="{00000000-0008-0000-0500-000026110000}"/>
            </a:ext>
          </a:extLst>
        </xdr:cNvPr>
        <xdr:cNvSpPr txBox="1">
          <a:spLocks noChangeArrowheads="1"/>
        </xdr:cNvSpPr>
      </xdr:nvSpPr>
      <xdr:spPr bwMode="auto">
        <a:xfrm>
          <a:off x="4972050" y="335502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92</xdr:row>
      <xdr:rowOff>504825</xdr:rowOff>
    </xdr:from>
    <xdr:ext cx="95250" cy="213632"/>
    <xdr:sp macro="" textlink="">
      <xdr:nvSpPr>
        <xdr:cNvPr id="4391" name="Text Box 15">
          <a:extLst>
            <a:ext uri="{FF2B5EF4-FFF2-40B4-BE49-F238E27FC236}">
              <a16:creationId xmlns:a16="http://schemas.microsoft.com/office/drawing/2014/main" id="{00000000-0008-0000-0500-000027110000}"/>
            </a:ext>
          </a:extLst>
        </xdr:cNvPr>
        <xdr:cNvSpPr txBox="1">
          <a:spLocks noChangeArrowheads="1"/>
        </xdr:cNvSpPr>
      </xdr:nvSpPr>
      <xdr:spPr bwMode="auto">
        <a:xfrm>
          <a:off x="4972050" y="335502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92</xdr:row>
      <xdr:rowOff>504825</xdr:rowOff>
    </xdr:from>
    <xdr:ext cx="95250" cy="444331"/>
    <xdr:sp macro="" textlink="">
      <xdr:nvSpPr>
        <xdr:cNvPr id="4392" name="Text Box 15">
          <a:extLst>
            <a:ext uri="{FF2B5EF4-FFF2-40B4-BE49-F238E27FC236}">
              <a16:creationId xmlns:a16="http://schemas.microsoft.com/office/drawing/2014/main" id="{00000000-0008-0000-0500-000028110000}"/>
            </a:ext>
          </a:extLst>
        </xdr:cNvPr>
        <xdr:cNvSpPr txBox="1">
          <a:spLocks noChangeArrowheads="1"/>
        </xdr:cNvSpPr>
      </xdr:nvSpPr>
      <xdr:spPr bwMode="auto">
        <a:xfrm>
          <a:off x="4972050" y="335502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92</xdr:row>
      <xdr:rowOff>504825</xdr:rowOff>
    </xdr:from>
    <xdr:ext cx="95250" cy="456743"/>
    <xdr:sp macro="" textlink="">
      <xdr:nvSpPr>
        <xdr:cNvPr id="4393" name="Text Box 15">
          <a:extLst>
            <a:ext uri="{FF2B5EF4-FFF2-40B4-BE49-F238E27FC236}">
              <a16:creationId xmlns:a16="http://schemas.microsoft.com/office/drawing/2014/main" id="{00000000-0008-0000-0500-000029110000}"/>
            </a:ext>
          </a:extLst>
        </xdr:cNvPr>
        <xdr:cNvSpPr txBox="1">
          <a:spLocks noChangeArrowheads="1"/>
        </xdr:cNvSpPr>
      </xdr:nvSpPr>
      <xdr:spPr bwMode="auto">
        <a:xfrm>
          <a:off x="4972050" y="3355022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92</xdr:row>
      <xdr:rowOff>504825</xdr:rowOff>
    </xdr:from>
    <xdr:ext cx="95250" cy="213632"/>
    <xdr:sp macro="" textlink="">
      <xdr:nvSpPr>
        <xdr:cNvPr id="4394" name="Text Box 15">
          <a:extLst>
            <a:ext uri="{FF2B5EF4-FFF2-40B4-BE49-F238E27FC236}">
              <a16:creationId xmlns:a16="http://schemas.microsoft.com/office/drawing/2014/main" id="{00000000-0008-0000-0500-00002A110000}"/>
            </a:ext>
          </a:extLst>
        </xdr:cNvPr>
        <xdr:cNvSpPr txBox="1">
          <a:spLocks noChangeArrowheads="1"/>
        </xdr:cNvSpPr>
      </xdr:nvSpPr>
      <xdr:spPr bwMode="auto">
        <a:xfrm>
          <a:off x="4972050" y="335502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92</xdr:row>
      <xdr:rowOff>504825</xdr:rowOff>
    </xdr:from>
    <xdr:ext cx="95250" cy="444331"/>
    <xdr:sp macro="" textlink="">
      <xdr:nvSpPr>
        <xdr:cNvPr id="4395" name="Text Box 15">
          <a:extLst>
            <a:ext uri="{FF2B5EF4-FFF2-40B4-BE49-F238E27FC236}">
              <a16:creationId xmlns:a16="http://schemas.microsoft.com/office/drawing/2014/main" id="{00000000-0008-0000-0500-00002B110000}"/>
            </a:ext>
          </a:extLst>
        </xdr:cNvPr>
        <xdr:cNvSpPr txBox="1">
          <a:spLocks noChangeArrowheads="1"/>
        </xdr:cNvSpPr>
      </xdr:nvSpPr>
      <xdr:spPr bwMode="auto">
        <a:xfrm>
          <a:off x="4972050" y="335502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92</xdr:row>
      <xdr:rowOff>504825</xdr:rowOff>
    </xdr:from>
    <xdr:ext cx="95250" cy="213632"/>
    <xdr:sp macro="" textlink="">
      <xdr:nvSpPr>
        <xdr:cNvPr id="4396" name="Text Box 15">
          <a:extLst>
            <a:ext uri="{FF2B5EF4-FFF2-40B4-BE49-F238E27FC236}">
              <a16:creationId xmlns:a16="http://schemas.microsoft.com/office/drawing/2014/main" id="{00000000-0008-0000-0500-00002C110000}"/>
            </a:ext>
          </a:extLst>
        </xdr:cNvPr>
        <xdr:cNvSpPr txBox="1">
          <a:spLocks noChangeArrowheads="1"/>
        </xdr:cNvSpPr>
      </xdr:nvSpPr>
      <xdr:spPr bwMode="auto">
        <a:xfrm>
          <a:off x="4972050" y="335502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92</xdr:row>
      <xdr:rowOff>504825</xdr:rowOff>
    </xdr:from>
    <xdr:ext cx="95250" cy="213632"/>
    <xdr:sp macro="" textlink="">
      <xdr:nvSpPr>
        <xdr:cNvPr id="4397" name="Text Box 15">
          <a:extLst>
            <a:ext uri="{FF2B5EF4-FFF2-40B4-BE49-F238E27FC236}">
              <a16:creationId xmlns:a16="http://schemas.microsoft.com/office/drawing/2014/main" id="{00000000-0008-0000-0500-00002D110000}"/>
            </a:ext>
          </a:extLst>
        </xdr:cNvPr>
        <xdr:cNvSpPr txBox="1">
          <a:spLocks noChangeArrowheads="1"/>
        </xdr:cNvSpPr>
      </xdr:nvSpPr>
      <xdr:spPr bwMode="auto">
        <a:xfrm>
          <a:off x="4972050" y="335502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92</xdr:row>
      <xdr:rowOff>504825</xdr:rowOff>
    </xdr:from>
    <xdr:ext cx="95250" cy="213632"/>
    <xdr:sp macro="" textlink="">
      <xdr:nvSpPr>
        <xdr:cNvPr id="4398" name="Text Box 15">
          <a:extLst>
            <a:ext uri="{FF2B5EF4-FFF2-40B4-BE49-F238E27FC236}">
              <a16:creationId xmlns:a16="http://schemas.microsoft.com/office/drawing/2014/main" id="{00000000-0008-0000-0500-00002E110000}"/>
            </a:ext>
          </a:extLst>
        </xdr:cNvPr>
        <xdr:cNvSpPr txBox="1">
          <a:spLocks noChangeArrowheads="1"/>
        </xdr:cNvSpPr>
      </xdr:nvSpPr>
      <xdr:spPr bwMode="auto">
        <a:xfrm>
          <a:off x="4972050" y="335502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92</xdr:row>
      <xdr:rowOff>504825</xdr:rowOff>
    </xdr:from>
    <xdr:ext cx="95250" cy="213632"/>
    <xdr:sp macro="" textlink="">
      <xdr:nvSpPr>
        <xdr:cNvPr id="4399" name="Text Box 15">
          <a:extLst>
            <a:ext uri="{FF2B5EF4-FFF2-40B4-BE49-F238E27FC236}">
              <a16:creationId xmlns:a16="http://schemas.microsoft.com/office/drawing/2014/main" id="{00000000-0008-0000-0500-00002F110000}"/>
            </a:ext>
          </a:extLst>
        </xdr:cNvPr>
        <xdr:cNvSpPr txBox="1">
          <a:spLocks noChangeArrowheads="1"/>
        </xdr:cNvSpPr>
      </xdr:nvSpPr>
      <xdr:spPr bwMode="auto">
        <a:xfrm>
          <a:off x="4972050" y="335502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92</xdr:row>
      <xdr:rowOff>504825</xdr:rowOff>
    </xdr:from>
    <xdr:ext cx="95250" cy="213632"/>
    <xdr:sp macro="" textlink="">
      <xdr:nvSpPr>
        <xdr:cNvPr id="4400" name="Text Box 15">
          <a:extLst>
            <a:ext uri="{FF2B5EF4-FFF2-40B4-BE49-F238E27FC236}">
              <a16:creationId xmlns:a16="http://schemas.microsoft.com/office/drawing/2014/main" id="{00000000-0008-0000-0500-000030110000}"/>
            </a:ext>
          </a:extLst>
        </xdr:cNvPr>
        <xdr:cNvSpPr txBox="1">
          <a:spLocks noChangeArrowheads="1"/>
        </xdr:cNvSpPr>
      </xdr:nvSpPr>
      <xdr:spPr bwMode="auto">
        <a:xfrm>
          <a:off x="4972050" y="335502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92</xdr:row>
      <xdr:rowOff>504825</xdr:rowOff>
    </xdr:from>
    <xdr:ext cx="95250" cy="213632"/>
    <xdr:sp macro="" textlink="">
      <xdr:nvSpPr>
        <xdr:cNvPr id="4401" name="Text Box 15">
          <a:extLst>
            <a:ext uri="{FF2B5EF4-FFF2-40B4-BE49-F238E27FC236}">
              <a16:creationId xmlns:a16="http://schemas.microsoft.com/office/drawing/2014/main" id="{00000000-0008-0000-0500-000031110000}"/>
            </a:ext>
          </a:extLst>
        </xdr:cNvPr>
        <xdr:cNvSpPr txBox="1">
          <a:spLocks noChangeArrowheads="1"/>
        </xdr:cNvSpPr>
      </xdr:nvSpPr>
      <xdr:spPr bwMode="auto">
        <a:xfrm>
          <a:off x="4972050" y="335502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92</xdr:row>
      <xdr:rowOff>504825</xdr:rowOff>
    </xdr:from>
    <xdr:ext cx="95250" cy="213632"/>
    <xdr:sp macro="" textlink="">
      <xdr:nvSpPr>
        <xdr:cNvPr id="4402" name="Text Box 15">
          <a:extLst>
            <a:ext uri="{FF2B5EF4-FFF2-40B4-BE49-F238E27FC236}">
              <a16:creationId xmlns:a16="http://schemas.microsoft.com/office/drawing/2014/main" id="{00000000-0008-0000-0500-000032110000}"/>
            </a:ext>
          </a:extLst>
        </xdr:cNvPr>
        <xdr:cNvSpPr txBox="1">
          <a:spLocks noChangeArrowheads="1"/>
        </xdr:cNvSpPr>
      </xdr:nvSpPr>
      <xdr:spPr bwMode="auto">
        <a:xfrm>
          <a:off x="4972050" y="335502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92</xdr:row>
      <xdr:rowOff>504825</xdr:rowOff>
    </xdr:from>
    <xdr:ext cx="95250" cy="213632"/>
    <xdr:sp macro="" textlink="">
      <xdr:nvSpPr>
        <xdr:cNvPr id="4403" name="Text Box 15">
          <a:extLst>
            <a:ext uri="{FF2B5EF4-FFF2-40B4-BE49-F238E27FC236}">
              <a16:creationId xmlns:a16="http://schemas.microsoft.com/office/drawing/2014/main" id="{00000000-0008-0000-0500-000033110000}"/>
            </a:ext>
          </a:extLst>
        </xdr:cNvPr>
        <xdr:cNvSpPr txBox="1">
          <a:spLocks noChangeArrowheads="1"/>
        </xdr:cNvSpPr>
      </xdr:nvSpPr>
      <xdr:spPr bwMode="auto">
        <a:xfrm>
          <a:off x="4972050" y="335502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92</xdr:row>
      <xdr:rowOff>504825</xdr:rowOff>
    </xdr:from>
    <xdr:ext cx="95250" cy="213632"/>
    <xdr:sp macro="" textlink="">
      <xdr:nvSpPr>
        <xdr:cNvPr id="4404" name="Text Box 15">
          <a:extLst>
            <a:ext uri="{FF2B5EF4-FFF2-40B4-BE49-F238E27FC236}">
              <a16:creationId xmlns:a16="http://schemas.microsoft.com/office/drawing/2014/main" id="{00000000-0008-0000-0500-000034110000}"/>
            </a:ext>
          </a:extLst>
        </xdr:cNvPr>
        <xdr:cNvSpPr txBox="1">
          <a:spLocks noChangeArrowheads="1"/>
        </xdr:cNvSpPr>
      </xdr:nvSpPr>
      <xdr:spPr bwMode="auto">
        <a:xfrm>
          <a:off x="4972050" y="335502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92</xdr:row>
      <xdr:rowOff>504825</xdr:rowOff>
    </xdr:from>
    <xdr:ext cx="95250" cy="213632"/>
    <xdr:sp macro="" textlink="">
      <xdr:nvSpPr>
        <xdr:cNvPr id="4405" name="Text Box 15">
          <a:extLst>
            <a:ext uri="{FF2B5EF4-FFF2-40B4-BE49-F238E27FC236}">
              <a16:creationId xmlns:a16="http://schemas.microsoft.com/office/drawing/2014/main" id="{00000000-0008-0000-0500-000035110000}"/>
            </a:ext>
          </a:extLst>
        </xdr:cNvPr>
        <xdr:cNvSpPr txBox="1">
          <a:spLocks noChangeArrowheads="1"/>
        </xdr:cNvSpPr>
      </xdr:nvSpPr>
      <xdr:spPr bwMode="auto">
        <a:xfrm>
          <a:off x="4972050" y="335502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92</xdr:row>
      <xdr:rowOff>504825</xdr:rowOff>
    </xdr:from>
    <xdr:ext cx="95250" cy="213632"/>
    <xdr:sp macro="" textlink="">
      <xdr:nvSpPr>
        <xdr:cNvPr id="4406" name="Text Box 15">
          <a:extLst>
            <a:ext uri="{FF2B5EF4-FFF2-40B4-BE49-F238E27FC236}">
              <a16:creationId xmlns:a16="http://schemas.microsoft.com/office/drawing/2014/main" id="{00000000-0008-0000-0500-000036110000}"/>
            </a:ext>
          </a:extLst>
        </xdr:cNvPr>
        <xdr:cNvSpPr txBox="1">
          <a:spLocks noChangeArrowheads="1"/>
        </xdr:cNvSpPr>
      </xdr:nvSpPr>
      <xdr:spPr bwMode="auto">
        <a:xfrm>
          <a:off x="4972050" y="335502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92</xdr:row>
      <xdr:rowOff>504825</xdr:rowOff>
    </xdr:from>
    <xdr:ext cx="95250" cy="213632"/>
    <xdr:sp macro="" textlink="">
      <xdr:nvSpPr>
        <xdr:cNvPr id="4407" name="Text Box 15">
          <a:extLst>
            <a:ext uri="{FF2B5EF4-FFF2-40B4-BE49-F238E27FC236}">
              <a16:creationId xmlns:a16="http://schemas.microsoft.com/office/drawing/2014/main" id="{00000000-0008-0000-0500-000037110000}"/>
            </a:ext>
          </a:extLst>
        </xdr:cNvPr>
        <xdr:cNvSpPr txBox="1">
          <a:spLocks noChangeArrowheads="1"/>
        </xdr:cNvSpPr>
      </xdr:nvSpPr>
      <xdr:spPr bwMode="auto">
        <a:xfrm>
          <a:off x="4972050" y="335502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92</xdr:row>
      <xdr:rowOff>504825</xdr:rowOff>
    </xdr:from>
    <xdr:ext cx="95250" cy="213632"/>
    <xdr:sp macro="" textlink="">
      <xdr:nvSpPr>
        <xdr:cNvPr id="4408" name="Text Box 15">
          <a:extLst>
            <a:ext uri="{FF2B5EF4-FFF2-40B4-BE49-F238E27FC236}">
              <a16:creationId xmlns:a16="http://schemas.microsoft.com/office/drawing/2014/main" id="{00000000-0008-0000-0500-000038110000}"/>
            </a:ext>
          </a:extLst>
        </xdr:cNvPr>
        <xdr:cNvSpPr txBox="1">
          <a:spLocks noChangeArrowheads="1"/>
        </xdr:cNvSpPr>
      </xdr:nvSpPr>
      <xdr:spPr bwMode="auto">
        <a:xfrm>
          <a:off x="4972050" y="335502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92</xdr:row>
      <xdr:rowOff>504825</xdr:rowOff>
    </xdr:from>
    <xdr:ext cx="95250" cy="213632"/>
    <xdr:sp macro="" textlink="">
      <xdr:nvSpPr>
        <xdr:cNvPr id="4409" name="Text Box 15">
          <a:extLst>
            <a:ext uri="{FF2B5EF4-FFF2-40B4-BE49-F238E27FC236}">
              <a16:creationId xmlns:a16="http://schemas.microsoft.com/office/drawing/2014/main" id="{00000000-0008-0000-0500-000039110000}"/>
            </a:ext>
          </a:extLst>
        </xdr:cNvPr>
        <xdr:cNvSpPr txBox="1">
          <a:spLocks noChangeArrowheads="1"/>
        </xdr:cNvSpPr>
      </xdr:nvSpPr>
      <xdr:spPr bwMode="auto">
        <a:xfrm>
          <a:off x="4972050" y="335502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92</xdr:row>
      <xdr:rowOff>504825</xdr:rowOff>
    </xdr:from>
    <xdr:ext cx="95250" cy="213632"/>
    <xdr:sp macro="" textlink="">
      <xdr:nvSpPr>
        <xdr:cNvPr id="4410" name="Text Box 15">
          <a:extLst>
            <a:ext uri="{FF2B5EF4-FFF2-40B4-BE49-F238E27FC236}">
              <a16:creationId xmlns:a16="http://schemas.microsoft.com/office/drawing/2014/main" id="{00000000-0008-0000-0500-00003A110000}"/>
            </a:ext>
          </a:extLst>
        </xdr:cNvPr>
        <xdr:cNvSpPr txBox="1">
          <a:spLocks noChangeArrowheads="1"/>
        </xdr:cNvSpPr>
      </xdr:nvSpPr>
      <xdr:spPr bwMode="auto">
        <a:xfrm>
          <a:off x="4972050" y="335502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92</xdr:row>
      <xdr:rowOff>504825</xdr:rowOff>
    </xdr:from>
    <xdr:ext cx="95250" cy="213632"/>
    <xdr:sp macro="" textlink="">
      <xdr:nvSpPr>
        <xdr:cNvPr id="4411" name="Text Box 15">
          <a:extLst>
            <a:ext uri="{FF2B5EF4-FFF2-40B4-BE49-F238E27FC236}">
              <a16:creationId xmlns:a16="http://schemas.microsoft.com/office/drawing/2014/main" id="{00000000-0008-0000-0500-00003B110000}"/>
            </a:ext>
          </a:extLst>
        </xdr:cNvPr>
        <xdr:cNvSpPr txBox="1">
          <a:spLocks noChangeArrowheads="1"/>
        </xdr:cNvSpPr>
      </xdr:nvSpPr>
      <xdr:spPr bwMode="auto">
        <a:xfrm>
          <a:off x="4972050" y="335502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92</xdr:row>
      <xdr:rowOff>504825</xdr:rowOff>
    </xdr:from>
    <xdr:ext cx="95250" cy="213632"/>
    <xdr:sp macro="" textlink="">
      <xdr:nvSpPr>
        <xdr:cNvPr id="4412" name="Text Box 15">
          <a:extLst>
            <a:ext uri="{FF2B5EF4-FFF2-40B4-BE49-F238E27FC236}">
              <a16:creationId xmlns:a16="http://schemas.microsoft.com/office/drawing/2014/main" id="{00000000-0008-0000-0500-00003C110000}"/>
            </a:ext>
          </a:extLst>
        </xdr:cNvPr>
        <xdr:cNvSpPr txBox="1">
          <a:spLocks noChangeArrowheads="1"/>
        </xdr:cNvSpPr>
      </xdr:nvSpPr>
      <xdr:spPr bwMode="auto">
        <a:xfrm>
          <a:off x="4972050" y="335502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92</xdr:row>
      <xdr:rowOff>504825</xdr:rowOff>
    </xdr:from>
    <xdr:ext cx="95250" cy="213632"/>
    <xdr:sp macro="" textlink="">
      <xdr:nvSpPr>
        <xdr:cNvPr id="4413" name="Text Box 15">
          <a:extLst>
            <a:ext uri="{FF2B5EF4-FFF2-40B4-BE49-F238E27FC236}">
              <a16:creationId xmlns:a16="http://schemas.microsoft.com/office/drawing/2014/main" id="{00000000-0008-0000-0500-00003D110000}"/>
            </a:ext>
          </a:extLst>
        </xdr:cNvPr>
        <xdr:cNvSpPr txBox="1">
          <a:spLocks noChangeArrowheads="1"/>
        </xdr:cNvSpPr>
      </xdr:nvSpPr>
      <xdr:spPr bwMode="auto">
        <a:xfrm>
          <a:off x="4972050" y="335502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92</xdr:row>
      <xdr:rowOff>504825</xdr:rowOff>
    </xdr:from>
    <xdr:ext cx="95250" cy="213632"/>
    <xdr:sp macro="" textlink="">
      <xdr:nvSpPr>
        <xdr:cNvPr id="4414" name="Text Box 15">
          <a:extLst>
            <a:ext uri="{FF2B5EF4-FFF2-40B4-BE49-F238E27FC236}">
              <a16:creationId xmlns:a16="http://schemas.microsoft.com/office/drawing/2014/main" id="{00000000-0008-0000-0500-00003E110000}"/>
            </a:ext>
          </a:extLst>
        </xdr:cNvPr>
        <xdr:cNvSpPr txBox="1">
          <a:spLocks noChangeArrowheads="1"/>
        </xdr:cNvSpPr>
      </xdr:nvSpPr>
      <xdr:spPr bwMode="auto">
        <a:xfrm>
          <a:off x="4972050" y="335502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92</xdr:row>
      <xdr:rowOff>504825</xdr:rowOff>
    </xdr:from>
    <xdr:ext cx="95250" cy="213632"/>
    <xdr:sp macro="" textlink="">
      <xdr:nvSpPr>
        <xdr:cNvPr id="4415" name="Text Box 15">
          <a:extLst>
            <a:ext uri="{FF2B5EF4-FFF2-40B4-BE49-F238E27FC236}">
              <a16:creationId xmlns:a16="http://schemas.microsoft.com/office/drawing/2014/main" id="{00000000-0008-0000-0500-00003F110000}"/>
            </a:ext>
          </a:extLst>
        </xdr:cNvPr>
        <xdr:cNvSpPr txBox="1">
          <a:spLocks noChangeArrowheads="1"/>
        </xdr:cNvSpPr>
      </xdr:nvSpPr>
      <xdr:spPr bwMode="auto">
        <a:xfrm>
          <a:off x="4972050" y="335502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92</xdr:row>
      <xdr:rowOff>504825</xdr:rowOff>
    </xdr:from>
    <xdr:ext cx="95250" cy="213632"/>
    <xdr:sp macro="" textlink="">
      <xdr:nvSpPr>
        <xdr:cNvPr id="4416" name="Text Box 15">
          <a:extLst>
            <a:ext uri="{FF2B5EF4-FFF2-40B4-BE49-F238E27FC236}">
              <a16:creationId xmlns:a16="http://schemas.microsoft.com/office/drawing/2014/main" id="{00000000-0008-0000-0500-000040110000}"/>
            </a:ext>
          </a:extLst>
        </xdr:cNvPr>
        <xdr:cNvSpPr txBox="1">
          <a:spLocks noChangeArrowheads="1"/>
        </xdr:cNvSpPr>
      </xdr:nvSpPr>
      <xdr:spPr bwMode="auto">
        <a:xfrm>
          <a:off x="4972050" y="335502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94</xdr:row>
      <xdr:rowOff>504825</xdr:rowOff>
    </xdr:from>
    <xdr:ext cx="95250" cy="448496"/>
    <xdr:sp macro="" textlink="">
      <xdr:nvSpPr>
        <xdr:cNvPr id="4417" name="Text Box 15">
          <a:extLst>
            <a:ext uri="{FF2B5EF4-FFF2-40B4-BE49-F238E27FC236}">
              <a16:creationId xmlns:a16="http://schemas.microsoft.com/office/drawing/2014/main" id="{00000000-0008-0000-0500-000041110000}"/>
            </a:ext>
          </a:extLst>
        </xdr:cNvPr>
        <xdr:cNvSpPr txBox="1">
          <a:spLocks noChangeArrowheads="1"/>
        </xdr:cNvSpPr>
      </xdr:nvSpPr>
      <xdr:spPr bwMode="auto">
        <a:xfrm>
          <a:off x="4972050" y="335502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94</xdr:row>
      <xdr:rowOff>504825</xdr:rowOff>
    </xdr:from>
    <xdr:ext cx="95250" cy="213632"/>
    <xdr:sp macro="" textlink="">
      <xdr:nvSpPr>
        <xdr:cNvPr id="4418" name="Text Box 15">
          <a:extLst>
            <a:ext uri="{FF2B5EF4-FFF2-40B4-BE49-F238E27FC236}">
              <a16:creationId xmlns:a16="http://schemas.microsoft.com/office/drawing/2014/main" id="{00000000-0008-0000-0500-000042110000}"/>
            </a:ext>
          </a:extLst>
        </xdr:cNvPr>
        <xdr:cNvSpPr txBox="1">
          <a:spLocks noChangeArrowheads="1"/>
        </xdr:cNvSpPr>
      </xdr:nvSpPr>
      <xdr:spPr bwMode="auto">
        <a:xfrm>
          <a:off x="4972050" y="335502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94</xdr:row>
      <xdr:rowOff>504825</xdr:rowOff>
    </xdr:from>
    <xdr:ext cx="95250" cy="444331"/>
    <xdr:sp macro="" textlink="">
      <xdr:nvSpPr>
        <xdr:cNvPr id="4419" name="Text Box 15">
          <a:extLst>
            <a:ext uri="{FF2B5EF4-FFF2-40B4-BE49-F238E27FC236}">
              <a16:creationId xmlns:a16="http://schemas.microsoft.com/office/drawing/2014/main" id="{00000000-0008-0000-0500-000043110000}"/>
            </a:ext>
          </a:extLst>
        </xdr:cNvPr>
        <xdr:cNvSpPr txBox="1">
          <a:spLocks noChangeArrowheads="1"/>
        </xdr:cNvSpPr>
      </xdr:nvSpPr>
      <xdr:spPr bwMode="auto">
        <a:xfrm>
          <a:off x="4972050" y="335502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94</xdr:row>
      <xdr:rowOff>504825</xdr:rowOff>
    </xdr:from>
    <xdr:ext cx="95250" cy="448496"/>
    <xdr:sp macro="" textlink="">
      <xdr:nvSpPr>
        <xdr:cNvPr id="4420" name="Text Box 15">
          <a:extLst>
            <a:ext uri="{FF2B5EF4-FFF2-40B4-BE49-F238E27FC236}">
              <a16:creationId xmlns:a16="http://schemas.microsoft.com/office/drawing/2014/main" id="{00000000-0008-0000-0500-000044110000}"/>
            </a:ext>
          </a:extLst>
        </xdr:cNvPr>
        <xdr:cNvSpPr txBox="1">
          <a:spLocks noChangeArrowheads="1"/>
        </xdr:cNvSpPr>
      </xdr:nvSpPr>
      <xdr:spPr bwMode="auto">
        <a:xfrm>
          <a:off x="4972050" y="335502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94</xdr:row>
      <xdr:rowOff>504825</xdr:rowOff>
    </xdr:from>
    <xdr:ext cx="95250" cy="213632"/>
    <xdr:sp macro="" textlink="">
      <xdr:nvSpPr>
        <xdr:cNvPr id="4421" name="Text Box 15">
          <a:extLst>
            <a:ext uri="{FF2B5EF4-FFF2-40B4-BE49-F238E27FC236}">
              <a16:creationId xmlns:a16="http://schemas.microsoft.com/office/drawing/2014/main" id="{00000000-0008-0000-0500-000045110000}"/>
            </a:ext>
          </a:extLst>
        </xdr:cNvPr>
        <xdr:cNvSpPr txBox="1">
          <a:spLocks noChangeArrowheads="1"/>
        </xdr:cNvSpPr>
      </xdr:nvSpPr>
      <xdr:spPr bwMode="auto">
        <a:xfrm>
          <a:off x="4972050" y="335502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94</xdr:row>
      <xdr:rowOff>504825</xdr:rowOff>
    </xdr:from>
    <xdr:ext cx="95250" cy="444331"/>
    <xdr:sp macro="" textlink="">
      <xdr:nvSpPr>
        <xdr:cNvPr id="4422" name="Text Box 15">
          <a:extLst>
            <a:ext uri="{FF2B5EF4-FFF2-40B4-BE49-F238E27FC236}">
              <a16:creationId xmlns:a16="http://schemas.microsoft.com/office/drawing/2014/main" id="{00000000-0008-0000-0500-000046110000}"/>
            </a:ext>
          </a:extLst>
        </xdr:cNvPr>
        <xdr:cNvSpPr txBox="1">
          <a:spLocks noChangeArrowheads="1"/>
        </xdr:cNvSpPr>
      </xdr:nvSpPr>
      <xdr:spPr bwMode="auto">
        <a:xfrm>
          <a:off x="4972050" y="335502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94</xdr:row>
      <xdr:rowOff>504825</xdr:rowOff>
    </xdr:from>
    <xdr:ext cx="95250" cy="456743"/>
    <xdr:sp macro="" textlink="">
      <xdr:nvSpPr>
        <xdr:cNvPr id="4423" name="Text Box 15">
          <a:extLst>
            <a:ext uri="{FF2B5EF4-FFF2-40B4-BE49-F238E27FC236}">
              <a16:creationId xmlns:a16="http://schemas.microsoft.com/office/drawing/2014/main" id="{00000000-0008-0000-0500-000047110000}"/>
            </a:ext>
          </a:extLst>
        </xdr:cNvPr>
        <xdr:cNvSpPr txBox="1">
          <a:spLocks noChangeArrowheads="1"/>
        </xdr:cNvSpPr>
      </xdr:nvSpPr>
      <xdr:spPr bwMode="auto">
        <a:xfrm>
          <a:off x="4972050" y="3355022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94</xdr:row>
      <xdr:rowOff>504825</xdr:rowOff>
    </xdr:from>
    <xdr:ext cx="95250" cy="213632"/>
    <xdr:sp macro="" textlink="">
      <xdr:nvSpPr>
        <xdr:cNvPr id="4424" name="Text Box 15">
          <a:extLst>
            <a:ext uri="{FF2B5EF4-FFF2-40B4-BE49-F238E27FC236}">
              <a16:creationId xmlns:a16="http://schemas.microsoft.com/office/drawing/2014/main" id="{00000000-0008-0000-0500-000048110000}"/>
            </a:ext>
          </a:extLst>
        </xdr:cNvPr>
        <xdr:cNvSpPr txBox="1">
          <a:spLocks noChangeArrowheads="1"/>
        </xdr:cNvSpPr>
      </xdr:nvSpPr>
      <xdr:spPr bwMode="auto">
        <a:xfrm>
          <a:off x="4972050" y="335502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94</xdr:row>
      <xdr:rowOff>504825</xdr:rowOff>
    </xdr:from>
    <xdr:ext cx="95250" cy="444331"/>
    <xdr:sp macro="" textlink="">
      <xdr:nvSpPr>
        <xdr:cNvPr id="4425" name="Text Box 15">
          <a:extLst>
            <a:ext uri="{FF2B5EF4-FFF2-40B4-BE49-F238E27FC236}">
              <a16:creationId xmlns:a16="http://schemas.microsoft.com/office/drawing/2014/main" id="{00000000-0008-0000-0500-000049110000}"/>
            </a:ext>
          </a:extLst>
        </xdr:cNvPr>
        <xdr:cNvSpPr txBox="1">
          <a:spLocks noChangeArrowheads="1"/>
        </xdr:cNvSpPr>
      </xdr:nvSpPr>
      <xdr:spPr bwMode="auto">
        <a:xfrm>
          <a:off x="4972050" y="335502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94</xdr:row>
      <xdr:rowOff>504825</xdr:rowOff>
    </xdr:from>
    <xdr:ext cx="95250" cy="213632"/>
    <xdr:sp macro="" textlink="">
      <xdr:nvSpPr>
        <xdr:cNvPr id="4426" name="Text Box 15">
          <a:extLst>
            <a:ext uri="{FF2B5EF4-FFF2-40B4-BE49-F238E27FC236}">
              <a16:creationId xmlns:a16="http://schemas.microsoft.com/office/drawing/2014/main" id="{00000000-0008-0000-0500-00004A110000}"/>
            </a:ext>
          </a:extLst>
        </xdr:cNvPr>
        <xdr:cNvSpPr txBox="1">
          <a:spLocks noChangeArrowheads="1"/>
        </xdr:cNvSpPr>
      </xdr:nvSpPr>
      <xdr:spPr bwMode="auto">
        <a:xfrm>
          <a:off x="4972050" y="335502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94</xdr:row>
      <xdr:rowOff>504825</xdr:rowOff>
    </xdr:from>
    <xdr:ext cx="95250" cy="213632"/>
    <xdr:sp macro="" textlink="">
      <xdr:nvSpPr>
        <xdr:cNvPr id="4427" name="Text Box 15">
          <a:extLst>
            <a:ext uri="{FF2B5EF4-FFF2-40B4-BE49-F238E27FC236}">
              <a16:creationId xmlns:a16="http://schemas.microsoft.com/office/drawing/2014/main" id="{00000000-0008-0000-0500-00004B110000}"/>
            </a:ext>
          </a:extLst>
        </xdr:cNvPr>
        <xdr:cNvSpPr txBox="1">
          <a:spLocks noChangeArrowheads="1"/>
        </xdr:cNvSpPr>
      </xdr:nvSpPr>
      <xdr:spPr bwMode="auto">
        <a:xfrm>
          <a:off x="4972050" y="335502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94</xdr:row>
      <xdr:rowOff>504825</xdr:rowOff>
    </xdr:from>
    <xdr:ext cx="95250" cy="213632"/>
    <xdr:sp macro="" textlink="">
      <xdr:nvSpPr>
        <xdr:cNvPr id="4428" name="Text Box 15">
          <a:extLst>
            <a:ext uri="{FF2B5EF4-FFF2-40B4-BE49-F238E27FC236}">
              <a16:creationId xmlns:a16="http://schemas.microsoft.com/office/drawing/2014/main" id="{00000000-0008-0000-0500-00004C110000}"/>
            </a:ext>
          </a:extLst>
        </xdr:cNvPr>
        <xdr:cNvSpPr txBox="1">
          <a:spLocks noChangeArrowheads="1"/>
        </xdr:cNvSpPr>
      </xdr:nvSpPr>
      <xdr:spPr bwMode="auto">
        <a:xfrm>
          <a:off x="4972050" y="335502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94</xdr:row>
      <xdr:rowOff>504825</xdr:rowOff>
    </xdr:from>
    <xdr:ext cx="95250" cy="213632"/>
    <xdr:sp macro="" textlink="">
      <xdr:nvSpPr>
        <xdr:cNvPr id="4429" name="Text Box 15">
          <a:extLst>
            <a:ext uri="{FF2B5EF4-FFF2-40B4-BE49-F238E27FC236}">
              <a16:creationId xmlns:a16="http://schemas.microsoft.com/office/drawing/2014/main" id="{00000000-0008-0000-0500-00004D110000}"/>
            </a:ext>
          </a:extLst>
        </xdr:cNvPr>
        <xdr:cNvSpPr txBox="1">
          <a:spLocks noChangeArrowheads="1"/>
        </xdr:cNvSpPr>
      </xdr:nvSpPr>
      <xdr:spPr bwMode="auto">
        <a:xfrm>
          <a:off x="4972050" y="335502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94</xdr:row>
      <xdr:rowOff>504825</xdr:rowOff>
    </xdr:from>
    <xdr:ext cx="95250" cy="213632"/>
    <xdr:sp macro="" textlink="">
      <xdr:nvSpPr>
        <xdr:cNvPr id="4430" name="Text Box 15">
          <a:extLst>
            <a:ext uri="{FF2B5EF4-FFF2-40B4-BE49-F238E27FC236}">
              <a16:creationId xmlns:a16="http://schemas.microsoft.com/office/drawing/2014/main" id="{00000000-0008-0000-0500-00004E110000}"/>
            </a:ext>
          </a:extLst>
        </xdr:cNvPr>
        <xdr:cNvSpPr txBox="1">
          <a:spLocks noChangeArrowheads="1"/>
        </xdr:cNvSpPr>
      </xdr:nvSpPr>
      <xdr:spPr bwMode="auto">
        <a:xfrm>
          <a:off x="4972050" y="335502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94</xdr:row>
      <xdr:rowOff>504825</xdr:rowOff>
    </xdr:from>
    <xdr:ext cx="95250" cy="213632"/>
    <xdr:sp macro="" textlink="">
      <xdr:nvSpPr>
        <xdr:cNvPr id="4431" name="Text Box 15">
          <a:extLst>
            <a:ext uri="{FF2B5EF4-FFF2-40B4-BE49-F238E27FC236}">
              <a16:creationId xmlns:a16="http://schemas.microsoft.com/office/drawing/2014/main" id="{00000000-0008-0000-0500-00004F110000}"/>
            </a:ext>
          </a:extLst>
        </xdr:cNvPr>
        <xdr:cNvSpPr txBox="1">
          <a:spLocks noChangeArrowheads="1"/>
        </xdr:cNvSpPr>
      </xdr:nvSpPr>
      <xdr:spPr bwMode="auto">
        <a:xfrm>
          <a:off x="4972050" y="335502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94</xdr:row>
      <xdr:rowOff>504825</xdr:rowOff>
    </xdr:from>
    <xdr:ext cx="95250" cy="213632"/>
    <xdr:sp macro="" textlink="">
      <xdr:nvSpPr>
        <xdr:cNvPr id="4432" name="Text Box 15">
          <a:extLst>
            <a:ext uri="{FF2B5EF4-FFF2-40B4-BE49-F238E27FC236}">
              <a16:creationId xmlns:a16="http://schemas.microsoft.com/office/drawing/2014/main" id="{00000000-0008-0000-0500-000050110000}"/>
            </a:ext>
          </a:extLst>
        </xdr:cNvPr>
        <xdr:cNvSpPr txBox="1">
          <a:spLocks noChangeArrowheads="1"/>
        </xdr:cNvSpPr>
      </xdr:nvSpPr>
      <xdr:spPr bwMode="auto">
        <a:xfrm>
          <a:off x="4972050" y="335502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94</xdr:row>
      <xdr:rowOff>504825</xdr:rowOff>
    </xdr:from>
    <xdr:ext cx="95250" cy="213632"/>
    <xdr:sp macro="" textlink="">
      <xdr:nvSpPr>
        <xdr:cNvPr id="4433" name="Text Box 15">
          <a:extLst>
            <a:ext uri="{FF2B5EF4-FFF2-40B4-BE49-F238E27FC236}">
              <a16:creationId xmlns:a16="http://schemas.microsoft.com/office/drawing/2014/main" id="{00000000-0008-0000-0500-000051110000}"/>
            </a:ext>
          </a:extLst>
        </xdr:cNvPr>
        <xdr:cNvSpPr txBox="1">
          <a:spLocks noChangeArrowheads="1"/>
        </xdr:cNvSpPr>
      </xdr:nvSpPr>
      <xdr:spPr bwMode="auto">
        <a:xfrm>
          <a:off x="4972050" y="335502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94</xdr:row>
      <xdr:rowOff>504825</xdr:rowOff>
    </xdr:from>
    <xdr:ext cx="95250" cy="213632"/>
    <xdr:sp macro="" textlink="">
      <xdr:nvSpPr>
        <xdr:cNvPr id="4434" name="Text Box 15">
          <a:extLst>
            <a:ext uri="{FF2B5EF4-FFF2-40B4-BE49-F238E27FC236}">
              <a16:creationId xmlns:a16="http://schemas.microsoft.com/office/drawing/2014/main" id="{00000000-0008-0000-0500-000052110000}"/>
            </a:ext>
          </a:extLst>
        </xdr:cNvPr>
        <xdr:cNvSpPr txBox="1">
          <a:spLocks noChangeArrowheads="1"/>
        </xdr:cNvSpPr>
      </xdr:nvSpPr>
      <xdr:spPr bwMode="auto">
        <a:xfrm>
          <a:off x="4972050" y="335502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94</xdr:row>
      <xdr:rowOff>504825</xdr:rowOff>
    </xdr:from>
    <xdr:ext cx="95250" cy="213632"/>
    <xdr:sp macro="" textlink="">
      <xdr:nvSpPr>
        <xdr:cNvPr id="4435" name="Text Box 15">
          <a:extLst>
            <a:ext uri="{FF2B5EF4-FFF2-40B4-BE49-F238E27FC236}">
              <a16:creationId xmlns:a16="http://schemas.microsoft.com/office/drawing/2014/main" id="{00000000-0008-0000-0500-000053110000}"/>
            </a:ext>
          </a:extLst>
        </xdr:cNvPr>
        <xdr:cNvSpPr txBox="1">
          <a:spLocks noChangeArrowheads="1"/>
        </xdr:cNvSpPr>
      </xdr:nvSpPr>
      <xdr:spPr bwMode="auto">
        <a:xfrm>
          <a:off x="4972050" y="335502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94</xdr:row>
      <xdr:rowOff>504825</xdr:rowOff>
    </xdr:from>
    <xdr:ext cx="95250" cy="213632"/>
    <xdr:sp macro="" textlink="">
      <xdr:nvSpPr>
        <xdr:cNvPr id="4436" name="Text Box 15">
          <a:extLst>
            <a:ext uri="{FF2B5EF4-FFF2-40B4-BE49-F238E27FC236}">
              <a16:creationId xmlns:a16="http://schemas.microsoft.com/office/drawing/2014/main" id="{00000000-0008-0000-0500-000054110000}"/>
            </a:ext>
          </a:extLst>
        </xdr:cNvPr>
        <xdr:cNvSpPr txBox="1">
          <a:spLocks noChangeArrowheads="1"/>
        </xdr:cNvSpPr>
      </xdr:nvSpPr>
      <xdr:spPr bwMode="auto">
        <a:xfrm>
          <a:off x="4972050" y="335502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94</xdr:row>
      <xdr:rowOff>504825</xdr:rowOff>
    </xdr:from>
    <xdr:ext cx="95250" cy="213632"/>
    <xdr:sp macro="" textlink="">
      <xdr:nvSpPr>
        <xdr:cNvPr id="4437" name="Text Box 15">
          <a:extLst>
            <a:ext uri="{FF2B5EF4-FFF2-40B4-BE49-F238E27FC236}">
              <a16:creationId xmlns:a16="http://schemas.microsoft.com/office/drawing/2014/main" id="{00000000-0008-0000-0500-000055110000}"/>
            </a:ext>
          </a:extLst>
        </xdr:cNvPr>
        <xdr:cNvSpPr txBox="1">
          <a:spLocks noChangeArrowheads="1"/>
        </xdr:cNvSpPr>
      </xdr:nvSpPr>
      <xdr:spPr bwMode="auto">
        <a:xfrm>
          <a:off x="4972050" y="335502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94</xdr:row>
      <xdr:rowOff>504825</xdr:rowOff>
    </xdr:from>
    <xdr:ext cx="95250" cy="213632"/>
    <xdr:sp macro="" textlink="">
      <xdr:nvSpPr>
        <xdr:cNvPr id="4438" name="Text Box 15">
          <a:extLst>
            <a:ext uri="{FF2B5EF4-FFF2-40B4-BE49-F238E27FC236}">
              <a16:creationId xmlns:a16="http://schemas.microsoft.com/office/drawing/2014/main" id="{00000000-0008-0000-0500-000056110000}"/>
            </a:ext>
          </a:extLst>
        </xdr:cNvPr>
        <xdr:cNvSpPr txBox="1">
          <a:spLocks noChangeArrowheads="1"/>
        </xdr:cNvSpPr>
      </xdr:nvSpPr>
      <xdr:spPr bwMode="auto">
        <a:xfrm>
          <a:off x="4972050" y="335502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94</xdr:row>
      <xdr:rowOff>504825</xdr:rowOff>
    </xdr:from>
    <xdr:ext cx="95250" cy="213632"/>
    <xdr:sp macro="" textlink="">
      <xdr:nvSpPr>
        <xdr:cNvPr id="4439" name="Text Box 15">
          <a:extLst>
            <a:ext uri="{FF2B5EF4-FFF2-40B4-BE49-F238E27FC236}">
              <a16:creationId xmlns:a16="http://schemas.microsoft.com/office/drawing/2014/main" id="{00000000-0008-0000-0500-000057110000}"/>
            </a:ext>
          </a:extLst>
        </xdr:cNvPr>
        <xdr:cNvSpPr txBox="1">
          <a:spLocks noChangeArrowheads="1"/>
        </xdr:cNvSpPr>
      </xdr:nvSpPr>
      <xdr:spPr bwMode="auto">
        <a:xfrm>
          <a:off x="4972050" y="335502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94</xdr:row>
      <xdr:rowOff>504825</xdr:rowOff>
    </xdr:from>
    <xdr:ext cx="95250" cy="213632"/>
    <xdr:sp macro="" textlink="">
      <xdr:nvSpPr>
        <xdr:cNvPr id="4440" name="Text Box 15">
          <a:extLst>
            <a:ext uri="{FF2B5EF4-FFF2-40B4-BE49-F238E27FC236}">
              <a16:creationId xmlns:a16="http://schemas.microsoft.com/office/drawing/2014/main" id="{00000000-0008-0000-0500-000058110000}"/>
            </a:ext>
          </a:extLst>
        </xdr:cNvPr>
        <xdr:cNvSpPr txBox="1">
          <a:spLocks noChangeArrowheads="1"/>
        </xdr:cNvSpPr>
      </xdr:nvSpPr>
      <xdr:spPr bwMode="auto">
        <a:xfrm>
          <a:off x="4972050" y="335502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94</xdr:row>
      <xdr:rowOff>504825</xdr:rowOff>
    </xdr:from>
    <xdr:ext cx="95250" cy="213632"/>
    <xdr:sp macro="" textlink="">
      <xdr:nvSpPr>
        <xdr:cNvPr id="4441" name="Text Box 15">
          <a:extLst>
            <a:ext uri="{FF2B5EF4-FFF2-40B4-BE49-F238E27FC236}">
              <a16:creationId xmlns:a16="http://schemas.microsoft.com/office/drawing/2014/main" id="{00000000-0008-0000-0500-000059110000}"/>
            </a:ext>
          </a:extLst>
        </xdr:cNvPr>
        <xdr:cNvSpPr txBox="1">
          <a:spLocks noChangeArrowheads="1"/>
        </xdr:cNvSpPr>
      </xdr:nvSpPr>
      <xdr:spPr bwMode="auto">
        <a:xfrm>
          <a:off x="4972050" y="335502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94</xdr:row>
      <xdr:rowOff>504825</xdr:rowOff>
    </xdr:from>
    <xdr:ext cx="95250" cy="213632"/>
    <xdr:sp macro="" textlink="">
      <xdr:nvSpPr>
        <xdr:cNvPr id="4442" name="Text Box 15">
          <a:extLst>
            <a:ext uri="{FF2B5EF4-FFF2-40B4-BE49-F238E27FC236}">
              <a16:creationId xmlns:a16="http://schemas.microsoft.com/office/drawing/2014/main" id="{00000000-0008-0000-0500-00005A110000}"/>
            </a:ext>
          </a:extLst>
        </xdr:cNvPr>
        <xdr:cNvSpPr txBox="1">
          <a:spLocks noChangeArrowheads="1"/>
        </xdr:cNvSpPr>
      </xdr:nvSpPr>
      <xdr:spPr bwMode="auto">
        <a:xfrm>
          <a:off x="4972050" y="335502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94</xdr:row>
      <xdr:rowOff>504825</xdr:rowOff>
    </xdr:from>
    <xdr:ext cx="95250" cy="213632"/>
    <xdr:sp macro="" textlink="">
      <xdr:nvSpPr>
        <xdr:cNvPr id="4443" name="Text Box 15">
          <a:extLst>
            <a:ext uri="{FF2B5EF4-FFF2-40B4-BE49-F238E27FC236}">
              <a16:creationId xmlns:a16="http://schemas.microsoft.com/office/drawing/2014/main" id="{00000000-0008-0000-0500-00005B110000}"/>
            </a:ext>
          </a:extLst>
        </xdr:cNvPr>
        <xdr:cNvSpPr txBox="1">
          <a:spLocks noChangeArrowheads="1"/>
        </xdr:cNvSpPr>
      </xdr:nvSpPr>
      <xdr:spPr bwMode="auto">
        <a:xfrm>
          <a:off x="4972050" y="335502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94</xdr:row>
      <xdr:rowOff>504825</xdr:rowOff>
    </xdr:from>
    <xdr:ext cx="95250" cy="213632"/>
    <xdr:sp macro="" textlink="">
      <xdr:nvSpPr>
        <xdr:cNvPr id="4444" name="Text Box 15">
          <a:extLst>
            <a:ext uri="{FF2B5EF4-FFF2-40B4-BE49-F238E27FC236}">
              <a16:creationId xmlns:a16="http://schemas.microsoft.com/office/drawing/2014/main" id="{00000000-0008-0000-0500-00005C110000}"/>
            </a:ext>
          </a:extLst>
        </xdr:cNvPr>
        <xdr:cNvSpPr txBox="1">
          <a:spLocks noChangeArrowheads="1"/>
        </xdr:cNvSpPr>
      </xdr:nvSpPr>
      <xdr:spPr bwMode="auto">
        <a:xfrm>
          <a:off x="4972050" y="335502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94</xdr:row>
      <xdr:rowOff>504825</xdr:rowOff>
    </xdr:from>
    <xdr:ext cx="95250" cy="213632"/>
    <xdr:sp macro="" textlink="">
      <xdr:nvSpPr>
        <xdr:cNvPr id="4445" name="Text Box 15">
          <a:extLst>
            <a:ext uri="{FF2B5EF4-FFF2-40B4-BE49-F238E27FC236}">
              <a16:creationId xmlns:a16="http://schemas.microsoft.com/office/drawing/2014/main" id="{00000000-0008-0000-0500-00005D110000}"/>
            </a:ext>
          </a:extLst>
        </xdr:cNvPr>
        <xdr:cNvSpPr txBox="1">
          <a:spLocks noChangeArrowheads="1"/>
        </xdr:cNvSpPr>
      </xdr:nvSpPr>
      <xdr:spPr bwMode="auto">
        <a:xfrm>
          <a:off x="4972050" y="335502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94</xdr:row>
      <xdr:rowOff>504825</xdr:rowOff>
    </xdr:from>
    <xdr:ext cx="95250" cy="213632"/>
    <xdr:sp macro="" textlink="">
      <xdr:nvSpPr>
        <xdr:cNvPr id="4446" name="Text Box 15">
          <a:extLst>
            <a:ext uri="{FF2B5EF4-FFF2-40B4-BE49-F238E27FC236}">
              <a16:creationId xmlns:a16="http://schemas.microsoft.com/office/drawing/2014/main" id="{00000000-0008-0000-0500-00005E110000}"/>
            </a:ext>
          </a:extLst>
        </xdr:cNvPr>
        <xdr:cNvSpPr txBox="1">
          <a:spLocks noChangeArrowheads="1"/>
        </xdr:cNvSpPr>
      </xdr:nvSpPr>
      <xdr:spPr bwMode="auto">
        <a:xfrm>
          <a:off x="4972050" y="335502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504825</xdr:rowOff>
    </xdr:from>
    <xdr:ext cx="95250" cy="213632"/>
    <xdr:sp macro="" textlink="">
      <xdr:nvSpPr>
        <xdr:cNvPr id="4447" name="Text Box 15">
          <a:extLst>
            <a:ext uri="{FF2B5EF4-FFF2-40B4-BE49-F238E27FC236}">
              <a16:creationId xmlns:a16="http://schemas.microsoft.com/office/drawing/2014/main" id="{00000000-0008-0000-0500-00005F110000}"/>
            </a:ext>
          </a:extLst>
        </xdr:cNvPr>
        <xdr:cNvSpPr txBox="1">
          <a:spLocks noChangeArrowheads="1"/>
        </xdr:cNvSpPr>
      </xdr:nvSpPr>
      <xdr:spPr bwMode="auto">
        <a:xfrm>
          <a:off x="4972050" y="34299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504825</xdr:rowOff>
    </xdr:from>
    <xdr:ext cx="95250" cy="213632"/>
    <xdr:sp macro="" textlink="">
      <xdr:nvSpPr>
        <xdr:cNvPr id="4448" name="Text Box 15">
          <a:extLst>
            <a:ext uri="{FF2B5EF4-FFF2-40B4-BE49-F238E27FC236}">
              <a16:creationId xmlns:a16="http://schemas.microsoft.com/office/drawing/2014/main" id="{00000000-0008-0000-0500-000060110000}"/>
            </a:ext>
          </a:extLst>
        </xdr:cNvPr>
        <xdr:cNvSpPr txBox="1">
          <a:spLocks noChangeArrowheads="1"/>
        </xdr:cNvSpPr>
      </xdr:nvSpPr>
      <xdr:spPr bwMode="auto">
        <a:xfrm>
          <a:off x="4972050" y="34299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504825</xdr:rowOff>
    </xdr:from>
    <xdr:ext cx="95250" cy="213632"/>
    <xdr:sp macro="" textlink="">
      <xdr:nvSpPr>
        <xdr:cNvPr id="4449" name="Text Box 15">
          <a:extLst>
            <a:ext uri="{FF2B5EF4-FFF2-40B4-BE49-F238E27FC236}">
              <a16:creationId xmlns:a16="http://schemas.microsoft.com/office/drawing/2014/main" id="{00000000-0008-0000-0500-000061110000}"/>
            </a:ext>
          </a:extLst>
        </xdr:cNvPr>
        <xdr:cNvSpPr txBox="1">
          <a:spLocks noChangeArrowheads="1"/>
        </xdr:cNvSpPr>
      </xdr:nvSpPr>
      <xdr:spPr bwMode="auto">
        <a:xfrm>
          <a:off x="4972050" y="34299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504825</xdr:rowOff>
    </xdr:from>
    <xdr:ext cx="95250" cy="213632"/>
    <xdr:sp macro="" textlink="">
      <xdr:nvSpPr>
        <xdr:cNvPr id="4450" name="Text Box 15">
          <a:extLst>
            <a:ext uri="{FF2B5EF4-FFF2-40B4-BE49-F238E27FC236}">
              <a16:creationId xmlns:a16="http://schemas.microsoft.com/office/drawing/2014/main" id="{00000000-0008-0000-0500-000062110000}"/>
            </a:ext>
          </a:extLst>
        </xdr:cNvPr>
        <xdr:cNvSpPr txBox="1">
          <a:spLocks noChangeArrowheads="1"/>
        </xdr:cNvSpPr>
      </xdr:nvSpPr>
      <xdr:spPr bwMode="auto">
        <a:xfrm>
          <a:off x="4972050" y="34299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504825</xdr:rowOff>
    </xdr:from>
    <xdr:ext cx="95250" cy="213632"/>
    <xdr:sp macro="" textlink="">
      <xdr:nvSpPr>
        <xdr:cNvPr id="4451" name="Text Box 15">
          <a:extLst>
            <a:ext uri="{FF2B5EF4-FFF2-40B4-BE49-F238E27FC236}">
              <a16:creationId xmlns:a16="http://schemas.microsoft.com/office/drawing/2014/main" id="{00000000-0008-0000-0500-000063110000}"/>
            </a:ext>
          </a:extLst>
        </xdr:cNvPr>
        <xdr:cNvSpPr txBox="1">
          <a:spLocks noChangeArrowheads="1"/>
        </xdr:cNvSpPr>
      </xdr:nvSpPr>
      <xdr:spPr bwMode="auto">
        <a:xfrm>
          <a:off x="4972050" y="34299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504825</xdr:rowOff>
    </xdr:from>
    <xdr:ext cx="95250" cy="213632"/>
    <xdr:sp macro="" textlink="">
      <xdr:nvSpPr>
        <xdr:cNvPr id="4452" name="Text Box 15">
          <a:extLst>
            <a:ext uri="{FF2B5EF4-FFF2-40B4-BE49-F238E27FC236}">
              <a16:creationId xmlns:a16="http://schemas.microsoft.com/office/drawing/2014/main" id="{00000000-0008-0000-0500-000064110000}"/>
            </a:ext>
          </a:extLst>
        </xdr:cNvPr>
        <xdr:cNvSpPr txBox="1">
          <a:spLocks noChangeArrowheads="1"/>
        </xdr:cNvSpPr>
      </xdr:nvSpPr>
      <xdr:spPr bwMode="auto">
        <a:xfrm>
          <a:off x="4972050" y="34299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504825</xdr:rowOff>
    </xdr:from>
    <xdr:ext cx="95250" cy="213632"/>
    <xdr:sp macro="" textlink="">
      <xdr:nvSpPr>
        <xdr:cNvPr id="4453" name="Text Box 15">
          <a:extLst>
            <a:ext uri="{FF2B5EF4-FFF2-40B4-BE49-F238E27FC236}">
              <a16:creationId xmlns:a16="http://schemas.microsoft.com/office/drawing/2014/main" id="{00000000-0008-0000-0500-000065110000}"/>
            </a:ext>
          </a:extLst>
        </xdr:cNvPr>
        <xdr:cNvSpPr txBox="1">
          <a:spLocks noChangeArrowheads="1"/>
        </xdr:cNvSpPr>
      </xdr:nvSpPr>
      <xdr:spPr bwMode="auto">
        <a:xfrm>
          <a:off x="4972050" y="34299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504825</xdr:rowOff>
    </xdr:from>
    <xdr:ext cx="95250" cy="213632"/>
    <xdr:sp macro="" textlink="">
      <xdr:nvSpPr>
        <xdr:cNvPr id="4454" name="Text Box 15">
          <a:extLst>
            <a:ext uri="{FF2B5EF4-FFF2-40B4-BE49-F238E27FC236}">
              <a16:creationId xmlns:a16="http://schemas.microsoft.com/office/drawing/2014/main" id="{00000000-0008-0000-0500-000066110000}"/>
            </a:ext>
          </a:extLst>
        </xdr:cNvPr>
        <xdr:cNvSpPr txBox="1">
          <a:spLocks noChangeArrowheads="1"/>
        </xdr:cNvSpPr>
      </xdr:nvSpPr>
      <xdr:spPr bwMode="auto">
        <a:xfrm>
          <a:off x="4972050" y="34299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504825</xdr:rowOff>
    </xdr:from>
    <xdr:ext cx="95250" cy="213632"/>
    <xdr:sp macro="" textlink="">
      <xdr:nvSpPr>
        <xdr:cNvPr id="4455" name="Text Box 15">
          <a:extLst>
            <a:ext uri="{FF2B5EF4-FFF2-40B4-BE49-F238E27FC236}">
              <a16:creationId xmlns:a16="http://schemas.microsoft.com/office/drawing/2014/main" id="{00000000-0008-0000-0500-000067110000}"/>
            </a:ext>
          </a:extLst>
        </xdr:cNvPr>
        <xdr:cNvSpPr txBox="1">
          <a:spLocks noChangeArrowheads="1"/>
        </xdr:cNvSpPr>
      </xdr:nvSpPr>
      <xdr:spPr bwMode="auto">
        <a:xfrm>
          <a:off x="4972050" y="34299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504825</xdr:rowOff>
    </xdr:from>
    <xdr:ext cx="95250" cy="213632"/>
    <xdr:sp macro="" textlink="">
      <xdr:nvSpPr>
        <xdr:cNvPr id="4456" name="Text Box 15">
          <a:extLst>
            <a:ext uri="{FF2B5EF4-FFF2-40B4-BE49-F238E27FC236}">
              <a16:creationId xmlns:a16="http://schemas.microsoft.com/office/drawing/2014/main" id="{00000000-0008-0000-0500-000068110000}"/>
            </a:ext>
          </a:extLst>
        </xdr:cNvPr>
        <xdr:cNvSpPr txBox="1">
          <a:spLocks noChangeArrowheads="1"/>
        </xdr:cNvSpPr>
      </xdr:nvSpPr>
      <xdr:spPr bwMode="auto">
        <a:xfrm>
          <a:off x="4972050" y="34299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504825</xdr:rowOff>
    </xdr:from>
    <xdr:ext cx="95250" cy="213632"/>
    <xdr:sp macro="" textlink="">
      <xdr:nvSpPr>
        <xdr:cNvPr id="4457" name="Text Box 15">
          <a:extLst>
            <a:ext uri="{FF2B5EF4-FFF2-40B4-BE49-F238E27FC236}">
              <a16:creationId xmlns:a16="http://schemas.microsoft.com/office/drawing/2014/main" id="{00000000-0008-0000-0500-000069110000}"/>
            </a:ext>
          </a:extLst>
        </xdr:cNvPr>
        <xdr:cNvSpPr txBox="1">
          <a:spLocks noChangeArrowheads="1"/>
        </xdr:cNvSpPr>
      </xdr:nvSpPr>
      <xdr:spPr bwMode="auto">
        <a:xfrm>
          <a:off x="4972050" y="34299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504825</xdr:rowOff>
    </xdr:from>
    <xdr:ext cx="95250" cy="213632"/>
    <xdr:sp macro="" textlink="">
      <xdr:nvSpPr>
        <xdr:cNvPr id="4458" name="Text Box 15">
          <a:extLst>
            <a:ext uri="{FF2B5EF4-FFF2-40B4-BE49-F238E27FC236}">
              <a16:creationId xmlns:a16="http://schemas.microsoft.com/office/drawing/2014/main" id="{00000000-0008-0000-0500-00006A110000}"/>
            </a:ext>
          </a:extLst>
        </xdr:cNvPr>
        <xdr:cNvSpPr txBox="1">
          <a:spLocks noChangeArrowheads="1"/>
        </xdr:cNvSpPr>
      </xdr:nvSpPr>
      <xdr:spPr bwMode="auto">
        <a:xfrm>
          <a:off x="4972050" y="34299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504825</xdr:rowOff>
    </xdr:from>
    <xdr:ext cx="95250" cy="213632"/>
    <xdr:sp macro="" textlink="">
      <xdr:nvSpPr>
        <xdr:cNvPr id="4459" name="Text Box 15">
          <a:extLst>
            <a:ext uri="{FF2B5EF4-FFF2-40B4-BE49-F238E27FC236}">
              <a16:creationId xmlns:a16="http://schemas.microsoft.com/office/drawing/2014/main" id="{00000000-0008-0000-0500-00006B110000}"/>
            </a:ext>
          </a:extLst>
        </xdr:cNvPr>
        <xdr:cNvSpPr txBox="1">
          <a:spLocks noChangeArrowheads="1"/>
        </xdr:cNvSpPr>
      </xdr:nvSpPr>
      <xdr:spPr bwMode="auto">
        <a:xfrm>
          <a:off x="4972050" y="34299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504825</xdr:rowOff>
    </xdr:from>
    <xdr:ext cx="95250" cy="213632"/>
    <xdr:sp macro="" textlink="">
      <xdr:nvSpPr>
        <xdr:cNvPr id="4460" name="Text Box 15">
          <a:extLst>
            <a:ext uri="{FF2B5EF4-FFF2-40B4-BE49-F238E27FC236}">
              <a16:creationId xmlns:a16="http://schemas.microsoft.com/office/drawing/2014/main" id="{00000000-0008-0000-0500-00006C110000}"/>
            </a:ext>
          </a:extLst>
        </xdr:cNvPr>
        <xdr:cNvSpPr txBox="1">
          <a:spLocks noChangeArrowheads="1"/>
        </xdr:cNvSpPr>
      </xdr:nvSpPr>
      <xdr:spPr bwMode="auto">
        <a:xfrm>
          <a:off x="4972050" y="34299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504825</xdr:rowOff>
    </xdr:from>
    <xdr:ext cx="95250" cy="213632"/>
    <xdr:sp macro="" textlink="">
      <xdr:nvSpPr>
        <xdr:cNvPr id="4461" name="Text Box 15">
          <a:extLst>
            <a:ext uri="{FF2B5EF4-FFF2-40B4-BE49-F238E27FC236}">
              <a16:creationId xmlns:a16="http://schemas.microsoft.com/office/drawing/2014/main" id="{00000000-0008-0000-0500-00006D110000}"/>
            </a:ext>
          </a:extLst>
        </xdr:cNvPr>
        <xdr:cNvSpPr txBox="1">
          <a:spLocks noChangeArrowheads="1"/>
        </xdr:cNvSpPr>
      </xdr:nvSpPr>
      <xdr:spPr bwMode="auto">
        <a:xfrm>
          <a:off x="4972050" y="34299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504825</xdr:rowOff>
    </xdr:from>
    <xdr:ext cx="95250" cy="213632"/>
    <xdr:sp macro="" textlink="">
      <xdr:nvSpPr>
        <xdr:cNvPr id="4462" name="Text Box 15">
          <a:extLst>
            <a:ext uri="{FF2B5EF4-FFF2-40B4-BE49-F238E27FC236}">
              <a16:creationId xmlns:a16="http://schemas.microsoft.com/office/drawing/2014/main" id="{00000000-0008-0000-0500-00006E110000}"/>
            </a:ext>
          </a:extLst>
        </xdr:cNvPr>
        <xdr:cNvSpPr txBox="1">
          <a:spLocks noChangeArrowheads="1"/>
        </xdr:cNvSpPr>
      </xdr:nvSpPr>
      <xdr:spPr bwMode="auto">
        <a:xfrm>
          <a:off x="4972050" y="34299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504825</xdr:rowOff>
    </xdr:from>
    <xdr:ext cx="95250" cy="213632"/>
    <xdr:sp macro="" textlink="">
      <xdr:nvSpPr>
        <xdr:cNvPr id="4463" name="Text Box 15">
          <a:extLst>
            <a:ext uri="{FF2B5EF4-FFF2-40B4-BE49-F238E27FC236}">
              <a16:creationId xmlns:a16="http://schemas.microsoft.com/office/drawing/2014/main" id="{00000000-0008-0000-0500-00006F110000}"/>
            </a:ext>
          </a:extLst>
        </xdr:cNvPr>
        <xdr:cNvSpPr txBox="1">
          <a:spLocks noChangeArrowheads="1"/>
        </xdr:cNvSpPr>
      </xdr:nvSpPr>
      <xdr:spPr bwMode="auto">
        <a:xfrm>
          <a:off x="4972050" y="34299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504825</xdr:rowOff>
    </xdr:from>
    <xdr:ext cx="95250" cy="213632"/>
    <xdr:sp macro="" textlink="">
      <xdr:nvSpPr>
        <xdr:cNvPr id="4464" name="Text Box 15">
          <a:extLst>
            <a:ext uri="{FF2B5EF4-FFF2-40B4-BE49-F238E27FC236}">
              <a16:creationId xmlns:a16="http://schemas.microsoft.com/office/drawing/2014/main" id="{00000000-0008-0000-0500-000070110000}"/>
            </a:ext>
          </a:extLst>
        </xdr:cNvPr>
        <xdr:cNvSpPr txBox="1">
          <a:spLocks noChangeArrowheads="1"/>
        </xdr:cNvSpPr>
      </xdr:nvSpPr>
      <xdr:spPr bwMode="auto">
        <a:xfrm>
          <a:off x="4972050" y="34299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504825</xdr:rowOff>
    </xdr:from>
    <xdr:ext cx="95250" cy="213632"/>
    <xdr:sp macro="" textlink="">
      <xdr:nvSpPr>
        <xdr:cNvPr id="4465" name="Text Box 15">
          <a:extLst>
            <a:ext uri="{FF2B5EF4-FFF2-40B4-BE49-F238E27FC236}">
              <a16:creationId xmlns:a16="http://schemas.microsoft.com/office/drawing/2014/main" id="{00000000-0008-0000-0500-000071110000}"/>
            </a:ext>
          </a:extLst>
        </xdr:cNvPr>
        <xdr:cNvSpPr txBox="1">
          <a:spLocks noChangeArrowheads="1"/>
        </xdr:cNvSpPr>
      </xdr:nvSpPr>
      <xdr:spPr bwMode="auto">
        <a:xfrm>
          <a:off x="4972050" y="34299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504825</xdr:rowOff>
    </xdr:from>
    <xdr:ext cx="95250" cy="213632"/>
    <xdr:sp macro="" textlink="">
      <xdr:nvSpPr>
        <xdr:cNvPr id="4466" name="Text Box 15">
          <a:extLst>
            <a:ext uri="{FF2B5EF4-FFF2-40B4-BE49-F238E27FC236}">
              <a16:creationId xmlns:a16="http://schemas.microsoft.com/office/drawing/2014/main" id="{00000000-0008-0000-0500-000072110000}"/>
            </a:ext>
          </a:extLst>
        </xdr:cNvPr>
        <xdr:cNvSpPr txBox="1">
          <a:spLocks noChangeArrowheads="1"/>
        </xdr:cNvSpPr>
      </xdr:nvSpPr>
      <xdr:spPr bwMode="auto">
        <a:xfrm>
          <a:off x="4972050" y="34299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504825</xdr:rowOff>
    </xdr:from>
    <xdr:ext cx="95250" cy="213632"/>
    <xdr:sp macro="" textlink="">
      <xdr:nvSpPr>
        <xdr:cNvPr id="4467" name="Text Box 15">
          <a:extLst>
            <a:ext uri="{FF2B5EF4-FFF2-40B4-BE49-F238E27FC236}">
              <a16:creationId xmlns:a16="http://schemas.microsoft.com/office/drawing/2014/main" id="{00000000-0008-0000-0500-000073110000}"/>
            </a:ext>
          </a:extLst>
        </xdr:cNvPr>
        <xdr:cNvSpPr txBox="1">
          <a:spLocks noChangeArrowheads="1"/>
        </xdr:cNvSpPr>
      </xdr:nvSpPr>
      <xdr:spPr bwMode="auto">
        <a:xfrm>
          <a:off x="4972050" y="34299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504825</xdr:rowOff>
    </xdr:from>
    <xdr:ext cx="95250" cy="213632"/>
    <xdr:sp macro="" textlink="">
      <xdr:nvSpPr>
        <xdr:cNvPr id="4468" name="Text Box 15">
          <a:extLst>
            <a:ext uri="{FF2B5EF4-FFF2-40B4-BE49-F238E27FC236}">
              <a16:creationId xmlns:a16="http://schemas.microsoft.com/office/drawing/2014/main" id="{00000000-0008-0000-0500-000074110000}"/>
            </a:ext>
          </a:extLst>
        </xdr:cNvPr>
        <xdr:cNvSpPr txBox="1">
          <a:spLocks noChangeArrowheads="1"/>
        </xdr:cNvSpPr>
      </xdr:nvSpPr>
      <xdr:spPr bwMode="auto">
        <a:xfrm>
          <a:off x="4972050" y="34299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504825</xdr:rowOff>
    </xdr:from>
    <xdr:ext cx="95250" cy="213632"/>
    <xdr:sp macro="" textlink="">
      <xdr:nvSpPr>
        <xdr:cNvPr id="4469" name="Text Box 15">
          <a:extLst>
            <a:ext uri="{FF2B5EF4-FFF2-40B4-BE49-F238E27FC236}">
              <a16:creationId xmlns:a16="http://schemas.microsoft.com/office/drawing/2014/main" id="{00000000-0008-0000-0500-000075110000}"/>
            </a:ext>
          </a:extLst>
        </xdr:cNvPr>
        <xdr:cNvSpPr txBox="1">
          <a:spLocks noChangeArrowheads="1"/>
        </xdr:cNvSpPr>
      </xdr:nvSpPr>
      <xdr:spPr bwMode="auto">
        <a:xfrm>
          <a:off x="4972050" y="34299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504825</xdr:rowOff>
    </xdr:from>
    <xdr:ext cx="95250" cy="213632"/>
    <xdr:sp macro="" textlink="">
      <xdr:nvSpPr>
        <xdr:cNvPr id="4470" name="Text Box 15">
          <a:extLst>
            <a:ext uri="{FF2B5EF4-FFF2-40B4-BE49-F238E27FC236}">
              <a16:creationId xmlns:a16="http://schemas.microsoft.com/office/drawing/2014/main" id="{00000000-0008-0000-0500-000076110000}"/>
            </a:ext>
          </a:extLst>
        </xdr:cNvPr>
        <xdr:cNvSpPr txBox="1">
          <a:spLocks noChangeArrowheads="1"/>
        </xdr:cNvSpPr>
      </xdr:nvSpPr>
      <xdr:spPr bwMode="auto">
        <a:xfrm>
          <a:off x="4972050" y="34299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98</xdr:row>
      <xdr:rowOff>504825</xdr:rowOff>
    </xdr:from>
    <xdr:ext cx="95250" cy="448496"/>
    <xdr:sp macro="" textlink="">
      <xdr:nvSpPr>
        <xdr:cNvPr id="4471" name="Text Box 15">
          <a:extLst>
            <a:ext uri="{FF2B5EF4-FFF2-40B4-BE49-F238E27FC236}">
              <a16:creationId xmlns:a16="http://schemas.microsoft.com/office/drawing/2014/main" id="{00000000-0008-0000-0500-000077110000}"/>
            </a:ext>
          </a:extLst>
        </xdr:cNvPr>
        <xdr:cNvSpPr txBox="1">
          <a:spLocks noChangeArrowheads="1"/>
        </xdr:cNvSpPr>
      </xdr:nvSpPr>
      <xdr:spPr bwMode="auto">
        <a:xfrm>
          <a:off x="4972050" y="357981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98</xdr:row>
      <xdr:rowOff>504825</xdr:rowOff>
    </xdr:from>
    <xdr:ext cx="95250" cy="213632"/>
    <xdr:sp macro="" textlink="">
      <xdr:nvSpPr>
        <xdr:cNvPr id="4472" name="Text Box 15">
          <a:extLst>
            <a:ext uri="{FF2B5EF4-FFF2-40B4-BE49-F238E27FC236}">
              <a16:creationId xmlns:a16="http://schemas.microsoft.com/office/drawing/2014/main" id="{00000000-0008-0000-0500-000078110000}"/>
            </a:ext>
          </a:extLst>
        </xdr:cNvPr>
        <xdr:cNvSpPr txBox="1">
          <a:spLocks noChangeArrowheads="1"/>
        </xdr:cNvSpPr>
      </xdr:nvSpPr>
      <xdr:spPr bwMode="auto">
        <a:xfrm>
          <a:off x="4972050" y="357981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98</xdr:row>
      <xdr:rowOff>504825</xdr:rowOff>
    </xdr:from>
    <xdr:ext cx="95250" cy="444331"/>
    <xdr:sp macro="" textlink="">
      <xdr:nvSpPr>
        <xdr:cNvPr id="4473" name="Text Box 15">
          <a:extLst>
            <a:ext uri="{FF2B5EF4-FFF2-40B4-BE49-F238E27FC236}">
              <a16:creationId xmlns:a16="http://schemas.microsoft.com/office/drawing/2014/main" id="{00000000-0008-0000-0500-000079110000}"/>
            </a:ext>
          </a:extLst>
        </xdr:cNvPr>
        <xdr:cNvSpPr txBox="1">
          <a:spLocks noChangeArrowheads="1"/>
        </xdr:cNvSpPr>
      </xdr:nvSpPr>
      <xdr:spPr bwMode="auto">
        <a:xfrm>
          <a:off x="4972050" y="357981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98</xdr:row>
      <xdr:rowOff>504825</xdr:rowOff>
    </xdr:from>
    <xdr:ext cx="95250" cy="456743"/>
    <xdr:sp macro="" textlink="">
      <xdr:nvSpPr>
        <xdr:cNvPr id="4474" name="Text Box 15">
          <a:extLst>
            <a:ext uri="{FF2B5EF4-FFF2-40B4-BE49-F238E27FC236}">
              <a16:creationId xmlns:a16="http://schemas.microsoft.com/office/drawing/2014/main" id="{00000000-0008-0000-0500-00007A110000}"/>
            </a:ext>
          </a:extLst>
        </xdr:cNvPr>
        <xdr:cNvSpPr txBox="1">
          <a:spLocks noChangeArrowheads="1"/>
        </xdr:cNvSpPr>
      </xdr:nvSpPr>
      <xdr:spPr bwMode="auto">
        <a:xfrm>
          <a:off x="4972050" y="3579812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98</xdr:row>
      <xdr:rowOff>504825</xdr:rowOff>
    </xdr:from>
    <xdr:ext cx="95250" cy="213632"/>
    <xdr:sp macro="" textlink="">
      <xdr:nvSpPr>
        <xdr:cNvPr id="4475" name="Text Box 15">
          <a:extLst>
            <a:ext uri="{FF2B5EF4-FFF2-40B4-BE49-F238E27FC236}">
              <a16:creationId xmlns:a16="http://schemas.microsoft.com/office/drawing/2014/main" id="{00000000-0008-0000-0500-00007B110000}"/>
            </a:ext>
          </a:extLst>
        </xdr:cNvPr>
        <xdr:cNvSpPr txBox="1">
          <a:spLocks noChangeArrowheads="1"/>
        </xdr:cNvSpPr>
      </xdr:nvSpPr>
      <xdr:spPr bwMode="auto">
        <a:xfrm>
          <a:off x="4972050" y="357981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98</xdr:row>
      <xdr:rowOff>504825</xdr:rowOff>
    </xdr:from>
    <xdr:ext cx="95250" cy="444331"/>
    <xdr:sp macro="" textlink="">
      <xdr:nvSpPr>
        <xdr:cNvPr id="4476" name="Text Box 15">
          <a:extLst>
            <a:ext uri="{FF2B5EF4-FFF2-40B4-BE49-F238E27FC236}">
              <a16:creationId xmlns:a16="http://schemas.microsoft.com/office/drawing/2014/main" id="{00000000-0008-0000-0500-00007C110000}"/>
            </a:ext>
          </a:extLst>
        </xdr:cNvPr>
        <xdr:cNvSpPr txBox="1">
          <a:spLocks noChangeArrowheads="1"/>
        </xdr:cNvSpPr>
      </xdr:nvSpPr>
      <xdr:spPr bwMode="auto">
        <a:xfrm>
          <a:off x="4972050" y="357981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98</xdr:row>
      <xdr:rowOff>504825</xdr:rowOff>
    </xdr:from>
    <xdr:ext cx="95250" cy="213632"/>
    <xdr:sp macro="" textlink="">
      <xdr:nvSpPr>
        <xdr:cNvPr id="4477" name="Text Box 15">
          <a:extLst>
            <a:ext uri="{FF2B5EF4-FFF2-40B4-BE49-F238E27FC236}">
              <a16:creationId xmlns:a16="http://schemas.microsoft.com/office/drawing/2014/main" id="{00000000-0008-0000-0500-00007D110000}"/>
            </a:ext>
          </a:extLst>
        </xdr:cNvPr>
        <xdr:cNvSpPr txBox="1">
          <a:spLocks noChangeArrowheads="1"/>
        </xdr:cNvSpPr>
      </xdr:nvSpPr>
      <xdr:spPr bwMode="auto">
        <a:xfrm>
          <a:off x="4972050" y="357981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98</xdr:row>
      <xdr:rowOff>504825</xdr:rowOff>
    </xdr:from>
    <xdr:ext cx="95250" cy="213632"/>
    <xdr:sp macro="" textlink="">
      <xdr:nvSpPr>
        <xdr:cNvPr id="4478" name="Text Box 15">
          <a:extLst>
            <a:ext uri="{FF2B5EF4-FFF2-40B4-BE49-F238E27FC236}">
              <a16:creationId xmlns:a16="http://schemas.microsoft.com/office/drawing/2014/main" id="{00000000-0008-0000-0500-00007E110000}"/>
            </a:ext>
          </a:extLst>
        </xdr:cNvPr>
        <xdr:cNvSpPr txBox="1">
          <a:spLocks noChangeArrowheads="1"/>
        </xdr:cNvSpPr>
      </xdr:nvSpPr>
      <xdr:spPr bwMode="auto">
        <a:xfrm>
          <a:off x="4972050" y="357981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98</xdr:row>
      <xdr:rowOff>504825</xdr:rowOff>
    </xdr:from>
    <xdr:ext cx="95250" cy="213632"/>
    <xdr:sp macro="" textlink="">
      <xdr:nvSpPr>
        <xdr:cNvPr id="4479" name="Text Box 15">
          <a:extLst>
            <a:ext uri="{FF2B5EF4-FFF2-40B4-BE49-F238E27FC236}">
              <a16:creationId xmlns:a16="http://schemas.microsoft.com/office/drawing/2014/main" id="{00000000-0008-0000-0500-00007F110000}"/>
            </a:ext>
          </a:extLst>
        </xdr:cNvPr>
        <xdr:cNvSpPr txBox="1">
          <a:spLocks noChangeArrowheads="1"/>
        </xdr:cNvSpPr>
      </xdr:nvSpPr>
      <xdr:spPr bwMode="auto">
        <a:xfrm>
          <a:off x="4972050" y="357981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98</xdr:row>
      <xdr:rowOff>504825</xdr:rowOff>
    </xdr:from>
    <xdr:ext cx="95250" cy="213632"/>
    <xdr:sp macro="" textlink="">
      <xdr:nvSpPr>
        <xdr:cNvPr id="4480" name="Text Box 15">
          <a:extLst>
            <a:ext uri="{FF2B5EF4-FFF2-40B4-BE49-F238E27FC236}">
              <a16:creationId xmlns:a16="http://schemas.microsoft.com/office/drawing/2014/main" id="{00000000-0008-0000-0500-000080110000}"/>
            </a:ext>
          </a:extLst>
        </xdr:cNvPr>
        <xdr:cNvSpPr txBox="1">
          <a:spLocks noChangeArrowheads="1"/>
        </xdr:cNvSpPr>
      </xdr:nvSpPr>
      <xdr:spPr bwMode="auto">
        <a:xfrm>
          <a:off x="4972050" y="357981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98</xdr:row>
      <xdr:rowOff>504825</xdr:rowOff>
    </xdr:from>
    <xdr:ext cx="95250" cy="213632"/>
    <xdr:sp macro="" textlink="">
      <xdr:nvSpPr>
        <xdr:cNvPr id="4481" name="Text Box 15">
          <a:extLst>
            <a:ext uri="{FF2B5EF4-FFF2-40B4-BE49-F238E27FC236}">
              <a16:creationId xmlns:a16="http://schemas.microsoft.com/office/drawing/2014/main" id="{00000000-0008-0000-0500-000081110000}"/>
            </a:ext>
          </a:extLst>
        </xdr:cNvPr>
        <xdr:cNvSpPr txBox="1">
          <a:spLocks noChangeArrowheads="1"/>
        </xdr:cNvSpPr>
      </xdr:nvSpPr>
      <xdr:spPr bwMode="auto">
        <a:xfrm>
          <a:off x="4972050" y="357981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98</xdr:row>
      <xdr:rowOff>504825</xdr:rowOff>
    </xdr:from>
    <xdr:ext cx="95250" cy="213632"/>
    <xdr:sp macro="" textlink="">
      <xdr:nvSpPr>
        <xdr:cNvPr id="4482" name="Text Box 15">
          <a:extLst>
            <a:ext uri="{FF2B5EF4-FFF2-40B4-BE49-F238E27FC236}">
              <a16:creationId xmlns:a16="http://schemas.microsoft.com/office/drawing/2014/main" id="{00000000-0008-0000-0500-000082110000}"/>
            </a:ext>
          </a:extLst>
        </xdr:cNvPr>
        <xdr:cNvSpPr txBox="1">
          <a:spLocks noChangeArrowheads="1"/>
        </xdr:cNvSpPr>
      </xdr:nvSpPr>
      <xdr:spPr bwMode="auto">
        <a:xfrm>
          <a:off x="4972050" y="357981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98</xdr:row>
      <xdr:rowOff>504825</xdr:rowOff>
    </xdr:from>
    <xdr:ext cx="95250" cy="213632"/>
    <xdr:sp macro="" textlink="">
      <xdr:nvSpPr>
        <xdr:cNvPr id="4483" name="Text Box 15">
          <a:extLst>
            <a:ext uri="{FF2B5EF4-FFF2-40B4-BE49-F238E27FC236}">
              <a16:creationId xmlns:a16="http://schemas.microsoft.com/office/drawing/2014/main" id="{00000000-0008-0000-0500-000083110000}"/>
            </a:ext>
          </a:extLst>
        </xdr:cNvPr>
        <xdr:cNvSpPr txBox="1">
          <a:spLocks noChangeArrowheads="1"/>
        </xdr:cNvSpPr>
      </xdr:nvSpPr>
      <xdr:spPr bwMode="auto">
        <a:xfrm>
          <a:off x="4972050" y="357981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98</xdr:row>
      <xdr:rowOff>504825</xdr:rowOff>
    </xdr:from>
    <xdr:ext cx="95250" cy="213632"/>
    <xdr:sp macro="" textlink="">
      <xdr:nvSpPr>
        <xdr:cNvPr id="4484" name="Text Box 15">
          <a:extLst>
            <a:ext uri="{FF2B5EF4-FFF2-40B4-BE49-F238E27FC236}">
              <a16:creationId xmlns:a16="http://schemas.microsoft.com/office/drawing/2014/main" id="{00000000-0008-0000-0500-000084110000}"/>
            </a:ext>
          </a:extLst>
        </xdr:cNvPr>
        <xdr:cNvSpPr txBox="1">
          <a:spLocks noChangeArrowheads="1"/>
        </xdr:cNvSpPr>
      </xdr:nvSpPr>
      <xdr:spPr bwMode="auto">
        <a:xfrm>
          <a:off x="4972050" y="357981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98</xdr:row>
      <xdr:rowOff>504825</xdr:rowOff>
    </xdr:from>
    <xdr:ext cx="95250" cy="213632"/>
    <xdr:sp macro="" textlink="">
      <xdr:nvSpPr>
        <xdr:cNvPr id="4485" name="Text Box 15">
          <a:extLst>
            <a:ext uri="{FF2B5EF4-FFF2-40B4-BE49-F238E27FC236}">
              <a16:creationId xmlns:a16="http://schemas.microsoft.com/office/drawing/2014/main" id="{00000000-0008-0000-0500-000085110000}"/>
            </a:ext>
          </a:extLst>
        </xdr:cNvPr>
        <xdr:cNvSpPr txBox="1">
          <a:spLocks noChangeArrowheads="1"/>
        </xdr:cNvSpPr>
      </xdr:nvSpPr>
      <xdr:spPr bwMode="auto">
        <a:xfrm>
          <a:off x="4972050" y="357981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98</xdr:row>
      <xdr:rowOff>504825</xdr:rowOff>
    </xdr:from>
    <xdr:ext cx="95250" cy="213632"/>
    <xdr:sp macro="" textlink="">
      <xdr:nvSpPr>
        <xdr:cNvPr id="4486" name="Text Box 15">
          <a:extLst>
            <a:ext uri="{FF2B5EF4-FFF2-40B4-BE49-F238E27FC236}">
              <a16:creationId xmlns:a16="http://schemas.microsoft.com/office/drawing/2014/main" id="{00000000-0008-0000-0500-000086110000}"/>
            </a:ext>
          </a:extLst>
        </xdr:cNvPr>
        <xdr:cNvSpPr txBox="1">
          <a:spLocks noChangeArrowheads="1"/>
        </xdr:cNvSpPr>
      </xdr:nvSpPr>
      <xdr:spPr bwMode="auto">
        <a:xfrm>
          <a:off x="4972050" y="357981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98</xdr:row>
      <xdr:rowOff>504825</xdr:rowOff>
    </xdr:from>
    <xdr:ext cx="95250" cy="213632"/>
    <xdr:sp macro="" textlink="">
      <xdr:nvSpPr>
        <xdr:cNvPr id="4487" name="Text Box 15">
          <a:extLst>
            <a:ext uri="{FF2B5EF4-FFF2-40B4-BE49-F238E27FC236}">
              <a16:creationId xmlns:a16="http://schemas.microsoft.com/office/drawing/2014/main" id="{00000000-0008-0000-0500-000087110000}"/>
            </a:ext>
          </a:extLst>
        </xdr:cNvPr>
        <xdr:cNvSpPr txBox="1">
          <a:spLocks noChangeArrowheads="1"/>
        </xdr:cNvSpPr>
      </xdr:nvSpPr>
      <xdr:spPr bwMode="auto">
        <a:xfrm>
          <a:off x="4972050" y="357981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98</xdr:row>
      <xdr:rowOff>504825</xdr:rowOff>
    </xdr:from>
    <xdr:ext cx="95250" cy="213632"/>
    <xdr:sp macro="" textlink="">
      <xdr:nvSpPr>
        <xdr:cNvPr id="4488" name="Text Box 15">
          <a:extLst>
            <a:ext uri="{FF2B5EF4-FFF2-40B4-BE49-F238E27FC236}">
              <a16:creationId xmlns:a16="http://schemas.microsoft.com/office/drawing/2014/main" id="{00000000-0008-0000-0500-000088110000}"/>
            </a:ext>
          </a:extLst>
        </xdr:cNvPr>
        <xdr:cNvSpPr txBox="1">
          <a:spLocks noChangeArrowheads="1"/>
        </xdr:cNvSpPr>
      </xdr:nvSpPr>
      <xdr:spPr bwMode="auto">
        <a:xfrm>
          <a:off x="4972050" y="357981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98</xdr:row>
      <xdr:rowOff>504825</xdr:rowOff>
    </xdr:from>
    <xdr:ext cx="95250" cy="213632"/>
    <xdr:sp macro="" textlink="">
      <xdr:nvSpPr>
        <xdr:cNvPr id="4489" name="Text Box 15">
          <a:extLst>
            <a:ext uri="{FF2B5EF4-FFF2-40B4-BE49-F238E27FC236}">
              <a16:creationId xmlns:a16="http://schemas.microsoft.com/office/drawing/2014/main" id="{00000000-0008-0000-0500-000089110000}"/>
            </a:ext>
          </a:extLst>
        </xdr:cNvPr>
        <xdr:cNvSpPr txBox="1">
          <a:spLocks noChangeArrowheads="1"/>
        </xdr:cNvSpPr>
      </xdr:nvSpPr>
      <xdr:spPr bwMode="auto">
        <a:xfrm>
          <a:off x="4972050" y="357981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98</xdr:row>
      <xdr:rowOff>504825</xdr:rowOff>
    </xdr:from>
    <xdr:ext cx="95250" cy="213632"/>
    <xdr:sp macro="" textlink="">
      <xdr:nvSpPr>
        <xdr:cNvPr id="4490" name="Text Box 15">
          <a:extLst>
            <a:ext uri="{FF2B5EF4-FFF2-40B4-BE49-F238E27FC236}">
              <a16:creationId xmlns:a16="http://schemas.microsoft.com/office/drawing/2014/main" id="{00000000-0008-0000-0500-00008A110000}"/>
            </a:ext>
          </a:extLst>
        </xdr:cNvPr>
        <xdr:cNvSpPr txBox="1">
          <a:spLocks noChangeArrowheads="1"/>
        </xdr:cNvSpPr>
      </xdr:nvSpPr>
      <xdr:spPr bwMode="auto">
        <a:xfrm>
          <a:off x="4972050" y="357981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98</xdr:row>
      <xdr:rowOff>504825</xdr:rowOff>
    </xdr:from>
    <xdr:ext cx="95250" cy="213632"/>
    <xdr:sp macro="" textlink="">
      <xdr:nvSpPr>
        <xdr:cNvPr id="4491" name="Text Box 15">
          <a:extLst>
            <a:ext uri="{FF2B5EF4-FFF2-40B4-BE49-F238E27FC236}">
              <a16:creationId xmlns:a16="http://schemas.microsoft.com/office/drawing/2014/main" id="{00000000-0008-0000-0500-00008B110000}"/>
            </a:ext>
          </a:extLst>
        </xdr:cNvPr>
        <xdr:cNvSpPr txBox="1">
          <a:spLocks noChangeArrowheads="1"/>
        </xdr:cNvSpPr>
      </xdr:nvSpPr>
      <xdr:spPr bwMode="auto">
        <a:xfrm>
          <a:off x="4972050" y="357981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98</xdr:row>
      <xdr:rowOff>504825</xdr:rowOff>
    </xdr:from>
    <xdr:ext cx="95250" cy="213632"/>
    <xdr:sp macro="" textlink="">
      <xdr:nvSpPr>
        <xdr:cNvPr id="4492" name="Text Box 15">
          <a:extLst>
            <a:ext uri="{FF2B5EF4-FFF2-40B4-BE49-F238E27FC236}">
              <a16:creationId xmlns:a16="http://schemas.microsoft.com/office/drawing/2014/main" id="{00000000-0008-0000-0500-00008C110000}"/>
            </a:ext>
          </a:extLst>
        </xdr:cNvPr>
        <xdr:cNvSpPr txBox="1">
          <a:spLocks noChangeArrowheads="1"/>
        </xdr:cNvSpPr>
      </xdr:nvSpPr>
      <xdr:spPr bwMode="auto">
        <a:xfrm>
          <a:off x="4972050" y="357981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98</xdr:row>
      <xdr:rowOff>504825</xdr:rowOff>
    </xdr:from>
    <xdr:ext cx="95250" cy="213632"/>
    <xdr:sp macro="" textlink="">
      <xdr:nvSpPr>
        <xdr:cNvPr id="4493" name="Text Box 15">
          <a:extLst>
            <a:ext uri="{FF2B5EF4-FFF2-40B4-BE49-F238E27FC236}">
              <a16:creationId xmlns:a16="http://schemas.microsoft.com/office/drawing/2014/main" id="{00000000-0008-0000-0500-00008D110000}"/>
            </a:ext>
          </a:extLst>
        </xdr:cNvPr>
        <xdr:cNvSpPr txBox="1">
          <a:spLocks noChangeArrowheads="1"/>
        </xdr:cNvSpPr>
      </xdr:nvSpPr>
      <xdr:spPr bwMode="auto">
        <a:xfrm>
          <a:off x="4972050" y="357981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98</xdr:row>
      <xdr:rowOff>504825</xdr:rowOff>
    </xdr:from>
    <xdr:ext cx="95250" cy="213632"/>
    <xdr:sp macro="" textlink="">
      <xdr:nvSpPr>
        <xdr:cNvPr id="4494" name="Text Box 15">
          <a:extLst>
            <a:ext uri="{FF2B5EF4-FFF2-40B4-BE49-F238E27FC236}">
              <a16:creationId xmlns:a16="http://schemas.microsoft.com/office/drawing/2014/main" id="{00000000-0008-0000-0500-00008E110000}"/>
            </a:ext>
          </a:extLst>
        </xdr:cNvPr>
        <xdr:cNvSpPr txBox="1">
          <a:spLocks noChangeArrowheads="1"/>
        </xdr:cNvSpPr>
      </xdr:nvSpPr>
      <xdr:spPr bwMode="auto">
        <a:xfrm>
          <a:off x="4972050" y="357981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98</xdr:row>
      <xdr:rowOff>504825</xdr:rowOff>
    </xdr:from>
    <xdr:ext cx="95250" cy="213632"/>
    <xdr:sp macro="" textlink="">
      <xdr:nvSpPr>
        <xdr:cNvPr id="4495" name="Text Box 15">
          <a:extLst>
            <a:ext uri="{FF2B5EF4-FFF2-40B4-BE49-F238E27FC236}">
              <a16:creationId xmlns:a16="http://schemas.microsoft.com/office/drawing/2014/main" id="{00000000-0008-0000-0500-00008F110000}"/>
            </a:ext>
          </a:extLst>
        </xdr:cNvPr>
        <xdr:cNvSpPr txBox="1">
          <a:spLocks noChangeArrowheads="1"/>
        </xdr:cNvSpPr>
      </xdr:nvSpPr>
      <xdr:spPr bwMode="auto">
        <a:xfrm>
          <a:off x="4972050" y="357981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98</xdr:row>
      <xdr:rowOff>504825</xdr:rowOff>
    </xdr:from>
    <xdr:ext cx="95250" cy="213632"/>
    <xdr:sp macro="" textlink="">
      <xdr:nvSpPr>
        <xdr:cNvPr id="4496" name="Text Box 15">
          <a:extLst>
            <a:ext uri="{FF2B5EF4-FFF2-40B4-BE49-F238E27FC236}">
              <a16:creationId xmlns:a16="http://schemas.microsoft.com/office/drawing/2014/main" id="{00000000-0008-0000-0500-000090110000}"/>
            </a:ext>
          </a:extLst>
        </xdr:cNvPr>
        <xdr:cNvSpPr txBox="1">
          <a:spLocks noChangeArrowheads="1"/>
        </xdr:cNvSpPr>
      </xdr:nvSpPr>
      <xdr:spPr bwMode="auto">
        <a:xfrm>
          <a:off x="4972050" y="357981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98</xdr:row>
      <xdr:rowOff>504825</xdr:rowOff>
    </xdr:from>
    <xdr:ext cx="95250" cy="213632"/>
    <xdr:sp macro="" textlink="">
      <xdr:nvSpPr>
        <xdr:cNvPr id="4497" name="Text Box 15">
          <a:extLst>
            <a:ext uri="{FF2B5EF4-FFF2-40B4-BE49-F238E27FC236}">
              <a16:creationId xmlns:a16="http://schemas.microsoft.com/office/drawing/2014/main" id="{00000000-0008-0000-0500-000091110000}"/>
            </a:ext>
          </a:extLst>
        </xdr:cNvPr>
        <xdr:cNvSpPr txBox="1">
          <a:spLocks noChangeArrowheads="1"/>
        </xdr:cNvSpPr>
      </xdr:nvSpPr>
      <xdr:spPr bwMode="auto">
        <a:xfrm>
          <a:off x="4972050" y="357981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98</xdr:row>
      <xdr:rowOff>504825</xdr:rowOff>
    </xdr:from>
    <xdr:ext cx="95250" cy="213632"/>
    <xdr:sp macro="" textlink="">
      <xdr:nvSpPr>
        <xdr:cNvPr id="4498" name="Text Box 15">
          <a:extLst>
            <a:ext uri="{FF2B5EF4-FFF2-40B4-BE49-F238E27FC236}">
              <a16:creationId xmlns:a16="http://schemas.microsoft.com/office/drawing/2014/main" id="{00000000-0008-0000-0500-000092110000}"/>
            </a:ext>
          </a:extLst>
        </xdr:cNvPr>
        <xdr:cNvSpPr txBox="1">
          <a:spLocks noChangeArrowheads="1"/>
        </xdr:cNvSpPr>
      </xdr:nvSpPr>
      <xdr:spPr bwMode="auto">
        <a:xfrm>
          <a:off x="4972050" y="357981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98</xdr:row>
      <xdr:rowOff>504825</xdr:rowOff>
    </xdr:from>
    <xdr:ext cx="95250" cy="213632"/>
    <xdr:sp macro="" textlink="">
      <xdr:nvSpPr>
        <xdr:cNvPr id="4499" name="Text Box 15">
          <a:extLst>
            <a:ext uri="{FF2B5EF4-FFF2-40B4-BE49-F238E27FC236}">
              <a16:creationId xmlns:a16="http://schemas.microsoft.com/office/drawing/2014/main" id="{00000000-0008-0000-0500-000093110000}"/>
            </a:ext>
          </a:extLst>
        </xdr:cNvPr>
        <xdr:cNvSpPr txBox="1">
          <a:spLocks noChangeArrowheads="1"/>
        </xdr:cNvSpPr>
      </xdr:nvSpPr>
      <xdr:spPr bwMode="auto">
        <a:xfrm>
          <a:off x="4972050" y="357981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98</xdr:row>
      <xdr:rowOff>504825</xdr:rowOff>
    </xdr:from>
    <xdr:ext cx="95250" cy="213632"/>
    <xdr:sp macro="" textlink="">
      <xdr:nvSpPr>
        <xdr:cNvPr id="4500" name="Text Box 15">
          <a:extLst>
            <a:ext uri="{FF2B5EF4-FFF2-40B4-BE49-F238E27FC236}">
              <a16:creationId xmlns:a16="http://schemas.microsoft.com/office/drawing/2014/main" id="{00000000-0008-0000-0500-000094110000}"/>
            </a:ext>
          </a:extLst>
        </xdr:cNvPr>
        <xdr:cNvSpPr txBox="1">
          <a:spLocks noChangeArrowheads="1"/>
        </xdr:cNvSpPr>
      </xdr:nvSpPr>
      <xdr:spPr bwMode="auto">
        <a:xfrm>
          <a:off x="4972050" y="357981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104</xdr:row>
      <xdr:rowOff>504825</xdr:rowOff>
    </xdr:from>
    <xdr:ext cx="95250" cy="448496"/>
    <xdr:sp macro="" textlink="">
      <xdr:nvSpPr>
        <xdr:cNvPr id="4501" name="Text Box 15">
          <a:extLst>
            <a:ext uri="{FF2B5EF4-FFF2-40B4-BE49-F238E27FC236}">
              <a16:creationId xmlns:a16="http://schemas.microsoft.com/office/drawing/2014/main" id="{00000000-0008-0000-0500-000095110000}"/>
            </a:ext>
          </a:extLst>
        </xdr:cNvPr>
        <xdr:cNvSpPr txBox="1">
          <a:spLocks noChangeArrowheads="1"/>
        </xdr:cNvSpPr>
      </xdr:nvSpPr>
      <xdr:spPr bwMode="auto">
        <a:xfrm>
          <a:off x="4972050" y="380460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104</xdr:row>
      <xdr:rowOff>504825</xdr:rowOff>
    </xdr:from>
    <xdr:ext cx="95250" cy="213632"/>
    <xdr:sp macro="" textlink="">
      <xdr:nvSpPr>
        <xdr:cNvPr id="4502" name="Text Box 15">
          <a:extLst>
            <a:ext uri="{FF2B5EF4-FFF2-40B4-BE49-F238E27FC236}">
              <a16:creationId xmlns:a16="http://schemas.microsoft.com/office/drawing/2014/main" id="{00000000-0008-0000-0500-000096110000}"/>
            </a:ext>
          </a:extLst>
        </xdr:cNvPr>
        <xdr:cNvSpPr txBox="1">
          <a:spLocks noChangeArrowheads="1"/>
        </xdr:cNvSpPr>
      </xdr:nvSpPr>
      <xdr:spPr bwMode="auto">
        <a:xfrm>
          <a:off x="4972050" y="380460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104</xdr:row>
      <xdr:rowOff>504825</xdr:rowOff>
    </xdr:from>
    <xdr:ext cx="95250" cy="444331"/>
    <xdr:sp macro="" textlink="">
      <xdr:nvSpPr>
        <xdr:cNvPr id="4503" name="Text Box 15">
          <a:extLst>
            <a:ext uri="{FF2B5EF4-FFF2-40B4-BE49-F238E27FC236}">
              <a16:creationId xmlns:a16="http://schemas.microsoft.com/office/drawing/2014/main" id="{00000000-0008-0000-0500-000097110000}"/>
            </a:ext>
          </a:extLst>
        </xdr:cNvPr>
        <xdr:cNvSpPr txBox="1">
          <a:spLocks noChangeArrowheads="1"/>
        </xdr:cNvSpPr>
      </xdr:nvSpPr>
      <xdr:spPr bwMode="auto">
        <a:xfrm>
          <a:off x="4972050" y="380460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104</xdr:row>
      <xdr:rowOff>504825</xdr:rowOff>
    </xdr:from>
    <xdr:ext cx="95250" cy="448496"/>
    <xdr:sp macro="" textlink="">
      <xdr:nvSpPr>
        <xdr:cNvPr id="4504" name="Text Box 15">
          <a:extLst>
            <a:ext uri="{FF2B5EF4-FFF2-40B4-BE49-F238E27FC236}">
              <a16:creationId xmlns:a16="http://schemas.microsoft.com/office/drawing/2014/main" id="{00000000-0008-0000-0500-000098110000}"/>
            </a:ext>
          </a:extLst>
        </xdr:cNvPr>
        <xdr:cNvSpPr txBox="1">
          <a:spLocks noChangeArrowheads="1"/>
        </xdr:cNvSpPr>
      </xdr:nvSpPr>
      <xdr:spPr bwMode="auto">
        <a:xfrm>
          <a:off x="4972050" y="380460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104</xdr:row>
      <xdr:rowOff>504825</xdr:rowOff>
    </xdr:from>
    <xdr:ext cx="95250" cy="213632"/>
    <xdr:sp macro="" textlink="">
      <xdr:nvSpPr>
        <xdr:cNvPr id="4505" name="Text Box 15">
          <a:extLst>
            <a:ext uri="{FF2B5EF4-FFF2-40B4-BE49-F238E27FC236}">
              <a16:creationId xmlns:a16="http://schemas.microsoft.com/office/drawing/2014/main" id="{00000000-0008-0000-0500-000099110000}"/>
            </a:ext>
          </a:extLst>
        </xdr:cNvPr>
        <xdr:cNvSpPr txBox="1">
          <a:spLocks noChangeArrowheads="1"/>
        </xdr:cNvSpPr>
      </xdr:nvSpPr>
      <xdr:spPr bwMode="auto">
        <a:xfrm>
          <a:off x="4972050" y="380460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104</xdr:row>
      <xdr:rowOff>504825</xdr:rowOff>
    </xdr:from>
    <xdr:ext cx="95250" cy="444331"/>
    <xdr:sp macro="" textlink="">
      <xdr:nvSpPr>
        <xdr:cNvPr id="4506" name="Text Box 15">
          <a:extLst>
            <a:ext uri="{FF2B5EF4-FFF2-40B4-BE49-F238E27FC236}">
              <a16:creationId xmlns:a16="http://schemas.microsoft.com/office/drawing/2014/main" id="{00000000-0008-0000-0500-00009A110000}"/>
            </a:ext>
          </a:extLst>
        </xdr:cNvPr>
        <xdr:cNvSpPr txBox="1">
          <a:spLocks noChangeArrowheads="1"/>
        </xdr:cNvSpPr>
      </xdr:nvSpPr>
      <xdr:spPr bwMode="auto">
        <a:xfrm>
          <a:off x="4972050" y="380460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104</xdr:row>
      <xdr:rowOff>504825</xdr:rowOff>
    </xdr:from>
    <xdr:ext cx="95250" cy="456743"/>
    <xdr:sp macro="" textlink="">
      <xdr:nvSpPr>
        <xdr:cNvPr id="4507" name="Text Box 15">
          <a:extLst>
            <a:ext uri="{FF2B5EF4-FFF2-40B4-BE49-F238E27FC236}">
              <a16:creationId xmlns:a16="http://schemas.microsoft.com/office/drawing/2014/main" id="{00000000-0008-0000-0500-00009B110000}"/>
            </a:ext>
          </a:extLst>
        </xdr:cNvPr>
        <xdr:cNvSpPr txBox="1">
          <a:spLocks noChangeArrowheads="1"/>
        </xdr:cNvSpPr>
      </xdr:nvSpPr>
      <xdr:spPr bwMode="auto">
        <a:xfrm>
          <a:off x="4972050" y="3804602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104</xdr:row>
      <xdr:rowOff>504825</xdr:rowOff>
    </xdr:from>
    <xdr:ext cx="95250" cy="213632"/>
    <xdr:sp macro="" textlink="">
      <xdr:nvSpPr>
        <xdr:cNvPr id="4508" name="Text Box 15">
          <a:extLst>
            <a:ext uri="{FF2B5EF4-FFF2-40B4-BE49-F238E27FC236}">
              <a16:creationId xmlns:a16="http://schemas.microsoft.com/office/drawing/2014/main" id="{00000000-0008-0000-0500-00009C110000}"/>
            </a:ext>
          </a:extLst>
        </xdr:cNvPr>
        <xdr:cNvSpPr txBox="1">
          <a:spLocks noChangeArrowheads="1"/>
        </xdr:cNvSpPr>
      </xdr:nvSpPr>
      <xdr:spPr bwMode="auto">
        <a:xfrm>
          <a:off x="4972050" y="380460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104</xdr:row>
      <xdr:rowOff>504825</xdr:rowOff>
    </xdr:from>
    <xdr:ext cx="95250" cy="444331"/>
    <xdr:sp macro="" textlink="">
      <xdr:nvSpPr>
        <xdr:cNvPr id="4509" name="Text Box 15">
          <a:extLst>
            <a:ext uri="{FF2B5EF4-FFF2-40B4-BE49-F238E27FC236}">
              <a16:creationId xmlns:a16="http://schemas.microsoft.com/office/drawing/2014/main" id="{00000000-0008-0000-0500-00009D110000}"/>
            </a:ext>
          </a:extLst>
        </xdr:cNvPr>
        <xdr:cNvSpPr txBox="1">
          <a:spLocks noChangeArrowheads="1"/>
        </xdr:cNvSpPr>
      </xdr:nvSpPr>
      <xdr:spPr bwMode="auto">
        <a:xfrm>
          <a:off x="4972050" y="380460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106</xdr:row>
      <xdr:rowOff>504825</xdr:rowOff>
    </xdr:from>
    <xdr:ext cx="95250" cy="448496"/>
    <xdr:sp macro="" textlink="">
      <xdr:nvSpPr>
        <xdr:cNvPr id="4510" name="Text Box 15">
          <a:extLst>
            <a:ext uri="{FF2B5EF4-FFF2-40B4-BE49-F238E27FC236}">
              <a16:creationId xmlns:a16="http://schemas.microsoft.com/office/drawing/2014/main" id="{00000000-0008-0000-0500-00009E110000}"/>
            </a:ext>
          </a:extLst>
        </xdr:cNvPr>
        <xdr:cNvSpPr txBox="1">
          <a:spLocks noChangeArrowheads="1"/>
        </xdr:cNvSpPr>
      </xdr:nvSpPr>
      <xdr:spPr bwMode="auto">
        <a:xfrm>
          <a:off x="4972050" y="380460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106</xdr:row>
      <xdr:rowOff>504825</xdr:rowOff>
    </xdr:from>
    <xdr:ext cx="95250" cy="213632"/>
    <xdr:sp macro="" textlink="">
      <xdr:nvSpPr>
        <xdr:cNvPr id="4511" name="Text Box 15">
          <a:extLst>
            <a:ext uri="{FF2B5EF4-FFF2-40B4-BE49-F238E27FC236}">
              <a16:creationId xmlns:a16="http://schemas.microsoft.com/office/drawing/2014/main" id="{00000000-0008-0000-0500-00009F110000}"/>
            </a:ext>
          </a:extLst>
        </xdr:cNvPr>
        <xdr:cNvSpPr txBox="1">
          <a:spLocks noChangeArrowheads="1"/>
        </xdr:cNvSpPr>
      </xdr:nvSpPr>
      <xdr:spPr bwMode="auto">
        <a:xfrm>
          <a:off x="4972050" y="380460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106</xdr:row>
      <xdr:rowOff>504825</xdr:rowOff>
    </xdr:from>
    <xdr:ext cx="95250" cy="444331"/>
    <xdr:sp macro="" textlink="">
      <xdr:nvSpPr>
        <xdr:cNvPr id="4512" name="Text Box 15">
          <a:extLst>
            <a:ext uri="{FF2B5EF4-FFF2-40B4-BE49-F238E27FC236}">
              <a16:creationId xmlns:a16="http://schemas.microsoft.com/office/drawing/2014/main" id="{00000000-0008-0000-0500-0000A0110000}"/>
            </a:ext>
          </a:extLst>
        </xdr:cNvPr>
        <xdr:cNvSpPr txBox="1">
          <a:spLocks noChangeArrowheads="1"/>
        </xdr:cNvSpPr>
      </xdr:nvSpPr>
      <xdr:spPr bwMode="auto">
        <a:xfrm>
          <a:off x="4972050" y="380460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106</xdr:row>
      <xdr:rowOff>504825</xdr:rowOff>
    </xdr:from>
    <xdr:ext cx="95250" cy="448496"/>
    <xdr:sp macro="" textlink="">
      <xdr:nvSpPr>
        <xdr:cNvPr id="4513" name="Text Box 15">
          <a:extLst>
            <a:ext uri="{FF2B5EF4-FFF2-40B4-BE49-F238E27FC236}">
              <a16:creationId xmlns:a16="http://schemas.microsoft.com/office/drawing/2014/main" id="{00000000-0008-0000-0500-0000A1110000}"/>
            </a:ext>
          </a:extLst>
        </xdr:cNvPr>
        <xdr:cNvSpPr txBox="1">
          <a:spLocks noChangeArrowheads="1"/>
        </xdr:cNvSpPr>
      </xdr:nvSpPr>
      <xdr:spPr bwMode="auto">
        <a:xfrm>
          <a:off x="4972050" y="380460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106</xdr:row>
      <xdr:rowOff>504825</xdr:rowOff>
    </xdr:from>
    <xdr:ext cx="95250" cy="213632"/>
    <xdr:sp macro="" textlink="">
      <xdr:nvSpPr>
        <xdr:cNvPr id="4514" name="Text Box 15">
          <a:extLst>
            <a:ext uri="{FF2B5EF4-FFF2-40B4-BE49-F238E27FC236}">
              <a16:creationId xmlns:a16="http://schemas.microsoft.com/office/drawing/2014/main" id="{00000000-0008-0000-0500-0000A2110000}"/>
            </a:ext>
          </a:extLst>
        </xdr:cNvPr>
        <xdr:cNvSpPr txBox="1">
          <a:spLocks noChangeArrowheads="1"/>
        </xdr:cNvSpPr>
      </xdr:nvSpPr>
      <xdr:spPr bwMode="auto">
        <a:xfrm>
          <a:off x="4972050" y="380460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106</xdr:row>
      <xdr:rowOff>504825</xdr:rowOff>
    </xdr:from>
    <xdr:ext cx="95250" cy="444331"/>
    <xdr:sp macro="" textlink="">
      <xdr:nvSpPr>
        <xdr:cNvPr id="4515" name="Text Box 15">
          <a:extLst>
            <a:ext uri="{FF2B5EF4-FFF2-40B4-BE49-F238E27FC236}">
              <a16:creationId xmlns:a16="http://schemas.microsoft.com/office/drawing/2014/main" id="{00000000-0008-0000-0500-0000A3110000}"/>
            </a:ext>
          </a:extLst>
        </xdr:cNvPr>
        <xdr:cNvSpPr txBox="1">
          <a:spLocks noChangeArrowheads="1"/>
        </xdr:cNvSpPr>
      </xdr:nvSpPr>
      <xdr:spPr bwMode="auto">
        <a:xfrm>
          <a:off x="4972050" y="380460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106</xdr:row>
      <xdr:rowOff>504825</xdr:rowOff>
    </xdr:from>
    <xdr:ext cx="95250" cy="456743"/>
    <xdr:sp macro="" textlink="">
      <xdr:nvSpPr>
        <xdr:cNvPr id="4516" name="Text Box 15">
          <a:extLst>
            <a:ext uri="{FF2B5EF4-FFF2-40B4-BE49-F238E27FC236}">
              <a16:creationId xmlns:a16="http://schemas.microsoft.com/office/drawing/2014/main" id="{00000000-0008-0000-0500-0000A4110000}"/>
            </a:ext>
          </a:extLst>
        </xdr:cNvPr>
        <xdr:cNvSpPr txBox="1">
          <a:spLocks noChangeArrowheads="1"/>
        </xdr:cNvSpPr>
      </xdr:nvSpPr>
      <xdr:spPr bwMode="auto">
        <a:xfrm>
          <a:off x="4972050" y="3804602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106</xdr:row>
      <xdr:rowOff>504825</xdr:rowOff>
    </xdr:from>
    <xdr:ext cx="95250" cy="213632"/>
    <xdr:sp macro="" textlink="">
      <xdr:nvSpPr>
        <xdr:cNvPr id="4517" name="Text Box 15">
          <a:extLst>
            <a:ext uri="{FF2B5EF4-FFF2-40B4-BE49-F238E27FC236}">
              <a16:creationId xmlns:a16="http://schemas.microsoft.com/office/drawing/2014/main" id="{00000000-0008-0000-0500-0000A5110000}"/>
            </a:ext>
          </a:extLst>
        </xdr:cNvPr>
        <xdr:cNvSpPr txBox="1">
          <a:spLocks noChangeArrowheads="1"/>
        </xdr:cNvSpPr>
      </xdr:nvSpPr>
      <xdr:spPr bwMode="auto">
        <a:xfrm>
          <a:off x="4972050" y="380460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106</xdr:row>
      <xdr:rowOff>504825</xdr:rowOff>
    </xdr:from>
    <xdr:ext cx="95250" cy="444331"/>
    <xdr:sp macro="" textlink="">
      <xdr:nvSpPr>
        <xdr:cNvPr id="4518" name="Text Box 15">
          <a:extLst>
            <a:ext uri="{FF2B5EF4-FFF2-40B4-BE49-F238E27FC236}">
              <a16:creationId xmlns:a16="http://schemas.microsoft.com/office/drawing/2014/main" id="{00000000-0008-0000-0500-0000A6110000}"/>
            </a:ext>
          </a:extLst>
        </xdr:cNvPr>
        <xdr:cNvSpPr txBox="1">
          <a:spLocks noChangeArrowheads="1"/>
        </xdr:cNvSpPr>
      </xdr:nvSpPr>
      <xdr:spPr bwMode="auto">
        <a:xfrm>
          <a:off x="4972050" y="380460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108</xdr:row>
      <xdr:rowOff>504825</xdr:rowOff>
    </xdr:from>
    <xdr:ext cx="95250" cy="213632"/>
    <xdr:sp macro="" textlink="">
      <xdr:nvSpPr>
        <xdr:cNvPr id="4519" name="Text Box 15">
          <a:extLst>
            <a:ext uri="{FF2B5EF4-FFF2-40B4-BE49-F238E27FC236}">
              <a16:creationId xmlns:a16="http://schemas.microsoft.com/office/drawing/2014/main" id="{00000000-0008-0000-0500-0000A7110000}"/>
            </a:ext>
          </a:extLst>
        </xdr:cNvPr>
        <xdr:cNvSpPr txBox="1">
          <a:spLocks noChangeArrowheads="1"/>
        </xdr:cNvSpPr>
      </xdr:nvSpPr>
      <xdr:spPr bwMode="auto">
        <a:xfrm>
          <a:off x="4972050" y="38795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108</xdr:row>
      <xdr:rowOff>504825</xdr:rowOff>
    </xdr:from>
    <xdr:ext cx="95250" cy="213632"/>
    <xdr:sp macro="" textlink="">
      <xdr:nvSpPr>
        <xdr:cNvPr id="4520" name="Text Box 15">
          <a:extLst>
            <a:ext uri="{FF2B5EF4-FFF2-40B4-BE49-F238E27FC236}">
              <a16:creationId xmlns:a16="http://schemas.microsoft.com/office/drawing/2014/main" id="{00000000-0008-0000-0500-0000A8110000}"/>
            </a:ext>
          </a:extLst>
        </xdr:cNvPr>
        <xdr:cNvSpPr txBox="1">
          <a:spLocks noChangeArrowheads="1"/>
        </xdr:cNvSpPr>
      </xdr:nvSpPr>
      <xdr:spPr bwMode="auto">
        <a:xfrm>
          <a:off x="4972050" y="38795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108</xdr:row>
      <xdr:rowOff>504825</xdr:rowOff>
    </xdr:from>
    <xdr:ext cx="95250" cy="213632"/>
    <xdr:sp macro="" textlink="">
      <xdr:nvSpPr>
        <xdr:cNvPr id="4521" name="Text Box 15">
          <a:extLst>
            <a:ext uri="{FF2B5EF4-FFF2-40B4-BE49-F238E27FC236}">
              <a16:creationId xmlns:a16="http://schemas.microsoft.com/office/drawing/2014/main" id="{00000000-0008-0000-0500-0000A9110000}"/>
            </a:ext>
          </a:extLst>
        </xdr:cNvPr>
        <xdr:cNvSpPr txBox="1">
          <a:spLocks noChangeArrowheads="1"/>
        </xdr:cNvSpPr>
      </xdr:nvSpPr>
      <xdr:spPr bwMode="auto">
        <a:xfrm>
          <a:off x="4972050" y="38795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110</xdr:row>
      <xdr:rowOff>504825</xdr:rowOff>
    </xdr:from>
    <xdr:ext cx="95250" cy="448496"/>
    <xdr:sp macro="" textlink="">
      <xdr:nvSpPr>
        <xdr:cNvPr id="4522" name="Text Box 15">
          <a:extLst>
            <a:ext uri="{FF2B5EF4-FFF2-40B4-BE49-F238E27FC236}">
              <a16:creationId xmlns:a16="http://schemas.microsoft.com/office/drawing/2014/main" id="{00000000-0008-0000-0500-0000AA110000}"/>
            </a:ext>
          </a:extLst>
        </xdr:cNvPr>
        <xdr:cNvSpPr txBox="1">
          <a:spLocks noChangeArrowheads="1"/>
        </xdr:cNvSpPr>
      </xdr:nvSpPr>
      <xdr:spPr bwMode="auto">
        <a:xfrm>
          <a:off x="4972050" y="402939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110</xdr:row>
      <xdr:rowOff>504825</xdr:rowOff>
    </xdr:from>
    <xdr:ext cx="95250" cy="213632"/>
    <xdr:sp macro="" textlink="">
      <xdr:nvSpPr>
        <xdr:cNvPr id="4523" name="Text Box 15">
          <a:extLst>
            <a:ext uri="{FF2B5EF4-FFF2-40B4-BE49-F238E27FC236}">
              <a16:creationId xmlns:a16="http://schemas.microsoft.com/office/drawing/2014/main" id="{00000000-0008-0000-0500-0000AB110000}"/>
            </a:ext>
          </a:extLst>
        </xdr:cNvPr>
        <xdr:cNvSpPr txBox="1">
          <a:spLocks noChangeArrowheads="1"/>
        </xdr:cNvSpPr>
      </xdr:nvSpPr>
      <xdr:spPr bwMode="auto">
        <a:xfrm>
          <a:off x="4972050" y="40293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110</xdr:row>
      <xdr:rowOff>504825</xdr:rowOff>
    </xdr:from>
    <xdr:ext cx="95250" cy="444331"/>
    <xdr:sp macro="" textlink="">
      <xdr:nvSpPr>
        <xdr:cNvPr id="4524" name="Text Box 15">
          <a:extLst>
            <a:ext uri="{FF2B5EF4-FFF2-40B4-BE49-F238E27FC236}">
              <a16:creationId xmlns:a16="http://schemas.microsoft.com/office/drawing/2014/main" id="{00000000-0008-0000-0500-0000AC110000}"/>
            </a:ext>
          </a:extLst>
        </xdr:cNvPr>
        <xdr:cNvSpPr txBox="1">
          <a:spLocks noChangeArrowheads="1"/>
        </xdr:cNvSpPr>
      </xdr:nvSpPr>
      <xdr:spPr bwMode="auto">
        <a:xfrm>
          <a:off x="4972050" y="402939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110</xdr:row>
      <xdr:rowOff>504825</xdr:rowOff>
    </xdr:from>
    <xdr:ext cx="95250" cy="448496"/>
    <xdr:sp macro="" textlink="">
      <xdr:nvSpPr>
        <xdr:cNvPr id="4525" name="Text Box 15">
          <a:extLst>
            <a:ext uri="{FF2B5EF4-FFF2-40B4-BE49-F238E27FC236}">
              <a16:creationId xmlns:a16="http://schemas.microsoft.com/office/drawing/2014/main" id="{00000000-0008-0000-0500-0000AD110000}"/>
            </a:ext>
          </a:extLst>
        </xdr:cNvPr>
        <xdr:cNvSpPr txBox="1">
          <a:spLocks noChangeArrowheads="1"/>
        </xdr:cNvSpPr>
      </xdr:nvSpPr>
      <xdr:spPr bwMode="auto">
        <a:xfrm>
          <a:off x="4972050" y="402939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110</xdr:row>
      <xdr:rowOff>504825</xdr:rowOff>
    </xdr:from>
    <xdr:ext cx="95250" cy="213632"/>
    <xdr:sp macro="" textlink="">
      <xdr:nvSpPr>
        <xdr:cNvPr id="4526" name="Text Box 15">
          <a:extLst>
            <a:ext uri="{FF2B5EF4-FFF2-40B4-BE49-F238E27FC236}">
              <a16:creationId xmlns:a16="http://schemas.microsoft.com/office/drawing/2014/main" id="{00000000-0008-0000-0500-0000AE110000}"/>
            </a:ext>
          </a:extLst>
        </xdr:cNvPr>
        <xdr:cNvSpPr txBox="1">
          <a:spLocks noChangeArrowheads="1"/>
        </xdr:cNvSpPr>
      </xdr:nvSpPr>
      <xdr:spPr bwMode="auto">
        <a:xfrm>
          <a:off x="4972050" y="40293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110</xdr:row>
      <xdr:rowOff>504825</xdr:rowOff>
    </xdr:from>
    <xdr:ext cx="95250" cy="444331"/>
    <xdr:sp macro="" textlink="">
      <xdr:nvSpPr>
        <xdr:cNvPr id="4527" name="Text Box 15">
          <a:extLst>
            <a:ext uri="{FF2B5EF4-FFF2-40B4-BE49-F238E27FC236}">
              <a16:creationId xmlns:a16="http://schemas.microsoft.com/office/drawing/2014/main" id="{00000000-0008-0000-0500-0000AF110000}"/>
            </a:ext>
          </a:extLst>
        </xdr:cNvPr>
        <xdr:cNvSpPr txBox="1">
          <a:spLocks noChangeArrowheads="1"/>
        </xdr:cNvSpPr>
      </xdr:nvSpPr>
      <xdr:spPr bwMode="auto">
        <a:xfrm>
          <a:off x="4972050" y="402939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110</xdr:row>
      <xdr:rowOff>504825</xdr:rowOff>
    </xdr:from>
    <xdr:ext cx="95250" cy="456743"/>
    <xdr:sp macro="" textlink="">
      <xdr:nvSpPr>
        <xdr:cNvPr id="4528" name="Text Box 15">
          <a:extLst>
            <a:ext uri="{FF2B5EF4-FFF2-40B4-BE49-F238E27FC236}">
              <a16:creationId xmlns:a16="http://schemas.microsoft.com/office/drawing/2014/main" id="{00000000-0008-0000-0500-0000B0110000}"/>
            </a:ext>
          </a:extLst>
        </xdr:cNvPr>
        <xdr:cNvSpPr txBox="1">
          <a:spLocks noChangeArrowheads="1"/>
        </xdr:cNvSpPr>
      </xdr:nvSpPr>
      <xdr:spPr bwMode="auto">
        <a:xfrm>
          <a:off x="4972050" y="4029392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110</xdr:row>
      <xdr:rowOff>504825</xdr:rowOff>
    </xdr:from>
    <xdr:ext cx="95250" cy="213632"/>
    <xdr:sp macro="" textlink="">
      <xdr:nvSpPr>
        <xdr:cNvPr id="4529" name="Text Box 15">
          <a:extLst>
            <a:ext uri="{FF2B5EF4-FFF2-40B4-BE49-F238E27FC236}">
              <a16:creationId xmlns:a16="http://schemas.microsoft.com/office/drawing/2014/main" id="{00000000-0008-0000-0500-0000B1110000}"/>
            </a:ext>
          </a:extLst>
        </xdr:cNvPr>
        <xdr:cNvSpPr txBox="1">
          <a:spLocks noChangeArrowheads="1"/>
        </xdr:cNvSpPr>
      </xdr:nvSpPr>
      <xdr:spPr bwMode="auto">
        <a:xfrm>
          <a:off x="4972050" y="40293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110</xdr:row>
      <xdr:rowOff>504825</xdr:rowOff>
    </xdr:from>
    <xdr:ext cx="95250" cy="444331"/>
    <xdr:sp macro="" textlink="">
      <xdr:nvSpPr>
        <xdr:cNvPr id="4530" name="Text Box 15">
          <a:extLst>
            <a:ext uri="{FF2B5EF4-FFF2-40B4-BE49-F238E27FC236}">
              <a16:creationId xmlns:a16="http://schemas.microsoft.com/office/drawing/2014/main" id="{00000000-0008-0000-0500-0000B2110000}"/>
            </a:ext>
          </a:extLst>
        </xdr:cNvPr>
        <xdr:cNvSpPr txBox="1">
          <a:spLocks noChangeArrowheads="1"/>
        </xdr:cNvSpPr>
      </xdr:nvSpPr>
      <xdr:spPr bwMode="auto">
        <a:xfrm>
          <a:off x="4972050" y="402939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110</xdr:row>
      <xdr:rowOff>504825</xdr:rowOff>
    </xdr:from>
    <xdr:ext cx="95250" cy="213632"/>
    <xdr:sp macro="" textlink="">
      <xdr:nvSpPr>
        <xdr:cNvPr id="4531" name="Text Box 15">
          <a:extLst>
            <a:ext uri="{FF2B5EF4-FFF2-40B4-BE49-F238E27FC236}">
              <a16:creationId xmlns:a16="http://schemas.microsoft.com/office/drawing/2014/main" id="{00000000-0008-0000-0500-0000B3110000}"/>
            </a:ext>
          </a:extLst>
        </xdr:cNvPr>
        <xdr:cNvSpPr txBox="1">
          <a:spLocks noChangeArrowheads="1"/>
        </xdr:cNvSpPr>
      </xdr:nvSpPr>
      <xdr:spPr bwMode="auto">
        <a:xfrm>
          <a:off x="4972050" y="40293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110</xdr:row>
      <xdr:rowOff>504825</xdr:rowOff>
    </xdr:from>
    <xdr:ext cx="95250" cy="213632"/>
    <xdr:sp macro="" textlink="">
      <xdr:nvSpPr>
        <xdr:cNvPr id="4532" name="Text Box 15">
          <a:extLst>
            <a:ext uri="{FF2B5EF4-FFF2-40B4-BE49-F238E27FC236}">
              <a16:creationId xmlns:a16="http://schemas.microsoft.com/office/drawing/2014/main" id="{00000000-0008-0000-0500-0000B4110000}"/>
            </a:ext>
          </a:extLst>
        </xdr:cNvPr>
        <xdr:cNvSpPr txBox="1">
          <a:spLocks noChangeArrowheads="1"/>
        </xdr:cNvSpPr>
      </xdr:nvSpPr>
      <xdr:spPr bwMode="auto">
        <a:xfrm>
          <a:off x="4972050" y="40293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110</xdr:row>
      <xdr:rowOff>504825</xdr:rowOff>
    </xdr:from>
    <xdr:ext cx="95250" cy="213632"/>
    <xdr:sp macro="" textlink="">
      <xdr:nvSpPr>
        <xdr:cNvPr id="4533" name="Text Box 15">
          <a:extLst>
            <a:ext uri="{FF2B5EF4-FFF2-40B4-BE49-F238E27FC236}">
              <a16:creationId xmlns:a16="http://schemas.microsoft.com/office/drawing/2014/main" id="{00000000-0008-0000-0500-0000B5110000}"/>
            </a:ext>
          </a:extLst>
        </xdr:cNvPr>
        <xdr:cNvSpPr txBox="1">
          <a:spLocks noChangeArrowheads="1"/>
        </xdr:cNvSpPr>
      </xdr:nvSpPr>
      <xdr:spPr bwMode="auto">
        <a:xfrm>
          <a:off x="4972050" y="40293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112</xdr:row>
      <xdr:rowOff>504825</xdr:rowOff>
    </xdr:from>
    <xdr:ext cx="95250" cy="448496"/>
    <xdr:sp macro="" textlink="">
      <xdr:nvSpPr>
        <xdr:cNvPr id="4534" name="Text Box 15">
          <a:extLst>
            <a:ext uri="{FF2B5EF4-FFF2-40B4-BE49-F238E27FC236}">
              <a16:creationId xmlns:a16="http://schemas.microsoft.com/office/drawing/2014/main" id="{00000000-0008-0000-0500-0000B6110000}"/>
            </a:ext>
          </a:extLst>
        </xdr:cNvPr>
        <xdr:cNvSpPr txBox="1">
          <a:spLocks noChangeArrowheads="1"/>
        </xdr:cNvSpPr>
      </xdr:nvSpPr>
      <xdr:spPr bwMode="auto">
        <a:xfrm>
          <a:off x="4972050" y="402939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112</xdr:row>
      <xdr:rowOff>504825</xdr:rowOff>
    </xdr:from>
    <xdr:ext cx="95250" cy="213632"/>
    <xdr:sp macro="" textlink="">
      <xdr:nvSpPr>
        <xdr:cNvPr id="4535" name="Text Box 15">
          <a:extLst>
            <a:ext uri="{FF2B5EF4-FFF2-40B4-BE49-F238E27FC236}">
              <a16:creationId xmlns:a16="http://schemas.microsoft.com/office/drawing/2014/main" id="{00000000-0008-0000-0500-0000B7110000}"/>
            </a:ext>
          </a:extLst>
        </xdr:cNvPr>
        <xdr:cNvSpPr txBox="1">
          <a:spLocks noChangeArrowheads="1"/>
        </xdr:cNvSpPr>
      </xdr:nvSpPr>
      <xdr:spPr bwMode="auto">
        <a:xfrm>
          <a:off x="4972050" y="40293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112</xdr:row>
      <xdr:rowOff>504825</xdr:rowOff>
    </xdr:from>
    <xdr:ext cx="95250" cy="444331"/>
    <xdr:sp macro="" textlink="">
      <xdr:nvSpPr>
        <xdr:cNvPr id="4536" name="Text Box 15">
          <a:extLst>
            <a:ext uri="{FF2B5EF4-FFF2-40B4-BE49-F238E27FC236}">
              <a16:creationId xmlns:a16="http://schemas.microsoft.com/office/drawing/2014/main" id="{00000000-0008-0000-0500-0000B8110000}"/>
            </a:ext>
          </a:extLst>
        </xdr:cNvPr>
        <xdr:cNvSpPr txBox="1">
          <a:spLocks noChangeArrowheads="1"/>
        </xdr:cNvSpPr>
      </xdr:nvSpPr>
      <xdr:spPr bwMode="auto">
        <a:xfrm>
          <a:off x="4972050" y="402939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112</xdr:row>
      <xdr:rowOff>504825</xdr:rowOff>
    </xdr:from>
    <xdr:ext cx="95250" cy="448496"/>
    <xdr:sp macro="" textlink="">
      <xdr:nvSpPr>
        <xdr:cNvPr id="4537" name="Text Box 15">
          <a:extLst>
            <a:ext uri="{FF2B5EF4-FFF2-40B4-BE49-F238E27FC236}">
              <a16:creationId xmlns:a16="http://schemas.microsoft.com/office/drawing/2014/main" id="{00000000-0008-0000-0500-0000B9110000}"/>
            </a:ext>
          </a:extLst>
        </xdr:cNvPr>
        <xdr:cNvSpPr txBox="1">
          <a:spLocks noChangeArrowheads="1"/>
        </xdr:cNvSpPr>
      </xdr:nvSpPr>
      <xdr:spPr bwMode="auto">
        <a:xfrm>
          <a:off x="4972050" y="402939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112</xdr:row>
      <xdr:rowOff>504825</xdr:rowOff>
    </xdr:from>
    <xdr:ext cx="95250" cy="213632"/>
    <xdr:sp macro="" textlink="">
      <xdr:nvSpPr>
        <xdr:cNvPr id="4538" name="Text Box 15">
          <a:extLst>
            <a:ext uri="{FF2B5EF4-FFF2-40B4-BE49-F238E27FC236}">
              <a16:creationId xmlns:a16="http://schemas.microsoft.com/office/drawing/2014/main" id="{00000000-0008-0000-0500-0000BA110000}"/>
            </a:ext>
          </a:extLst>
        </xdr:cNvPr>
        <xdr:cNvSpPr txBox="1">
          <a:spLocks noChangeArrowheads="1"/>
        </xdr:cNvSpPr>
      </xdr:nvSpPr>
      <xdr:spPr bwMode="auto">
        <a:xfrm>
          <a:off x="4972050" y="40293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112</xdr:row>
      <xdr:rowOff>504825</xdr:rowOff>
    </xdr:from>
    <xdr:ext cx="95250" cy="444331"/>
    <xdr:sp macro="" textlink="">
      <xdr:nvSpPr>
        <xdr:cNvPr id="4539" name="Text Box 15">
          <a:extLst>
            <a:ext uri="{FF2B5EF4-FFF2-40B4-BE49-F238E27FC236}">
              <a16:creationId xmlns:a16="http://schemas.microsoft.com/office/drawing/2014/main" id="{00000000-0008-0000-0500-0000BB110000}"/>
            </a:ext>
          </a:extLst>
        </xdr:cNvPr>
        <xdr:cNvSpPr txBox="1">
          <a:spLocks noChangeArrowheads="1"/>
        </xdr:cNvSpPr>
      </xdr:nvSpPr>
      <xdr:spPr bwMode="auto">
        <a:xfrm>
          <a:off x="4972050" y="402939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112</xdr:row>
      <xdr:rowOff>504825</xdr:rowOff>
    </xdr:from>
    <xdr:ext cx="95250" cy="456743"/>
    <xdr:sp macro="" textlink="">
      <xdr:nvSpPr>
        <xdr:cNvPr id="4540" name="Text Box 15">
          <a:extLst>
            <a:ext uri="{FF2B5EF4-FFF2-40B4-BE49-F238E27FC236}">
              <a16:creationId xmlns:a16="http://schemas.microsoft.com/office/drawing/2014/main" id="{00000000-0008-0000-0500-0000BC110000}"/>
            </a:ext>
          </a:extLst>
        </xdr:cNvPr>
        <xdr:cNvSpPr txBox="1">
          <a:spLocks noChangeArrowheads="1"/>
        </xdr:cNvSpPr>
      </xdr:nvSpPr>
      <xdr:spPr bwMode="auto">
        <a:xfrm>
          <a:off x="4972050" y="4029392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112</xdr:row>
      <xdr:rowOff>504825</xdr:rowOff>
    </xdr:from>
    <xdr:ext cx="95250" cy="213632"/>
    <xdr:sp macro="" textlink="">
      <xdr:nvSpPr>
        <xdr:cNvPr id="4541" name="Text Box 15">
          <a:extLst>
            <a:ext uri="{FF2B5EF4-FFF2-40B4-BE49-F238E27FC236}">
              <a16:creationId xmlns:a16="http://schemas.microsoft.com/office/drawing/2014/main" id="{00000000-0008-0000-0500-0000BD110000}"/>
            </a:ext>
          </a:extLst>
        </xdr:cNvPr>
        <xdr:cNvSpPr txBox="1">
          <a:spLocks noChangeArrowheads="1"/>
        </xdr:cNvSpPr>
      </xdr:nvSpPr>
      <xdr:spPr bwMode="auto">
        <a:xfrm>
          <a:off x="4972050" y="40293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112</xdr:row>
      <xdr:rowOff>504825</xdr:rowOff>
    </xdr:from>
    <xdr:ext cx="95250" cy="444331"/>
    <xdr:sp macro="" textlink="">
      <xdr:nvSpPr>
        <xdr:cNvPr id="4542" name="Text Box 15">
          <a:extLst>
            <a:ext uri="{FF2B5EF4-FFF2-40B4-BE49-F238E27FC236}">
              <a16:creationId xmlns:a16="http://schemas.microsoft.com/office/drawing/2014/main" id="{00000000-0008-0000-0500-0000BE110000}"/>
            </a:ext>
          </a:extLst>
        </xdr:cNvPr>
        <xdr:cNvSpPr txBox="1">
          <a:spLocks noChangeArrowheads="1"/>
        </xdr:cNvSpPr>
      </xdr:nvSpPr>
      <xdr:spPr bwMode="auto">
        <a:xfrm>
          <a:off x="4972050" y="402939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112</xdr:row>
      <xdr:rowOff>504825</xdr:rowOff>
    </xdr:from>
    <xdr:ext cx="95250" cy="213632"/>
    <xdr:sp macro="" textlink="">
      <xdr:nvSpPr>
        <xdr:cNvPr id="4543" name="Text Box 15">
          <a:extLst>
            <a:ext uri="{FF2B5EF4-FFF2-40B4-BE49-F238E27FC236}">
              <a16:creationId xmlns:a16="http://schemas.microsoft.com/office/drawing/2014/main" id="{00000000-0008-0000-0500-0000BF110000}"/>
            </a:ext>
          </a:extLst>
        </xdr:cNvPr>
        <xdr:cNvSpPr txBox="1">
          <a:spLocks noChangeArrowheads="1"/>
        </xdr:cNvSpPr>
      </xdr:nvSpPr>
      <xdr:spPr bwMode="auto">
        <a:xfrm>
          <a:off x="4972050" y="40293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112</xdr:row>
      <xdr:rowOff>504825</xdr:rowOff>
    </xdr:from>
    <xdr:ext cx="95250" cy="213632"/>
    <xdr:sp macro="" textlink="">
      <xdr:nvSpPr>
        <xdr:cNvPr id="4544" name="Text Box 15">
          <a:extLst>
            <a:ext uri="{FF2B5EF4-FFF2-40B4-BE49-F238E27FC236}">
              <a16:creationId xmlns:a16="http://schemas.microsoft.com/office/drawing/2014/main" id="{00000000-0008-0000-0500-0000C0110000}"/>
            </a:ext>
          </a:extLst>
        </xdr:cNvPr>
        <xdr:cNvSpPr txBox="1">
          <a:spLocks noChangeArrowheads="1"/>
        </xdr:cNvSpPr>
      </xdr:nvSpPr>
      <xdr:spPr bwMode="auto">
        <a:xfrm>
          <a:off x="4972050" y="40293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112</xdr:row>
      <xdr:rowOff>504825</xdr:rowOff>
    </xdr:from>
    <xdr:ext cx="95250" cy="213632"/>
    <xdr:sp macro="" textlink="">
      <xdr:nvSpPr>
        <xdr:cNvPr id="4545" name="Text Box 15">
          <a:extLst>
            <a:ext uri="{FF2B5EF4-FFF2-40B4-BE49-F238E27FC236}">
              <a16:creationId xmlns:a16="http://schemas.microsoft.com/office/drawing/2014/main" id="{00000000-0008-0000-0500-0000C1110000}"/>
            </a:ext>
          </a:extLst>
        </xdr:cNvPr>
        <xdr:cNvSpPr txBox="1">
          <a:spLocks noChangeArrowheads="1"/>
        </xdr:cNvSpPr>
      </xdr:nvSpPr>
      <xdr:spPr bwMode="auto">
        <a:xfrm>
          <a:off x="4972050" y="40293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114</xdr:row>
      <xdr:rowOff>504825</xdr:rowOff>
    </xdr:from>
    <xdr:ext cx="95250" cy="213632"/>
    <xdr:sp macro="" textlink="">
      <xdr:nvSpPr>
        <xdr:cNvPr id="4546" name="Text Box 15">
          <a:extLst>
            <a:ext uri="{FF2B5EF4-FFF2-40B4-BE49-F238E27FC236}">
              <a16:creationId xmlns:a16="http://schemas.microsoft.com/office/drawing/2014/main" id="{00000000-0008-0000-0500-0000C2110000}"/>
            </a:ext>
          </a:extLst>
        </xdr:cNvPr>
        <xdr:cNvSpPr txBox="1">
          <a:spLocks noChangeArrowheads="1"/>
        </xdr:cNvSpPr>
      </xdr:nvSpPr>
      <xdr:spPr bwMode="auto">
        <a:xfrm>
          <a:off x="4972050" y="410432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114</xdr:row>
      <xdr:rowOff>504825</xdr:rowOff>
    </xdr:from>
    <xdr:ext cx="95250" cy="213632"/>
    <xdr:sp macro="" textlink="">
      <xdr:nvSpPr>
        <xdr:cNvPr id="4547" name="Text Box 15">
          <a:extLst>
            <a:ext uri="{FF2B5EF4-FFF2-40B4-BE49-F238E27FC236}">
              <a16:creationId xmlns:a16="http://schemas.microsoft.com/office/drawing/2014/main" id="{00000000-0008-0000-0500-0000C3110000}"/>
            </a:ext>
          </a:extLst>
        </xdr:cNvPr>
        <xdr:cNvSpPr txBox="1">
          <a:spLocks noChangeArrowheads="1"/>
        </xdr:cNvSpPr>
      </xdr:nvSpPr>
      <xdr:spPr bwMode="auto">
        <a:xfrm>
          <a:off x="4972050" y="410432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114</xdr:row>
      <xdr:rowOff>504825</xdr:rowOff>
    </xdr:from>
    <xdr:ext cx="95250" cy="213632"/>
    <xdr:sp macro="" textlink="">
      <xdr:nvSpPr>
        <xdr:cNvPr id="4548" name="Text Box 15">
          <a:extLst>
            <a:ext uri="{FF2B5EF4-FFF2-40B4-BE49-F238E27FC236}">
              <a16:creationId xmlns:a16="http://schemas.microsoft.com/office/drawing/2014/main" id="{00000000-0008-0000-0500-0000C4110000}"/>
            </a:ext>
          </a:extLst>
        </xdr:cNvPr>
        <xdr:cNvSpPr txBox="1">
          <a:spLocks noChangeArrowheads="1"/>
        </xdr:cNvSpPr>
      </xdr:nvSpPr>
      <xdr:spPr bwMode="auto">
        <a:xfrm>
          <a:off x="4972050" y="410432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114</xdr:row>
      <xdr:rowOff>504825</xdr:rowOff>
    </xdr:from>
    <xdr:ext cx="95250" cy="213632"/>
    <xdr:sp macro="" textlink="">
      <xdr:nvSpPr>
        <xdr:cNvPr id="4549" name="Text Box 15">
          <a:extLst>
            <a:ext uri="{FF2B5EF4-FFF2-40B4-BE49-F238E27FC236}">
              <a16:creationId xmlns:a16="http://schemas.microsoft.com/office/drawing/2014/main" id="{00000000-0008-0000-0500-0000C5110000}"/>
            </a:ext>
          </a:extLst>
        </xdr:cNvPr>
        <xdr:cNvSpPr txBox="1">
          <a:spLocks noChangeArrowheads="1"/>
        </xdr:cNvSpPr>
      </xdr:nvSpPr>
      <xdr:spPr bwMode="auto">
        <a:xfrm>
          <a:off x="4972050" y="410432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114</xdr:row>
      <xdr:rowOff>504825</xdr:rowOff>
    </xdr:from>
    <xdr:ext cx="95250" cy="213632"/>
    <xdr:sp macro="" textlink="">
      <xdr:nvSpPr>
        <xdr:cNvPr id="4550" name="Text Box 15">
          <a:extLst>
            <a:ext uri="{FF2B5EF4-FFF2-40B4-BE49-F238E27FC236}">
              <a16:creationId xmlns:a16="http://schemas.microsoft.com/office/drawing/2014/main" id="{00000000-0008-0000-0500-0000C6110000}"/>
            </a:ext>
          </a:extLst>
        </xdr:cNvPr>
        <xdr:cNvSpPr txBox="1">
          <a:spLocks noChangeArrowheads="1"/>
        </xdr:cNvSpPr>
      </xdr:nvSpPr>
      <xdr:spPr bwMode="auto">
        <a:xfrm>
          <a:off x="4972050" y="410432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114</xdr:row>
      <xdr:rowOff>504825</xdr:rowOff>
    </xdr:from>
    <xdr:ext cx="95250" cy="213632"/>
    <xdr:sp macro="" textlink="">
      <xdr:nvSpPr>
        <xdr:cNvPr id="4551" name="Text Box 15">
          <a:extLst>
            <a:ext uri="{FF2B5EF4-FFF2-40B4-BE49-F238E27FC236}">
              <a16:creationId xmlns:a16="http://schemas.microsoft.com/office/drawing/2014/main" id="{00000000-0008-0000-0500-0000C7110000}"/>
            </a:ext>
          </a:extLst>
        </xdr:cNvPr>
        <xdr:cNvSpPr txBox="1">
          <a:spLocks noChangeArrowheads="1"/>
        </xdr:cNvSpPr>
      </xdr:nvSpPr>
      <xdr:spPr bwMode="auto">
        <a:xfrm>
          <a:off x="4972050" y="410432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116</xdr:row>
      <xdr:rowOff>504825</xdr:rowOff>
    </xdr:from>
    <xdr:ext cx="95250" cy="448496"/>
    <xdr:sp macro="" textlink="">
      <xdr:nvSpPr>
        <xdr:cNvPr id="4552" name="Text Box 15">
          <a:extLst>
            <a:ext uri="{FF2B5EF4-FFF2-40B4-BE49-F238E27FC236}">
              <a16:creationId xmlns:a16="http://schemas.microsoft.com/office/drawing/2014/main" id="{00000000-0008-0000-0500-0000C8110000}"/>
            </a:ext>
          </a:extLst>
        </xdr:cNvPr>
        <xdr:cNvSpPr txBox="1">
          <a:spLocks noChangeArrowheads="1"/>
        </xdr:cNvSpPr>
      </xdr:nvSpPr>
      <xdr:spPr bwMode="auto">
        <a:xfrm>
          <a:off x="4972050" y="425418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116</xdr:row>
      <xdr:rowOff>504825</xdr:rowOff>
    </xdr:from>
    <xdr:ext cx="95250" cy="213632"/>
    <xdr:sp macro="" textlink="">
      <xdr:nvSpPr>
        <xdr:cNvPr id="4553" name="Text Box 15">
          <a:extLst>
            <a:ext uri="{FF2B5EF4-FFF2-40B4-BE49-F238E27FC236}">
              <a16:creationId xmlns:a16="http://schemas.microsoft.com/office/drawing/2014/main" id="{00000000-0008-0000-0500-0000C9110000}"/>
            </a:ext>
          </a:extLst>
        </xdr:cNvPr>
        <xdr:cNvSpPr txBox="1">
          <a:spLocks noChangeArrowheads="1"/>
        </xdr:cNvSpPr>
      </xdr:nvSpPr>
      <xdr:spPr bwMode="auto">
        <a:xfrm>
          <a:off x="4972050" y="42541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116</xdr:row>
      <xdr:rowOff>504825</xdr:rowOff>
    </xdr:from>
    <xdr:ext cx="95250" cy="444331"/>
    <xdr:sp macro="" textlink="">
      <xdr:nvSpPr>
        <xdr:cNvPr id="4554" name="Text Box 15">
          <a:extLst>
            <a:ext uri="{FF2B5EF4-FFF2-40B4-BE49-F238E27FC236}">
              <a16:creationId xmlns:a16="http://schemas.microsoft.com/office/drawing/2014/main" id="{00000000-0008-0000-0500-0000CA110000}"/>
            </a:ext>
          </a:extLst>
        </xdr:cNvPr>
        <xdr:cNvSpPr txBox="1">
          <a:spLocks noChangeArrowheads="1"/>
        </xdr:cNvSpPr>
      </xdr:nvSpPr>
      <xdr:spPr bwMode="auto">
        <a:xfrm>
          <a:off x="4972050" y="425418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116</xdr:row>
      <xdr:rowOff>504825</xdr:rowOff>
    </xdr:from>
    <xdr:ext cx="95250" cy="456743"/>
    <xdr:sp macro="" textlink="">
      <xdr:nvSpPr>
        <xdr:cNvPr id="4555" name="Text Box 15">
          <a:extLst>
            <a:ext uri="{FF2B5EF4-FFF2-40B4-BE49-F238E27FC236}">
              <a16:creationId xmlns:a16="http://schemas.microsoft.com/office/drawing/2014/main" id="{00000000-0008-0000-0500-0000CB110000}"/>
            </a:ext>
          </a:extLst>
        </xdr:cNvPr>
        <xdr:cNvSpPr txBox="1">
          <a:spLocks noChangeArrowheads="1"/>
        </xdr:cNvSpPr>
      </xdr:nvSpPr>
      <xdr:spPr bwMode="auto">
        <a:xfrm>
          <a:off x="4972050" y="4254182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116</xdr:row>
      <xdr:rowOff>504825</xdr:rowOff>
    </xdr:from>
    <xdr:ext cx="95250" cy="213632"/>
    <xdr:sp macro="" textlink="">
      <xdr:nvSpPr>
        <xdr:cNvPr id="4556" name="Text Box 15">
          <a:extLst>
            <a:ext uri="{FF2B5EF4-FFF2-40B4-BE49-F238E27FC236}">
              <a16:creationId xmlns:a16="http://schemas.microsoft.com/office/drawing/2014/main" id="{00000000-0008-0000-0500-0000CC110000}"/>
            </a:ext>
          </a:extLst>
        </xdr:cNvPr>
        <xdr:cNvSpPr txBox="1">
          <a:spLocks noChangeArrowheads="1"/>
        </xdr:cNvSpPr>
      </xdr:nvSpPr>
      <xdr:spPr bwMode="auto">
        <a:xfrm>
          <a:off x="4972050" y="42541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116</xdr:row>
      <xdr:rowOff>504825</xdr:rowOff>
    </xdr:from>
    <xdr:ext cx="95250" cy="444331"/>
    <xdr:sp macro="" textlink="">
      <xdr:nvSpPr>
        <xdr:cNvPr id="4557" name="Text Box 15">
          <a:extLst>
            <a:ext uri="{FF2B5EF4-FFF2-40B4-BE49-F238E27FC236}">
              <a16:creationId xmlns:a16="http://schemas.microsoft.com/office/drawing/2014/main" id="{00000000-0008-0000-0500-0000CD110000}"/>
            </a:ext>
          </a:extLst>
        </xdr:cNvPr>
        <xdr:cNvSpPr txBox="1">
          <a:spLocks noChangeArrowheads="1"/>
        </xdr:cNvSpPr>
      </xdr:nvSpPr>
      <xdr:spPr bwMode="auto">
        <a:xfrm>
          <a:off x="4972050" y="425418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116</xdr:row>
      <xdr:rowOff>504825</xdr:rowOff>
    </xdr:from>
    <xdr:ext cx="95250" cy="213632"/>
    <xdr:sp macro="" textlink="">
      <xdr:nvSpPr>
        <xdr:cNvPr id="4558" name="Text Box 15">
          <a:extLst>
            <a:ext uri="{FF2B5EF4-FFF2-40B4-BE49-F238E27FC236}">
              <a16:creationId xmlns:a16="http://schemas.microsoft.com/office/drawing/2014/main" id="{00000000-0008-0000-0500-0000CE110000}"/>
            </a:ext>
          </a:extLst>
        </xdr:cNvPr>
        <xdr:cNvSpPr txBox="1">
          <a:spLocks noChangeArrowheads="1"/>
        </xdr:cNvSpPr>
      </xdr:nvSpPr>
      <xdr:spPr bwMode="auto">
        <a:xfrm>
          <a:off x="4972050" y="42541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116</xdr:row>
      <xdr:rowOff>504825</xdr:rowOff>
    </xdr:from>
    <xdr:ext cx="95250" cy="213632"/>
    <xdr:sp macro="" textlink="">
      <xdr:nvSpPr>
        <xdr:cNvPr id="4559" name="Text Box 15">
          <a:extLst>
            <a:ext uri="{FF2B5EF4-FFF2-40B4-BE49-F238E27FC236}">
              <a16:creationId xmlns:a16="http://schemas.microsoft.com/office/drawing/2014/main" id="{00000000-0008-0000-0500-0000CF110000}"/>
            </a:ext>
          </a:extLst>
        </xdr:cNvPr>
        <xdr:cNvSpPr txBox="1">
          <a:spLocks noChangeArrowheads="1"/>
        </xdr:cNvSpPr>
      </xdr:nvSpPr>
      <xdr:spPr bwMode="auto">
        <a:xfrm>
          <a:off x="4972050" y="42541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116</xdr:row>
      <xdr:rowOff>504825</xdr:rowOff>
    </xdr:from>
    <xdr:ext cx="95250" cy="213632"/>
    <xdr:sp macro="" textlink="">
      <xdr:nvSpPr>
        <xdr:cNvPr id="4560" name="Text Box 15">
          <a:extLst>
            <a:ext uri="{FF2B5EF4-FFF2-40B4-BE49-F238E27FC236}">
              <a16:creationId xmlns:a16="http://schemas.microsoft.com/office/drawing/2014/main" id="{00000000-0008-0000-0500-0000D0110000}"/>
            </a:ext>
          </a:extLst>
        </xdr:cNvPr>
        <xdr:cNvSpPr txBox="1">
          <a:spLocks noChangeArrowheads="1"/>
        </xdr:cNvSpPr>
      </xdr:nvSpPr>
      <xdr:spPr bwMode="auto">
        <a:xfrm>
          <a:off x="4972050" y="42541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116</xdr:row>
      <xdr:rowOff>504825</xdr:rowOff>
    </xdr:from>
    <xdr:ext cx="95250" cy="213632"/>
    <xdr:sp macro="" textlink="">
      <xdr:nvSpPr>
        <xdr:cNvPr id="4561" name="Text Box 15">
          <a:extLst>
            <a:ext uri="{FF2B5EF4-FFF2-40B4-BE49-F238E27FC236}">
              <a16:creationId xmlns:a16="http://schemas.microsoft.com/office/drawing/2014/main" id="{00000000-0008-0000-0500-0000D1110000}"/>
            </a:ext>
          </a:extLst>
        </xdr:cNvPr>
        <xdr:cNvSpPr txBox="1">
          <a:spLocks noChangeArrowheads="1"/>
        </xdr:cNvSpPr>
      </xdr:nvSpPr>
      <xdr:spPr bwMode="auto">
        <a:xfrm>
          <a:off x="4972050" y="42541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116</xdr:row>
      <xdr:rowOff>504825</xdr:rowOff>
    </xdr:from>
    <xdr:ext cx="95250" cy="213632"/>
    <xdr:sp macro="" textlink="">
      <xdr:nvSpPr>
        <xdr:cNvPr id="4562" name="Text Box 15">
          <a:extLst>
            <a:ext uri="{FF2B5EF4-FFF2-40B4-BE49-F238E27FC236}">
              <a16:creationId xmlns:a16="http://schemas.microsoft.com/office/drawing/2014/main" id="{00000000-0008-0000-0500-0000D2110000}"/>
            </a:ext>
          </a:extLst>
        </xdr:cNvPr>
        <xdr:cNvSpPr txBox="1">
          <a:spLocks noChangeArrowheads="1"/>
        </xdr:cNvSpPr>
      </xdr:nvSpPr>
      <xdr:spPr bwMode="auto">
        <a:xfrm>
          <a:off x="4972050" y="42541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116</xdr:row>
      <xdr:rowOff>504825</xdr:rowOff>
    </xdr:from>
    <xdr:ext cx="95250" cy="213632"/>
    <xdr:sp macro="" textlink="">
      <xdr:nvSpPr>
        <xdr:cNvPr id="4563" name="Text Box 15">
          <a:extLst>
            <a:ext uri="{FF2B5EF4-FFF2-40B4-BE49-F238E27FC236}">
              <a16:creationId xmlns:a16="http://schemas.microsoft.com/office/drawing/2014/main" id="{00000000-0008-0000-0500-0000D3110000}"/>
            </a:ext>
          </a:extLst>
        </xdr:cNvPr>
        <xdr:cNvSpPr txBox="1">
          <a:spLocks noChangeArrowheads="1"/>
        </xdr:cNvSpPr>
      </xdr:nvSpPr>
      <xdr:spPr bwMode="auto">
        <a:xfrm>
          <a:off x="4972050" y="42541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118</xdr:row>
      <xdr:rowOff>504825</xdr:rowOff>
    </xdr:from>
    <xdr:ext cx="95250" cy="448496"/>
    <xdr:sp macro="" textlink="">
      <xdr:nvSpPr>
        <xdr:cNvPr id="4564" name="Text Box 15">
          <a:extLst>
            <a:ext uri="{FF2B5EF4-FFF2-40B4-BE49-F238E27FC236}">
              <a16:creationId xmlns:a16="http://schemas.microsoft.com/office/drawing/2014/main" id="{00000000-0008-0000-0500-0000D4110000}"/>
            </a:ext>
          </a:extLst>
        </xdr:cNvPr>
        <xdr:cNvSpPr txBox="1">
          <a:spLocks noChangeArrowheads="1"/>
        </xdr:cNvSpPr>
      </xdr:nvSpPr>
      <xdr:spPr bwMode="auto">
        <a:xfrm>
          <a:off x="4972050" y="425418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118</xdr:row>
      <xdr:rowOff>504825</xdr:rowOff>
    </xdr:from>
    <xdr:ext cx="95250" cy="213632"/>
    <xdr:sp macro="" textlink="">
      <xdr:nvSpPr>
        <xdr:cNvPr id="4565" name="Text Box 15">
          <a:extLst>
            <a:ext uri="{FF2B5EF4-FFF2-40B4-BE49-F238E27FC236}">
              <a16:creationId xmlns:a16="http://schemas.microsoft.com/office/drawing/2014/main" id="{00000000-0008-0000-0500-0000D5110000}"/>
            </a:ext>
          </a:extLst>
        </xdr:cNvPr>
        <xdr:cNvSpPr txBox="1">
          <a:spLocks noChangeArrowheads="1"/>
        </xdr:cNvSpPr>
      </xdr:nvSpPr>
      <xdr:spPr bwMode="auto">
        <a:xfrm>
          <a:off x="4972050" y="42541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118</xdr:row>
      <xdr:rowOff>504825</xdr:rowOff>
    </xdr:from>
    <xdr:ext cx="95250" cy="444331"/>
    <xdr:sp macro="" textlink="">
      <xdr:nvSpPr>
        <xdr:cNvPr id="4566" name="Text Box 15">
          <a:extLst>
            <a:ext uri="{FF2B5EF4-FFF2-40B4-BE49-F238E27FC236}">
              <a16:creationId xmlns:a16="http://schemas.microsoft.com/office/drawing/2014/main" id="{00000000-0008-0000-0500-0000D6110000}"/>
            </a:ext>
          </a:extLst>
        </xdr:cNvPr>
        <xdr:cNvSpPr txBox="1">
          <a:spLocks noChangeArrowheads="1"/>
        </xdr:cNvSpPr>
      </xdr:nvSpPr>
      <xdr:spPr bwMode="auto">
        <a:xfrm>
          <a:off x="4972050" y="425418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118</xdr:row>
      <xdr:rowOff>504825</xdr:rowOff>
    </xdr:from>
    <xdr:ext cx="95250" cy="456743"/>
    <xdr:sp macro="" textlink="">
      <xdr:nvSpPr>
        <xdr:cNvPr id="4567" name="Text Box 15">
          <a:extLst>
            <a:ext uri="{FF2B5EF4-FFF2-40B4-BE49-F238E27FC236}">
              <a16:creationId xmlns:a16="http://schemas.microsoft.com/office/drawing/2014/main" id="{00000000-0008-0000-0500-0000D7110000}"/>
            </a:ext>
          </a:extLst>
        </xdr:cNvPr>
        <xdr:cNvSpPr txBox="1">
          <a:spLocks noChangeArrowheads="1"/>
        </xdr:cNvSpPr>
      </xdr:nvSpPr>
      <xdr:spPr bwMode="auto">
        <a:xfrm>
          <a:off x="4972050" y="4254182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118</xdr:row>
      <xdr:rowOff>504825</xdr:rowOff>
    </xdr:from>
    <xdr:ext cx="95250" cy="213632"/>
    <xdr:sp macro="" textlink="">
      <xdr:nvSpPr>
        <xdr:cNvPr id="4568" name="Text Box 15">
          <a:extLst>
            <a:ext uri="{FF2B5EF4-FFF2-40B4-BE49-F238E27FC236}">
              <a16:creationId xmlns:a16="http://schemas.microsoft.com/office/drawing/2014/main" id="{00000000-0008-0000-0500-0000D8110000}"/>
            </a:ext>
          </a:extLst>
        </xdr:cNvPr>
        <xdr:cNvSpPr txBox="1">
          <a:spLocks noChangeArrowheads="1"/>
        </xdr:cNvSpPr>
      </xdr:nvSpPr>
      <xdr:spPr bwMode="auto">
        <a:xfrm>
          <a:off x="4972050" y="42541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118</xdr:row>
      <xdr:rowOff>504825</xdr:rowOff>
    </xdr:from>
    <xdr:ext cx="95250" cy="444331"/>
    <xdr:sp macro="" textlink="">
      <xdr:nvSpPr>
        <xdr:cNvPr id="4569" name="Text Box 15">
          <a:extLst>
            <a:ext uri="{FF2B5EF4-FFF2-40B4-BE49-F238E27FC236}">
              <a16:creationId xmlns:a16="http://schemas.microsoft.com/office/drawing/2014/main" id="{00000000-0008-0000-0500-0000D9110000}"/>
            </a:ext>
          </a:extLst>
        </xdr:cNvPr>
        <xdr:cNvSpPr txBox="1">
          <a:spLocks noChangeArrowheads="1"/>
        </xdr:cNvSpPr>
      </xdr:nvSpPr>
      <xdr:spPr bwMode="auto">
        <a:xfrm>
          <a:off x="4972050" y="425418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118</xdr:row>
      <xdr:rowOff>504825</xdr:rowOff>
    </xdr:from>
    <xdr:ext cx="95250" cy="213632"/>
    <xdr:sp macro="" textlink="">
      <xdr:nvSpPr>
        <xdr:cNvPr id="4570" name="Text Box 15">
          <a:extLst>
            <a:ext uri="{FF2B5EF4-FFF2-40B4-BE49-F238E27FC236}">
              <a16:creationId xmlns:a16="http://schemas.microsoft.com/office/drawing/2014/main" id="{00000000-0008-0000-0500-0000DA110000}"/>
            </a:ext>
          </a:extLst>
        </xdr:cNvPr>
        <xdr:cNvSpPr txBox="1">
          <a:spLocks noChangeArrowheads="1"/>
        </xdr:cNvSpPr>
      </xdr:nvSpPr>
      <xdr:spPr bwMode="auto">
        <a:xfrm>
          <a:off x="4972050" y="42541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118</xdr:row>
      <xdr:rowOff>504825</xdr:rowOff>
    </xdr:from>
    <xdr:ext cx="95250" cy="213632"/>
    <xdr:sp macro="" textlink="">
      <xdr:nvSpPr>
        <xdr:cNvPr id="4571" name="Text Box 15">
          <a:extLst>
            <a:ext uri="{FF2B5EF4-FFF2-40B4-BE49-F238E27FC236}">
              <a16:creationId xmlns:a16="http://schemas.microsoft.com/office/drawing/2014/main" id="{00000000-0008-0000-0500-0000DB110000}"/>
            </a:ext>
          </a:extLst>
        </xdr:cNvPr>
        <xdr:cNvSpPr txBox="1">
          <a:spLocks noChangeArrowheads="1"/>
        </xdr:cNvSpPr>
      </xdr:nvSpPr>
      <xdr:spPr bwMode="auto">
        <a:xfrm>
          <a:off x="4972050" y="42541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118</xdr:row>
      <xdr:rowOff>504825</xdr:rowOff>
    </xdr:from>
    <xdr:ext cx="95250" cy="213632"/>
    <xdr:sp macro="" textlink="">
      <xdr:nvSpPr>
        <xdr:cNvPr id="4572" name="Text Box 15">
          <a:extLst>
            <a:ext uri="{FF2B5EF4-FFF2-40B4-BE49-F238E27FC236}">
              <a16:creationId xmlns:a16="http://schemas.microsoft.com/office/drawing/2014/main" id="{00000000-0008-0000-0500-0000DC110000}"/>
            </a:ext>
          </a:extLst>
        </xdr:cNvPr>
        <xdr:cNvSpPr txBox="1">
          <a:spLocks noChangeArrowheads="1"/>
        </xdr:cNvSpPr>
      </xdr:nvSpPr>
      <xdr:spPr bwMode="auto">
        <a:xfrm>
          <a:off x="4972050" y="42541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118</xdr:row>
      <xdr:rowOff>504825</xdr:rowOff>
    </xdr:from>
    <xdr:ext cx="95250" cy="213632"/>
    <xdr:sp macro="" textlink="">
      <xdr:nvSpPr>
        <xdr:cNvPr id="4573" name="Text Box 15">
          <a:extLst>
            <a:ext uri="{FF2B5EF4-FFF2-40B4-BE49-F238E27FC236}">
              <a16:creationId xmlns:a16="http://schemas.microsoft.com/office/drawing/2014/main" id="{00000000-0008-0000-0500-0000DD110000}"/>
            </a:ext>
          </a:extLst>
        </xdr:cNvPr>
        <xdr:cNvSpPr txBox="1">
          <a:spLocks noChangeArrowheads="1"/>
        </xdr:cNvSpPr>
      </xdr:nvSpPr>
      <xdr:spPr bwMode="auto">
        <a:xfrm>
          <a:off x="4972050" y="42541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118</xdr:row>
      <xdr:rowOff>504825</xdr:rowOff>
    </xdr:from>
    <xdr:ext cx="95250" cy="213632"/>
    <xdr:sp macro="" textlink="">
      <xdr:nvSpPr>
        <xdr:cNvPr id="4574" name="Text Box 15">
          <a:extLst>
            <a:ext uri="{FF2B5EF4-FFF2-40B4-BE49-F238E27FC236}">
              <a16:creationId xmlns:a16="http://schemas.microsoft.com/office/drawing/2014/main" id="{00000000-0008-0000-0500-0000DE110000}"/>
            </a:ext>
          </a:extLst>
        </xdr:cNvPr>
        <xdr:cNvSpPr txBox="1">
          <a:spLocks noChangeArrowheads="1"/>
        </xdr:cNvSpPr>
      </xdr:nvSpPr>
      <xdr:spPr bwMode="auto">
        <a:xfrm>
          <a:off x="4972050" y="42541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118</xdr:row>
      <xdr:rowOff>504825</xdr:rowOff>
    </xdr:from>
    <xdr:ext cx="95250" cy="213632"/>
    <xdr:sp macro="" textlink="">
      <xdr:nvSpPr>
        <xdr:cNvPr id="4575" name="Text Box 15">
          <a:extLst>
            <a:ext uri="{FF2B5EF4-FFF2-40B4-BE49-F238E27FC236}">
              <a16:creationId xmlns:a16="http://schemas.microsoft.com/office/drawing/2014/main" id="{00000000-0008-0000-0500-0000DF110000}"/>
            </a:ext>
          </a:extLst>
        </xdr:cNvPr>
        <xdr:cNvSpPr txBox="1">
          <a:spLocks noChangeArrowheads="1"/>
        </xdr:cNvSpPr>
      </xdr:nvSpPr>
      <xdr:spPr bwMode="auto">
        <a:xfrm>
          <a:off x="4972050" y="42541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120</xdr:row>
      <xdr:rowOff>504825</xdr:rowOff>
    </xdr:from>
    <xdr:ext cx="95250" cy="213632"/>
    <xdr:sp macro="" textlink="">
      <xdr:nvSpPr>
        <xdr:cNvPr id="4576" name="Text Box 15">
          <a:extLst>
            <a:ext uri="{FF2B5EF4-FFF2-40B4-BE49-F238E27FC236}">
              <a16:creationId xmlns:a16="http://schemas.microsoft.com/office/drawing/2014/main" id="{00000000-0008-0000-0500-0000E0110000}"/>
            </a:ext>
          </a:extLst>
        </xdr:cNvPr>
        <xdr:cNvSpPr txBox="1">
          <a:spLocks noChangeArrowheads="1"/>
        </xdr:cNvSpPr>
      </xdr:nvSpPr>
      <xdr:spPr bwMode="auto">
        <a:xfrm>
          <a:off x="4972050" y="432911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120</xdr:row>
      <xdr:rowOff>504825</xdr:rowOff>
    </xdr:from>
    <xdr:ext cx="95250" cy="213632"/>
    <xdr:sp macro="" textlink="">
      <xdr:nvSpPr>
        <xdr:cNvPr id="4577" name="Text Box 15">
          <a:extLst>
            <a:ext uri="{FF2B5EF4-FFF2-40B4-BE49-F238E27FC236}">
              <a16:creationId xmlns:a16="http://schemas.microsoft.com/office/drawing/2014/main" id="{00000000-0008-0000-0500-0000E1110000}"/>
            </a:ext>
          </a:extLst>
        </xdr:cNvPr>
        <xdr:cNvSpPr txBox="1">
          <a:spLocks noChangeArrowheads="1"/>
        </xdr:cNvSpPr>
      </xdr:nvSpPr>
      <xdr:spPr bwMode="auto">
        <a:xfrm>
          <a:off x="4972050" y="432911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120</xdr:row>
      <xdr:rowOff>504825</xdr:rowOff>
    </xdr:from>
    <xdr:ext cx="95250" cy="213632"/>
    <xdr:sp macro="" textlink="">
      <xdr:nvSpPr>
        <xdr:cNvPr id="4578" name="Text Box 15">
          <a:extLst>
            <a:ext uri="{FF2B5EF4-FFF2-40B4-BE49-F238E27FC236}">
              <a16:creationId xmlns:a16="http://schemas.microsoft.com/office/drawing/2014/main" id="{00000000-0008-0000-0500-0000E2110000}"/>
            </a:ext>
          </a:extLst>
        </xdr:cNvPr>
        <xdr:cNvSpPr txBox="1">
          <a:spLocks noChangeArrowheads="1"/>
        </xdr:cNvSpPr>
      </xdr:nvSpPr>
      <xdr:spPr bwMode="auto">
        <a:xfrm>
          <a:off x="4972050" y="432911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120</xdr:row>
      <xdr:rowOff>504825</xdr:rowOff>
    </xdr:from>
    <xdr:ext cx="95250" cy="213632"/>
    <xdr:sp macro="" textlink="">
      <xdr:nvSpPr>
        <xdr:cNvPr id="4579" name="Text Box 15">
          <a:extLst>
            <a:ext uri="{FF2B5EF4-FFF2-40B4-BE49-F238E27FC236}">
              <a16:creationId xmlns:a16="http://schemas.microsoft.com/office/drawing/2014/main" id="{00000000-0008-0000-0500-0000E3110000}"/>
            </a:ext>
          </a:extLst>
        </xdr:cNvPr>
        <xdr:cNvSpPr txBox="1">
          <a:spLocks noChangeArrowheads="1"/>
        </xdr:cNvSpPr>
      </xdr:nvSpPr>
      <xdr:spPr bwMode="auto">
        <a:xfrm>
          <a:off x="4972050" y="432911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120</xdr:row>
      <xdr:rowOff>504825</xdr:rowOff>
    </xdr:from>
    <xdr:ext cx="95250" cy="213632"/>
    <xdr:sp macro="" textlink="">
      <xdr:nvSpPr>
        <xdr:cNvPr id="4580" name="Text Box 15">
          <a:extLst>
            <a:ext uri="{FF2B5EF4-FFF2-40B4-BE49-F238E27FC236}">
              <a16:creationId xmlns:a16="http://schemas.microsoft.com/office/drawing/2014/main" id="{00000000-0008-0000-0500-0000E4110000}"/>
            </a:ext>
          </a:extLst>
        </xdr:cNvPr>
        <xdr:cNvSpPr txBox="1">
          <a:spLocks noChangeArrowheads="1"/>
        </xdr:cNvSpPr>
      </xdr:nvSpPr>
      <xdr:spPr bwMode="auto">
        <a:xfrm>
          <a:off x="4972050" y="432911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120</xdr:row>
      <xdr:rowOff>504825</xdr:rowOff>
    </xdr:from>
    <xdr:ext cx="95250" cy="213632"/>
    <xdr:sp macro="" textlink="">
      <xdr:nvSpPr>
        <xdr:cNvPr id="4581" name="Text Box 15">
          <a:extLst>
            <a:ext uri="{FF2B5EF4-FFF2-40B4-BE49-F238E27FC236}">
              <a16:creationId xmlns:a16="http://schemas.microsoft.com/office/drawing/2014/main" id="{00000000-0008-0000-0500-0000E5110000}"/>
            </a:ext>
          </a:extLst>
        </xdr:cNvPr>
        <xdr:cNvSpPr txBox="1">
          <a:spLocks noChangeArrowheads="1"/>
        </xdr:cNvSpPr>
      </xdr:nvSpPr>
      <xdr:spPr bwMode="auto">
        <a:xfrm>
          <a:off x="4972050" y="432911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120</xdr:row>
      <xdr:rowOff>504825</xdr:rowOff>
    </xdr:from>
    <xdr:ext cx="95250" cy="213632"/>
    <xdr:sp macro="" textlink="">
      <xdr:nvSpPr>
        <xdr:cNvPr id="4582" name="Text Box 15">
          <a:extLst>
            <a:ext uri="{FF2B5EF4-FFF2-40B4-BE49-F238E27FC236}">
              <a16:creationId xmlns:a16="http://schemas.microsoft.com/office/drawing/2014/main" id="{00000000-0008-0000-0500-0000E6110000}"/>
            </a:ext>
          </a:extLst>
        </xdr:cNvPr>
        <xdr:cNvSpPr txBox="1">
          <a:spLocks noChangeArrowheads="1"/>
        </xdr:cNvSpPr>
      </xdr:nvSpPr>
      <xdr:spPr bwMode="auto">
        <a:xfrm>
          <a:off x="4972050" y="432911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120</xdr:row>
      <xdr:rowOff>504825</xdr:rowOff>
    </xdr:from>
    <xdr:ext cx="95250" cy="213632"/>
    <xdr:sp macro="" textlink="">
      <xdr:nvSpPr>
        <xdr:cNvPr id="4583" name="Text Box 15">
          <a:extLst>
            <a:ext uri="{FF2B5EF4-FFF2-40B4-BE49-F238E27FC236}">
              <a16:creationId xmlns:a16="http://schemas.microsoft.com/office/drawing/2014/main" id="{00000000-0008-0000-0500-0000E7110000}"/>
            </a:ext>
          </a:extLst>
        </xdr:cNvPr>
        <xdr:cNvSpPr txBox="1">
          <a:spLocks noChangeArrowheads="1"/>
        </xdr:cNvSpPr>
      </xdr:nvSpPr>
      <xdr:spPr bwMode="auto">
        <a:xfrm>
          <a:off x="4972050" y="432911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122</xdr:row>
      <xdr:rowOff>504825</xdr:rowOff>
    </xdr:from>
    <xdr:ext cx="95250" cy="461691"/>
    <xdr:sp macro="" textlink="">
      <xdr:nvSpPr>
        <xdr:cNvPr id="4584" name="Text Box 15">
          <a:extLst>
            <a:ext uri="{FF2B5EF4-FFF2-40B4-BE49-F238E27FC236}">
              <a16:creationId xmlns:a16="http://schemas.microsoft.com/office/drawing/2014/main" id="{00000000-0008-0000-0500-0000E8110000}"/>
            </a:ext>
          </a:extLst>
        </xdr:cNvPr>
        <xdr:cNvSpPr txBox="1">
          <a:spLocks noChangeArrowheads="1"/>
        </xdr:cNvSpPr>
      </xdr:nvSpPr>
      <xdr:spPr bwMode="auto">
        <a:xfrm>
          <a:off x="4972050" y="44789725"/>
          <a:ext cx="95250" cy="4616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122</xdr:row>
      <xdr:rowOff>504825</xdr:rowOff>
    </xdr:from>
    <xdr:ext cx="95250" cy="213632"/>
    <xdr:sp macro="" textlink="">
      <xdr:nvSpPr>
        <xdr:cNvPr id="4585" name="Text Box 15">
          <a:extLst>
            <a:ext uri="{FF2B5EF4-FFF2-40B4-BE49-F238E27FC236}">
              <a16:creationId xmlns:a16="http://schemas.microsoft.com/office/drawing/2014/main" id="{00000000-0008-0000-0500-0000E9110000}"/>
            </a:ext>
          </a:extLst>
        </xdr:cNvPr>
        <xdr:cNvSpPr txBox="1">
          <a:spLocks noChangeArrowheads="1"/>
        </xdr:cNvSpPr>
      </xdr:nvSpPr>
      <xdr:spPr bwMode="auto">
        <a:xfrm>
          <a:off x="4972050" y="44789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122</xdr:row>
      <xdr:rowOff>504825</xdr:rowOff>
    </xdr:from>
    <xdr:ext cx="95250" cy="444331"/>
    <xdr:sp macro="" textlink="">
      <xdr:nvSpPr>
        <xdr:cNvPr id="4586" name="Text Box 15">
          <a:extLst>
            <a:ext uri="{FF2B5EF4-FFF2-40B4-BE49-F238E27FC236}">
              <a16:creationId xmlns:a16="http://schemas.microsoft.com/office/drawing/2014/main" id="{00000000-0008-0000-0500-0000EA110000}"/>
            </a:ext>
          </a:extLst>
        </xdr:cNvPr>
        <xdr:cNvSpPr txBox="1">
          <a:spLocks noChangeArrowheads="1"/>
        </xdr:cNvSpPr>
      </xdr:nvSpPr>
      <xdr:spPr bwMode="auto">
        <a:xfrm>
          <a:off x="4972050" y="447897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122</xdr:row>
      <xdr:rowOff>504825</xdr:rowOff>
    </xdr:from>
    <xdr:ext cx="95250" cy="448496"/>
    <xdr:sp macro="" textlink="">
      <xdr:nvSpPr>
        <xdr:cNvPr id="4587" name="Text Box 15">
          <a:extLst>
            <a:ext uri="{FF2B5EF4-FFF2-40B4-BE49-F238E27FC236}">
              <a16:creationId xmlns:a16="http://schemas.microsoft.com/office/drawing/2014/main" id="{00000000-0008-0000-0500-0000EB110000}"/>
            </a:ext>
          </a:extLst>
        </xdr:cNvPr>
        <xdr:cNvSpPr txBox="1">
          <a:spLocks noChangeArrowheads="1"/>
        </xdr:cNvSpPr>
      </xdr:nvSpPr>
      <xdr:spPr bwMode="auto">
        <a:xfrm>
          <a:off x="4972050" y="447897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122</xdr:row>
      <xdr:rowOff>504825</xdr:rowOff>
    </xdr:from>
    <xdr:ext cx="95250" cy="213632"/>
    <xdr:sp macro="" textlink="">
      <xdr:nvSpPr>
        <xdr:cNvPr id="4588" name="Text Box 15">
          <a:extLst>
            <a:ext uri="{FF2B5EF4-FFF2-40B4-BE49-F238E27FC236}">
              <a16:creationId xmlns:a16="http://schemas.microsoft.com/office/drawing/2014/main" id="{00000000-0008-0000-0500-0000EC110000}"/>
            </a:ext>
          </a:extLst>
        </xdr:cNvPr>
        <xdr:cNvSpPr txBox="1">
          <a:spLocks noChangeArrowheads="1"/>
        </xdr:cNvSpPr>
      </xdr:nvSpPr>
      <xdr:spPr bwMode="auto">
        <a:xfrm>
          <a:off x="4972050" y="44789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122</xdr:row>
      <xdr:rowOff>504825</xdr:rowOff>
    </xdr:from>
    <xdr:ext cx="95250" cy="444331"/>
    <xdr:sp macro="" textlink="">
      <xdr:nvSpPr>
        <xdr:cNvPr id="4589" name="Text Box 15">
          <a:extLst>
            <a:ext uri="{FF2B5EF4-FFF2-40B4-BE49-F238E27FC236}">
              <a16:creationId xmlns:a16="http://schemas.microsoft.com/office/drawing/2014/main" id="{00000000-0008-0000-0500-0000ED110000}"/>
            </a:ext>
          </a:extLst>
        </xdr:cNvPr>
        <xdr:cNvSpPr txBox="1">
          <a:spLocks noChangeArrowheads="1"/>
        </xdr:cNvSpPr>
      </xdr:nvSpPr>
      <xdr:spPr bwMode="auto">
        <a:xfrm>
          <a:off x="4972050" y="447897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122</xdr:row>
      <xdr:rowOff>504825</xdr:rowOff>
    </xdr:from>
    <xdr:ext cx="95250" cy="456743"/>
    <xdr:sp macro="" textlink="">
      <xdr:nvSpPr>
        <xdr:cNvPr id="4590" name="Text Box 15">
          <a:extLst>
            <a:ext uri="{FF2B5EF4-FFF2-40B4-BE49-F238E27FC236}">
              <a16:creationId xmlns:a16="http://schemas.microsoft.com/office/drawing/2014/main" id="{00000000-0008-0000-0500-0000EE110000}"/>
            </a:ext>
          </a:extLst>
        </xdr:cNvPr>
        <xdr:cNvSpPr txBox="1">
          <a:spLocks noChangeArrowheads="1"/>
        </xdr:cNvSpPr>
      </xdr:nvSpPr>
      <xdr:spPr bwMode="auto">
        <a:xfrm>
          <a:off x="4972050" y="4478972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122</xdr:row>
      <xdr:rowOff>504825</xdr:rowOff>
    </xdr:from>
    <xdr:ext cx="95250" cy="213632"/>
    <xdr:sp macro="" textlink="">
      <xdr:nvSpPr>
        <xdr:cNvPr id="4591" name="Text Box 15">
          <a:extLst>
            <a:ext uri="{FF2B5EF4-FFF2-40B4-BE49-F238E27FC236}">
              <a16:creationId xmlns:a16="http://schemas.microsoft.com/office/drawing/2014/main" id="{00000000-0008-0000-0500-0000EF110000}"/>
            </a:ext>
          </a:extLst>
        </xdr:cNvPr>
        <xdr:cNvSpPr txBox="1">
          <a:spLocks noChangeArrowheads="1"/>
        </xdr:cNvSpPr>
      </xdr:nvSpPr>
      <xdr:spPr bwMode="auto">
        <a:xfrm>
          <a:off x="4972050" y="44789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122</xdr:row>
      <xdr:rowOff>504825</xdr:rowOff>
    </xdr:from>
    <xdr:ext cx="95250" cy="213632"/>
    <xdr:sp macro="" textlink="">
      <xdr:nvSpPr>
        <xdr:cNvPr id="4593" name="Text Box 15">
          <a:extLst>
            <a:ext uri="{FF2B5EF4-FFF2-40B4-BE49-F238E27FC236}">
              <a16:creationId xmlns:a16="http://schemas.microsoft.com/office/drawing/2014/main" id="{00000000-0008-0000-0500-0000F1110000}"/>
            </a:ext>
          </a:extLst>
        </xdr:cNvPr>
        <xdr:cNvSpPr txBox="1">
          <a:spLocks noChangeArrowheads="1"/>
        </xdr:cNvSpPr>
      </xdr:nvSpPr>
      <xdr:spPr bwMode="auto">
        <a:xfrm>
          <a:off x="4972050" y="44789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122</xdr:row>
      <xdr:rowOff>504825</xdr:rowOff>
    </xdr:from>
    <xdr:ext cx="95250" cy="213632"/>
    <xdr:sp macro="" textlink="">
      <xdr:nvSpPr>
        <xdr:cNvPr id="4594" name="Text Box 15">
          <a:extLst>
            <a:ext uri="{FF2B5EF4-FFF2-40B4-BE49-F238E27FC236}">
              <a16:creationId xmlns:a16="http://schemas.microsoft.com/office/drawing/2014/main" id="{00000000-0008-0000-0500-0000F2110000}"/>
            </a:ext>
          </a:extLst>
        </xdr:cNvPr>
        <xdr:cNvSpPr txBox="1">
          <a:spLocks noChangeArrowheads="1"/>
        </xdr:cNvSpPr>
      </xdr:nvSpPr>
      <xdr:spPr bwMode="auto">
        <a:xfrm>
          <a:off x="4972050" y="44789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122</xdr:row>
      <xdr:rowOff>504825</xdr:rowOff>
    </xdr:from>
    <xdr:ext cx="95250" cy="213632"/>
    <xdr:sp macro="" textlink="">
      <xdr:nvSpPr>
        <xdr:cNvPr id="4595" name="Text Box 15">
          <a:extLst>
            <a:ext uri="{FF2B5EF4-FFF2-40B4-BE49-F238E27FC236}">
              <a16:creationId xmlns:a16="http://schemas.microsoft.com/office/drawing/2014/main" id="{00000000-0008-0000-0500-0000F3110000}"/>
            </a:ext>
          </a:extLst>
        </xdr:cNvPr>
        <xdr:cNvSpPr txBox="1">
          <a:spLocks noChangeArrowheads="1"/>
        </xdr:cNvSpPr>
      </xdr:nvSpPr>
      <xdr:spPr bwMode="auto">
        <a:xfrm>
          <a:off x="4972050" y="44789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122</xdr:row>
      <xdr:rowOff>504825</xdr:rowOff>
    </xdr:from>
    <xdr:ext cx="95250" cy="213632"/>
    <xdr:sp macro="" textlink="">
      <xdr:nvSpPr>
        <xdr:cNvPr id="4596" name="Text Box 15">
          <a:extLst>
            <a:ext uri="{FF2B5EF4-FFF2-40B4-BE49-F238E27FC236}">
              <a16:creationId xmlns:a16="http://schemas.microsoft.com/office/drawing/2014/main" id="{00000000-0008-0000-0500-0000F4110000}"/>
            </a:ext>
          </a:extLst>
        </xdr:cNvPr>
        <xdr:cNvSpPr txBox="1">
          <a:spLocks noChangeArrowheads="1"/>
        </xdr:cNvSpPr>
      </xdr:nvSpPr>
      <xdr:spPr bwMode="auto">
        <a:xfrm>
          <a:off x="4972050" y="44789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122</xdr:row>
      <xdr:rowOff>504825</xdr:rowOff>
    </xdr:from>
    <xdr:ext cx="95250" cy="213632"/>
    <xdr:sp macro="" textlink="">
      <xdr:nvSpPr>
        <xdr:cNvPr id="4597" name="Text Box 15">
          <a:extLst>
            <a:ext uri="{FF2B5EF4-FFF2-40B4-BE49-F238E27FC236}">
              <a16:creationId xmlns:a16="http://schemas.microsoft.com/office/drawing/2014/main" id="{00000000-0008-0000-0500-0000F5110000}"/>
            </a:ext>
          </a:extLst>
        </xdr:cNvPr>
        <xdr:cNvSpPr txBox="1">
          <a:spLocks noChangeArrowheads="1"/>
        </xdr:cNvSpPr>
      </xdr:nvSpPr>
      <xdr:spPr bwMode="auto">
        <a:xfrm>
          <a:off x="4972050" y="44789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122</xdr:row>
      <xdr:rowOff>504825</xdr:rowOff>
    </xdr:from>
    <xdr:ext cx="95250" cy="213632"/>
    <xdr:sp macro="" textlink="">
      <xdr:nvSpPr>
        <xdr:cNvPr id="4598" name="Text Box 15">
          <a:extLst>
            <a:ext uri="{FF2B5EF4-FFF2-40B4-BE49-F238E27FC236}">
              <a16:creationId xmlns:a16="http://schemas.microsoft.com/office/drawing/2014/main" id="{00000000-0008-0000-0500-0000F6110000}"/>
            </a:ext>
          </a:extLst>
        </xdr:cNvPr>
        <xdr:cNvSpPr txBox="1">
          <a:spLocks noChangeArrowheads="1"/>
        </xdr:cNvSpPr>
      </xdr:nvSpPr>
      <xdr:spPr bwMode="auto">
        <a:xfrm>
          <a:off x="4972050" y="44789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122</xdr:row>
      <xdr:rowOff>504825</xdr:rowOff>
    </xdr:from>
    <xdr:ext cx="95250" cy="213632"/>
    <xdr:sp macro="" textlink="">
      <xdr:nvSpPr>
        <xdr:cNvPr id="4599" name="Text Box 15">
          <a:extLst>
            <a:ext uri="{FF2B5EF4-FFF2-40B4-BE49-F238E27FC236}">
              <a16:creationId xmlns:a16="http://schemas.microsoft.com/office/drawing/2014/main" id="{00000000-0008-0000-0500-0000F7110000}"/>
            </a:ext>
          </a:extLst>
        </xdr:cNvPr>
        <xdr:cNvSpPr txBox="1">
          <a:spLocks noChangeArrowheads="1"/>
        </xdr:cNvSpPr>
      </xdr:nvSpPr>
      <xdr:spPr bwMode="auto">
        <a:xfrm>
          <a:off x="4972050" y="44789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122</xdr:row>
      <xdr:rowOff>504825</xdr:rowOff>
    </xdr:from>
    <xdr:ext cx="95250" cy="213632"/>
    <xdr:sp macro="" textlink="">
      <xdr:nvSpPr>
        <xdr:cNvPr id="4600" name="Text Box 15">
          <a:extLst>
            <a:ext uri="{FF2B5EF4-FFF2-40B4-BE49-F238E27FC236}">
              <a16:creationId xmlns:a16="http://schemas.microsoft.com/office/drawing/2014/main" id="{00000000-0008-0000-0500-0000F8110000}"/>
            </a:ext>
          </a:extLst>
        </xdr:cNvPr>
        <xdr:cNvSpPr txBox="1">
          <a:spLocks noChangeArrowheads="1"/>
        </xdr:cNvSpPr>
      </xdr:nvSpPr>
      <xdr:spPr bwMode="auto">
        <a:xfrm>
          <a:off x="4972050" y="44789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124</xdr:row>
      <xdr:rowOff>504825</xdr:rowOff>
    </xdr:from>
    <xdr:ext cx="95250" cy="461691"/>
    <xdr:sp macro="" textlink="">
      <xdr:nvSpPr>
        <xdr:cNvPr id="4601" name="Text Box 15">
          <a:extLst>
            <a:ext uri="{FF2B5EF4-FFF2-40B4-BE49-F238E27FC236}">
              <a16:creationId xmlns:a16="http://schemas.microsoft.com/office/drawing/2014/main" id="{00000000-0008-0000-0500-0000F9110000}"/>
            </a:ext>
          </a:extLst>
        </xdr:cNvPr>
        <xdr:cNvSpPr txBox="1">
          <a:spLocks noChangeArrowheads="1"/>
        </xdr:cNvSpPr>
      </xdr:nvSpPr>
      <xdr:spPr bwMode="auto">
        <a:xfrm>
          <a:off x="4972050" y="44789725"/>
          <a:ext cx="95250" cy="4616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124</xdr:row>
      <xdr:rowOff>504825</xdr:rowOff>
    </xdr:from>
    <xdr:ext cx="95250" cy="213632"/>
    <xdr:sp macro="" textlink="">
      <xdr:nvSpPr>
        <xdr:cNvPr id="4602" name="Text Box 15">
          <a:extLst>
            <a:ext uri="{FF2B5EF4-FFF2-40B4-BE49-F238E27FC236}">
              <a16:creationId xmlns:a16="http://schemas.microsoft.com/office/drawing/2014/main" id="{00000000-0008-0000-0500-0000FA110000}"/>
            </a:ext>
          </a:extLst>
        </xdr:cNvPr>
        <xdr:cNvSpPr txBox="1">
          <a:spLocks noChangeArrowheads="1"/>
        </xdr:cNvSpPr>
      </xdr:nvSpPr>
      <xdr:spPr bwMode="auto">
        <a:xfrm>
          <a:off x="4972050" y="44789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124</xdr:row>
      <xdr:rowOff>504825</xdr:rowOff>
    </xdr:from>
    <xdr:ext cx="95250" cy="444331"/>
    <xdr:sp macro="" textlink="">
      <xdr:nvSpPr>
        <xdr:cNvPr id="4603" name="Text Box 15">
          <a:extLst>
            <a:ext uri="{FF2B5EF4-FFF2-40B4-BE49-F238E27FC236}">
              <a16:creationId xmlns:a16="http://schemas.microsoft.com/office/drawing/2014/main" id="{00000000-0008-0000-0500-0000FB110000}"/>
            </a:ext>
          </a:extLst>
        </xdr:cNvPr>
        <xdr:cNvSpPr txBox="1">
          <a:spLocks noChangeArrowheads="1"/>
        </xdr:cNvSpPr>
      </xdr:nvSpPr>
      <xdr:spPr bwMode="auto">
        <a:xfrm>
          <a:off x="4972050" y="447897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124</xdr:row>
      <xdr:rowOff>504825</xdr:rowOff>
    </xdr:from>
    <xdr:ext cx="95250" cy="448496"/>
    <xdr:sp macro="" textlink="">
      <xdr:nvSpPr>
        <xdr:cNvPr id="4604" name="Text Box 15">
          <a:extLst>
            <a:ext uri="{FF2B5EF4-FFF2-40B4-BE49-F238E27FC236}">
              <a16:creationId xmlns:a16="http://schemas.microsoft.com/office/drawing/2014/main" id="{00000000-0008-0000-0500-0000FC110000}"/>
            </a:ext>
          </a:extLst>
        </xdr:cNvPr>
        <xdr:cNvSpPr txBox="1">
          <a:spLocks noChangeArrowheads="1"/>
        </xdr:cNvSpPr>
      </xdr:nvSpPr>
      <xdr:spPr bwMode="auto">
        <a:xfrm>
          <a:off x="4972050" y="447897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124</xdr:row>
      <xdr:rowOff>504825</xdr:rowOff>
    </xdr:from>
    <xdr:ext cx="95250" cy="213632"/>
    <xdr:sp macro="" textlink="">
      <xdr:nvSpPr>
        <xdr:cNvPr id="4605" name="Text Box 15">
          <a:extLst>
            <a:ext uri="{FF2B5EF4-FFF2-40B4-BE49-F238E27FC236}">
              <a16:creationId xmlns:a16="http://schemas.microsoft.com/office/drawing/2014/main" id="{00000000-0008-0000-0500-0000FD110000}"/>
            </a:ext>
          </a:extLst>
        </xdr:cNvPr>
        <xdr:cNvSpPr txBox="1">
          <a:spLocks noChangeArrowheads="1"/>
        </xdr:cNvSpPr>
      </xdr:nvSpPr>
      <xdr:spPr bwMode="auto">
        <a:xfrm>
          <a:off x="4972050" y="44789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124</xdr:row>
      <xdr:rowOff>504825</xdr:rowOff>
    </xdr:from>
    <xdr:ext cx="95250" cy="444331"/>
    <xdr:sp macro="" textlink="">
      <xdr:nvSpPr>
        <xdr:cNvPr id="4606" name="Text Box 15">
          <a:extLst>
            <a:ext uri="{FF2B5EF4-FFF2-40B4-BE49-F238E27FC236}">
              <a16:creationId xmlns:a16="http://schemas.microsoft.com/office/drawing/2014/main" id="{00000000-0008-0000-0500-0000FE110000}"/>
            </a:ext>
          </a:extLst>
        </xdr:cNvPr>
        <xdr:cNvSpPr txBox="1">
          <a:spLocks noChangeArrowheads="1"/>
        </xdr:cNvSpPr>
      </xdr:nvSpPr>
      <xdr:spPr bwMode="auto">
        <a:xfrm>
          <a:off x="4972050" y="447897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124</xdr:row>
      <xdr:rowOff>504825</xdr:rowOff>
    </xdr:from>
    <xdr:ext cx="95250" cy="456743"/>
    <xdr:sp macro="" textlink="">
      <xdr:nvSpPr>
        <xdr:cNvPr id="4607" name="Text Box 15">
          <a:extLst>
            <a:ext uri="{FF2B5EF4-FFF2-40B4-BE49-F238E27FC236}">
              <a16:creationId xmlns:a16="http://schemas.microsoft.com/office/drawing/2014/main" id="{00000000-0008-0000-0500-0000FF110000}"/>
            </a:ext>
          </a:extLst>
        </xdr:cNvPr>
        <xdr:cNvSpPr txBox="1">
          <a:spLocks noChangeArrowheads="1"/>
        </xdr:cNvSpPr>
      </xdr:nvSpPr>
      <xdr:spPr bwMode="auto">
        <a:xfrm>
          <a:off x="4972050" y="4478972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124</xdr:row>
      <xdr:rowOff>504825</xdr:rowOff>
    </xdr:from>
    <xdr:ext cx="95250" cy="213632"/>
    <xdr:sp macro="" textlink="">
      <xdr:nvSpPr>
        <xdr:cNvPr id="4608" name="Text Box 15">
          <a:extLst>
            <a:ext uri="{FF2B5EF4-FFF2-40B4-BE49-F238E27FC236}">
              <a16:creationId xmlns:a16="http://schemas.microsoft.com/office/drawing/2014/main" id="{00000000-0008-0000-0500-000000120000}"/>
            </a:ext>
          </a:extLst>
        </xdr:cNvPr>
        <xdr:cNvSpPr txBox="1">
          <a:spLocks noChangeArrowheads="1"/>
        </xdr:cNvSpPr>
      </xdr:nvSpPr>
      <xdr:spPr bwMode="auto">
        <a:xfrm>
          <a:off x="4972050" y="44789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124</xdr:row>
      <xdr:rowOff>504825</xdr:rowOff>
    </xdr:from>
    <xdr:ext cx="95250" cy="444331"/>
    <xdr:sp macro="" textlink="">
      <xdr:nvSpPr>
        <xdr:cNvPr id="4609" name="Text Box 15">
          <a:extLst>
            <a:ext uri="{FF2B5EF4-FFF2-40B4-BE49-F238E27FC236}">
              <a16:creationId xmlns:a16="http://schemas.microsoft.com/office/drawing/2014/main" id="{00000000-0008-0000-0500-000001120000}"/>
            </a:ext>
          </a:extLst>
        </xdr:cNvPr>
        <xdr:cNvSpPr txBox="1">
          <a:spLocks noChangeArrowheads="1"/>
        </xdr:cNvSpPr>
      </xdr:nvSpPr>
      <xdr:spPr bwMode="auto">
        <a:xfrm>
          <a:off x="4972050" y="447897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124</xdr:row>
      <xdr:rowOff>504825</xdr:rowOff>
    </xdr:from>
    <xdr:ext cx="95250" cy="213632"/>
    <xdr:sp macro="" textlink="">
      <xdr:nvSpPr>
        <xdr:cNvPr id="4610" name="Text Box 15">
          <a:extLst>
            <a:ext uri="{FF2B5EF4-FFF2-40B4-BE49-F238E27FC236}">
              <a16:creationId xmlns:a16="http://schemas.microsoft.com/office/drawing/2014/main" id="{00000000-0008-0000-0500-000002120000}"/>
            </a:ext>
          </a:extLst>
        </xdr:cNvPr>
        <xdr:cNvSpPr txBox="1">
          <a:spLocks noChangeArrowheads="1"/>
        </xdr:cNvSpPr>
      </xdr:nvSpPr>
      <xdr:spPr bwMode="auto">
        <a:xfrm>
          <a:off x="4972050" y="44789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124</xdr:row>
      <xdr:rowOff>504825</xdr:rowOff>
    </xdr:from>
    <xdr:ext cx="95250" cy="213632"/>
    <xdr:sp macro="" textlink="">
      <xdr:nvSpPr>
        <xdr:cNvPr id="4611" name="Text Box 15">
          <a:extLst>
            <a:ext uri="{FF2B5EF4-FFF2-40B4-BE49-F238E27FC236}">
              <a16:creationId xmlns:a16="http://schemas.microsoft.com/office/drawing/2014/main" id="{00000000-0008-0000-0500-000003120000}"/>
            </a:ext>
          </a:extLst>
        </xdr:cNvPr>
        <xdr:cNvSpPr txBox="1">
          <a:spLocks noChangeArrowheads="1"/>
        </xdr:cNvSpPr>
      </xdr:nvSpPr>
      <xdr:spPr bwMode="auto">
        <a:xfrm>
          <a:off x="4972050" y="44789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124</xdr:row>
      <xdr:rowOff>504825</xdr:rowOff>
    </xdr:from>
    <xdr:ext cx="95250" cy="213632"/>
    <xdr:sp macro="" textlink="">
      <xdr:nvSpPr>
        <xdr:cNvPr id="4612" name="Text Box 15">
          <a:extLst>
            <a:ext uri="{FF2B5EF4-FFF2-40B4-BE49-F238E27FC236}">
              <a16:creationId xmlns:a16="http://schemas.microsoft.com/office/drawing/2014/main" id="{00000000-0008-0000-0500-000004120000}"/>
            </a:ext>
          </a:extLst>
        </xdr:cNvPr>
        <xdr:cNvSpPr txBox="1">
          <a:spLocks noChangeArrowheads="1"/>
        </xdr:cNvSpPr>
      </xdr:nvSpPr>
      <xdr:spPr bwMode="auto">
        <a:xfrm>
          <a:off x="4972050" y="44789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124</xdr:row>
      <xdr:rowOff>504825</xdr:rowOff>
    </xdr:from>
    <xdr:ext cx="95250" cy="213632"/>
    <xdr:sp macro="" textlink="">
      <xdr:nvSpPr>
        <xdr:cNvPr id="4613" name="Text Box 15">
          <a:extLst>
            <a:ext uri="{FF2B5EF4-FFF2-40B4-BE49-F238E27FC236}">
              <a16:creationId xmlns:a16="http://schemas.microsoft.com/office/drawing/2014/main" id="{00000000-0008-0000-0500-000005120000}"/>
            </a:ext>
          </a:extLst>
        </xdr:cNvPr>
        <xdr:cNvSpPr txBox="1">
          <a:spLocks noChangeArrowheads="1"/>
        </xdr:cNvSpPr>
      </xdr:nvSpPr>
      <xdr:spPr bwMode="auto">
        <a:xfrm>
          <a:off x="4972050" y="44789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124</xdr:row>
      <xdr:rowOff>504825</xdr:rowOff>
    </xdr:from>
    <xdr:ext cx="95250" cy="213632"/>
    <xdr:sp macro="" textlink="">
      <xdr:nvSpPr>
        <xdr:cNvPr id="4614" name="Text Box 15">
          <a:extLst>
            <a:ext uri="{FF2B5EF4-FFF2-40B4-BE49-F238E27FC236}">
              <a16:creationId xmlns:a16="http://schemas.microsoft.com/office/drawing/2014/main" id="{00000000-0008-0000-0500-000006120000}"/>
            </a:ext>
          </a:extLst>
        </xdr:cNvPr>
        <xdr:cNvSpPr txBox="1">
          <a:spLocks noChangeArrowheads="1"/>
        </xdr:cNvSpPr>
      </xdr:nvSpPr>
      <xdr:spPr bwMode="auto">
        <a:xfrm>
          <a:off x="4972050" y="44789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124</xdr:row>
      <xdr:rowOff>504825</xdr:rowOff>
    </xdr:from>
    <xdr:ext cx="95250" cy="213632"/>
    <xdr:sp macro="" textlink="">
      <xdr:nvSpPr>
        <xdr:cNvPr id="4615" name="Text Box 15">
          <a:extLst>
            <a:ext uri="{FF2B5EF4-FFF2-40B4-BE49-F238E27FC236}">
              <a16:creationId xmlns:a16="http://schemas.microsoft.com/office/drawing/2014/main" id="{00000000-0008-0000-0500-000007120000}"/>
            </a:ext>
          </a:extLst>
        </xdr:cNvPr>
        <xdr:cNvSpPr txBox="1">
          <a:spLocks noChangeArrowheads="1"/>
        </xdr:cNvSpPr>
      </xdr:nvSpPr>
      <xdr:spPr bwMode="auto">
        <a:xfrm>
          <a:off x="4972050" y="44789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124</xdr:row>
      <xdr:rowOff>504825</xdr:rowOff>
    </xdr:from>
    <xdr:ext cx="95250" cy="213632"/>
    <xdr:sp macro="" textlink="">
      <xdr:nvSpPr>
        <xdr:cNvPr id="4616" name="Text Box 15">
          <a:extLst>
            <a:ext uri="{FF2B5EF4-FFF2-40B4-BE49-F238E27FC236}">
              <a16:creationId xmlns:a16="http://schemas.microsoft.com/office/drawing/2014/main" id="{00000000-0008-0000-0500-000008120000}"/>
            </a:ext>
          </a:extLst>
        </xdr:cNvPr>
        <xdr:cNvSpPr txBox="1">
          <a:spLocks noChangeArrowheads="1"/>
        </xdr:cNvSpPr>
      </xdr:nvSpPr>
      <xdr:spPr bwMode="auto">
        <a:xfrm>
          <a:off x="4972050" y="44789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124</xdr:row>
      <xdr:rowOff>504825</xdr:rowOff>
    </xdr:from>
    <xdr:ext cx="95250" cy="213632"/>
    <xdr:sp macro="" textlink="">
      <xdr:nvSpPr>
        <xdr:cNvPr id="4617" name="Text Box 15">
          <a:extLst>
            <a:ext uri="{FF2B5EF4-FFF2-40B4-BE49-F238E27FC236}">
              <a16:creationId xmlns:a16="http://schemas.microsoft.com/office/drawing/2014/main" id="{00000000-0008-0000-0500-000009120000}"/>
            </a:ext>
          </a:extLst>
        </xdr:cNvPr>
        <xdr:cNvSpPr txBox="1">
          <a:spLocks noChangeArrowheads="1"/>
        </xdr:cNvSpPr>
      </xdr:nvSpPr>
      <xdr:spPr bwMode="auto">
        <a:xfrm>
          <a:off x="4972050" y="44789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126</xdr:row>
      <xdr:rowOff>504825</xdr:rowOff>
    </xdr:from>
    <xdr:ext cx="95250" cy="213632"/>
    <xdr:sp macro="" textlink="">
      <xdr:nvSpPr>
        <xdr:cNvPr id="4618" name="Text Box 15">
          <a:extLst>
            <a:ext uri="{FF2B5EF4-FFF2-40B4-BE49-F238E27FC236}">
              <a16:creationId xmlns:a16="http://schemas.microsoft.com/office/drawing/2014/main" id="{00000000-0008-0000-0500-00000A120000}"/>
            </a:ext>
          </a:extLst>
        </xdr:cNvPr>
        <xdr:cNvSpPr txBox="1">
          <a:spLocks noChangeArrowheads="1"/>
        </xdr:cNvSpPr>
      </xdr:nvSpPr>
      <xdr:spPr bwMode="auto">
        <a:xfrm>
          <a:off x="4972050" y="455390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126</xdr:row>
      <xdr:rowOff>504825</xdr:rowOff>
    </xdr:from>
    <xdr:ext cx="95250" cy="213632"/>
    <xdr:sp macro="" textlink="">
      <xdr:nvSpPr>
        <xdr:cNvPr id="4619" name="Text Box 15">
          <a:extLst>
            <a:ext uri="{FF2B5EF4-FFF2-40B4-BE49-F238E27FC236}">
              <a16:creationId xmlns:a16="http://schemas.microsoft.com/office/drawing/2014/main" id="{00000000-0008-0000-0500-00000B120000}"/>
            </a:ext>
          </a:extLst>
        </xdr:cNvPr>
        <xdr:cNvSpPr txBox="1">
          <a:spLocks noChangeArrowheads="1"/>
        </xdr:cNvSpPr>
      </xdr:nvSpPr>
      <xdr:spPr bwMode="auto">
        <a:xfrm>
          <a:off x="4972050" y="455390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126</xdr:row>
      <xdr:rowOff>504825</xdr:rowOff>
    </xdr:from>
    <xdr:ext cx="95250" cy="213632"/>
    <xdr:sp macro="" textlink="">
      <xdr:nvSpPr>
        <xdr:cNvPr id="4620" name="Text Box 15">
          <a:extLst>
            <a:ext uri="{FF2B5EF4-FFF2-40B4-BE49-F238E27FC236}">
              <a16:creationId xmlns:a16="http://schemas.microsoft.com/office/drawing/2014/main" id="{00000000-0008-0000-0500-00000C120000}"/>
            </a:ext>
          </a:extLst>
        </xdr:cNvPr>
        <xdr:cNvSpPr txBox="1">
          <a:spLocks noChangeArrowheads="1"/>
        </xdr:cNvSpPr>
      </xdr:nvSpPr>
      <xdr:spPr bwMode="auto">
        <a:xfrm>
          <a:off x="4972050" y="455390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126</xdr:row>
      <xdr:rowOff>504825</xdr:rowOff>
    </xdr:from>
    <xdr:ext cx="95250" cy="213632"/>
    <xdr:sp macro="" textlink="">
      <xdr:nvSpPr>
        <xdr:cNvPr id="4621" name="Text Box 15">
          <a:extLst>
            <a:ext uri="{FF2B5EF4-FFF2-40B4-BE49-F238E27FC236}">
              <a16:creationId xmlns:a16="http://schemas.microsoft.com/office/drawing/2014/main" id="{00000000-0008-0000-0500-00000D120000}"/>
            </a:ext>
          </a:extLst>
        </xdr:cNvPr>
        <xdr:cNvSpPr txBox="1">
          <a:spLocks noChangeArrowheads="1"/>
        </xdr:cNvSpPr>
      </xdr:nvSpPr>
      <xdr:spPr bwMode="auto">
        <a:xfrm>
          <a:off x="4972050" y="455390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126</xdr:row>
      <xdr:rowOff>504825</xdr:rowOff>
    </xdr:from>
    <xdr:ext cx="95250" cy="213632"/>
    <xdr:sp macro="" textlink="">
      <xdr:nvSpPr>
        <xdr:cNvPr id="4622" name="Text Box 15">
          <a:extLst>
            <a:ext uri="{FF2B5EF4-FFF2-40B4-BE49-F238E27FC236}">
              <a16:creationId xmlns:a16="http://schemas.microsoft.com/office/drawing/2014/main" id="{00000000-0008-0000-0500-00000E120000}"/>
            </a:ext>
          </a:extLst>
        </xdr:cNvPr>
        <xdr:cNvSpPr txBox="1">
          <a:spLocks noChangeArrowheads="1"/>
        </xdr:cNvSpPr>
      </xdr:nvSpPr>
      <xdr:spPr bwMode="auto">
        <a:xfrm>
          <a:off x="4972050" y="455390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126</xdr:row>
      <xdr:rowOff>504825</xdr:rowOff>
    </xdr:from>
    <xdr:ext cx="95250" cy="213632"/>
    <xdr:sp macro="" textlink="">
      <xdr:nvSpPr>
        <xdr:cNvPr id="4623" name="Text Box 15">
          <a:extLst>
            <a:ext uri="{FF2B5EF4-FFF2-40B4-BE49-F238E27FC236}">
              <a16:creationId xmlns:a16="http://schemas.microsoft.com/office/drawing/2014/main" id="{00000000-0008-0000-0500-00000F120000}"/>
            </a:ext>
          </a:extLst>
        </xdr:cNvPr>
        <xdr:cNvSpPr txBox="1">
          <a:spLocks noChangeArrowheads="1"/>
        </xdr:cNvSpPr>
      </xdr:nvSpPr>
      <xdr:spPr bwMode="auto">
        <a:xfrm>
          <a:off x="4972050" y="455390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126</xdr:row>
      <xdr:rowOff>504825</xdr:rowOff>
    </xdr:from>
    <xdr:ext cx="95250" cy="213632"/>
    <xdr:sp macro="" textlink="">
      <xdr:nvSpPr>
        <xdr:cNvPr id="4624" name="Text Box 15">
          <a:extLst>
            <a:ext uri="{FF2B5EF4-FFF2-40B4-BE49-F238E27FC236}">
              <a16:creationId xmlns:a16="http://schemas.microsoft.com/office/drawing/2014/main" id="{00000000-0008-0000-0500-000010120000}"/>
            </a:ext>
          </a:extLst>
        </xdr:cNvPr>
        <xdr:cNvSpPr txBox="1">
          <a:spLocks noChangeArrowheads="1"/>
        </xdr:cNvSpPr>
      </xdr:nvSpPr>
      <xdr:spPr bwMode="auto">
        <a:xfrm>
          <a:off x="4972050" y="455390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126</xdr:row>
      <xdr:rowOff>504825</xdr:rowOff>
    </xdr:from>
    <xdr:ext cx="95250" cy="213632"/>
    <xdr:sp macro="" textlink="">
      <xdr:nvSpPr>
        <xdr:cNvPr id="4625" name="Text Box 15">
          <a:extLst>
            <a:ext uri="{FF2B5EF4-FFF2-40B4-BE49-F238E27FC236}">
              <a16:creationId xmlns:a16="http://schemas.microsoft.com/office/drawing/2014/main" id="{00000000-0008-0000-0500-000011120000}"/>
            </a:ext>
          </a:extLst>
        </xdr:cNvPr>
        <xdr:cNvSpPr txBox="1">
          <a:spLocks noChangeArrowheads="1"/>
        </xdr:cNvSpPr>
      </xdr:nvSpPr>
      <xdr:spPr bwMode="auto">
        <a:xfrm>
          <a:off x="4972050" y="455390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126</xdr:row>
      <xdr:rowOff>504825</xdr:rowOff>
    </xdr:from>
    <xdr:ext cx="95250" cy="213632"/>
    <xdr:sp macro="" textlink="">
      <xdr:nvSpPr>
        <xdr:cNvPr id="4626" name="Text Box 15">
          <a:extLst>
            <a:ext uri="{FF2B5EF4-FFF2-40B4-BE49-F238E27FC236}">
              <a16:creationId xmlns:a16="http://schemas.microsoft.com/office/drawing/2014/main" id="{00000000-0008-0000-0500-000012120000}"/>
            </a:ext>
          </a:extLst>
        </xdr:cNvPr>
        <xdr:cNvSpPr txBox="1">
          <a:spLocks noChangeArrowheads="1"/>
        </xdr:cNvSpPr>
      </xdr:nvSpPr>
      <xdr:spPr bwMode="auto">
        <a:xfrm>
          <a:off x="4972050" y="455390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126</xdr:row>
      <xdr:rowOff>504825</xdr:rowOff>
    </xdr:from>
    <xdr:ext cx="95250" cy="213632"/>
    <xdr:sp macro="" textlink="">
      <xdr:nvSpPr>
        <xdr:cNvPr id="4627" name="Text Box 15">
          <a:extLst>
            <a:ext uri="{FF2B5EF4-FFF2-40B4-BE49-F238E27FC236}">
              <a16:creationId xmlns:a16="http://schemas.microsoft.com/office/drawing/2014/main" id="{00000000-0008-0000-0500-000013120000}"/>
            </a:ext>
          </a:extLst>
        </xdr:cNvPr>
        <xdr:cNvSpPr txBox="1">
          <a:spLocks noChangeArrowheads="1"/>
        </xdr:cNvSpPr>
      </xdr:nvSpPr>
      <xdr:spPr bwMode="auto">
        <a:xfrm>
          <a:off x="4972050" y="455390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126</xdr:row>
      <xdr:rowOff>504825</xdr:rowOff>
    </xdr:from>
    <xdr:ext cx="95250" cy="213632"/>
    <xdr:sp macro="" textlink="">
      <xdr:nvSpPr>
        <xdr:cNvPr id="4628" name="Text Box 15">
          <a:extLst>
            <a:ext uri="{FF2B5EF4-FFF2-40B4-BE49-F238E27FC236}">
              <a16:creationId xmlns:a16="http://schemas.microsoft.com/office/drawing/2014/main" id="{00000000-0008-0000-0500-000014120000}"/>
            </a:ext>
          </a:extLst>
        </xdr:cNvPr>
        <xdr:cNvSpPr txBox="1">
          <a:spLocks noChangeArrowheads="1"/>
        </xdr:cNvSpPr>
      </xdr:nvSpPr>
      <xdr:spPr bwMode="auto">
        <a:xfrm>
          <a:off x="4972050" y="455390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504825</xdr:rowOff>
    </xdr:from>
    <xdr:ext cx="95250" cy="448496"/>
    <xdr:sp macro="" textlink="">
      <xdr:nvSpPr>
        <xdr:cNvPr id="4629" name="Text Box 15">
          <a:extLst>
            <a:ext uri="{FF2B5EF4-FFF2-40B4-BE49-F238E27FC236}">
              <a16:creationId xmlns:a16="http://schemas.microsoft.com/office/drawing/2014/main" id="{00000000-0008-0000-0500-000015120000}"/>
            </a:ext>
          </a:extLst>
        </xdr:cNvPr>
        <xdr:cNvSpPr txBox="1">
          <a:spLocks noChangeArrowheads="1"/>
        </xdr:cNvSpPr>
      </xdr:nvSpPr>
      <xdr:spPr bwMode="auto">
        <a:xfrm>
          <a:off x="4972050" y="140684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504825</xdr:rowOff>
    </xdr:from>
    <xdr:ext cx="95250" cy="213632"/>
    <xdr:sp macro="" textlink="">
      <xdr:nvSpPr>
        <xdr:cNvPr id="4630" name="Text Box 15">
          <a:extLst>
            <a:ext uri="{FF2B5EF4-FFF2-40B4-BE49-F238E27FC236}">
              <a16:creationId xmlns:a16="http://schemas.microsoft.com/office/drawing/2014/main" id="{00000000-0008-0000-0500-000016120000}"/>
            </a:ext>
          </a:extLst>
        </xdr:cNvPr>
        <xdr:cNvSpPr txBox="1">
          <a:spLocks noChangeArrowheads="1"/>
        </xdr:cNvSpPr>
      </xdr:nvSpPr>
      <xdr:spPr bwMode="auto">
        <a:xfrm>
          <a:off x="4972050" y="14068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504825</xdr:rowOff>
    </xdr:from>
    <xdr:ext cx="95250" cy="444331"/>
    <xdr:sp macro="" textlink="">
      <xdr:nvSpPr>
        <xdr:cNvPr id="4631" name="Text Box 15">
          <a:extLst>
            <a:ext uri="{FF2B5EF4-FFF2-40B4-BE49-F238E27FC236}">
              <a16:creationId xmlns:a16="http://schemas.microsoft.com/office/drawing/2014/main" id="{00000000-0008-0000-0500-000017120000}"/>
            </a:ext>
          </a:extLst>
        </xdr:cNvPr>
        <xdr:cNvSpPr txBox="1">
          <a:spLocks noChangeArrowheads="1"/>
        </xdr:cNvSpPr>
      </xdr:nvSpPr>
      <xdr:spPr bwMode="auto">
        <a:xfrm>
          <a:off x="4972050" y="140684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504825</xdr:rowOff>
    </xdr:from>
    <xdr:ext cx="95250" cy="448496"/>
    <xdr:sp macro="" textlink="">
      <xdr:nvSpPr>
        <xdr:cNvPr id="4632" name="Text Box 15">
          <a:extLst>
            <a:ext uri="{FF2B5EF4-FFF2-40B4-BE49-F238E27FC236}">
              <a16:creationId xmlns:a16="http://schemas.microsoft.com/office/drawing/2014/main" id="{00000000-0008-0000-0500-000018120000}"/>
            </a:ext>
          </a:extLst>
        </xdr:cNvPr>
        <xdr:cNvSpPr txBox="1">
          <a:spLocks noChangeArrowheads="1"/>
        </xdr:cNvSpPr>
      </xdr:nvSpPr>
      <xdr:spPr bwMode="auto">
        <a:xfrm>
          <a:off x="4972050" y="140684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504825</xdr:rowOff>
    </xdr:from>
    <xdr:ext cx="95250" cy="213632"/>
    <xdr:sp macro="" textlink="">
      <xdr:nvSpPr>
        <xdr:cNvPr id="4633" name="Text Box 15">
          <a:extLst>
            <a:ext uri="{FF2B5EF4-FFF2-40B4-BE49-F238E27FC236}">
              <a16:creationId xmlns:a16="http://schemas.microsoft.com/office/drawing/2014/main" id="{00000000-0008-0000-0500-000019120000}"/>
            </a:ext>
          </a:extLst>
        </xdr:cNvPr>
        <xdr:cNvSpPr txBox="1">
          <a:spLocks noChangeArrowheads="1"/>
        </xdr:cNvSpPr>
      </xdr:nvSpPr>
      <xdr:spPr bwMode="auto">
        <a:xfrm>
          <a:off x="4972050" y="14068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504825</xdr:rowOff>
    </xdr:from>
    <xdr:ext cx="95250" cy="444331"/>
    <xdr:sp macro="" textlink="">
      <xdr:nvSpPr>
        <xdr:cNvPr id="4634" name="Text Box 15">
          <a:extLst>
            <a:ext uri="{FF2B5EF4-FFF2-40B4-BE49-F238E27FC236}">
              <a16:creationId xmlns:a16="http://schemas.microsoft.com/office/drawing/2014/main" id="{00000000-0008-0000-0500-00001A120000}"/>
            </a:ext>
          </a:extLst>
        </xdr:cNvPr>
        <xdr:cNvSpPr txBox="1">
          <a:spLocks noChangeArrowheads="1"/>
        </xdr:cNvSpPr>
      </xdr:nvSpPr>
      <xdr:spPr bwMode="auto">
        <a:xfrm>
          <a:off x="4972050" y="140684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504825</xdr:rowOff>
    </xdr:from>
    <xdr:ext cx="95250" cy="456743"/>
    <xdr:sp macro="" textlink="">
      <xdr:nvSpPr>
        <xdr:cNvPr id="4635" name="Text Box 15">
          <a:extLst>
            <a:ext uri="{FF2B5EF4-FFF2-40B4-BE49-F238E27FC236}">
              <a16:creationId xmlns:a16="http://schemas.microsoft.com/office/drawing/2014/main" id="{00000000-0008-0000-0500-00001B120000}"/>
            </a:ext>
          </a:extLst>
        </xdr:cNvPr>
        <xdr:cNvSpPr txBox="1">
          <a:spLocks noChangeArrowheads="1"/>
        </xdr:cNvSpPr>
      </xdr:nvSpPr>
      <xdr:spPr bwMode="auto">
        <a:xfrm>
          <a:off x="4972050" y="1406842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504825</xdr:rowOff>
    </xdr:from>
    <xdr:ext cx="95250" cy="213632"/>
    <xdr:sp macro="" textlink="">
      <xdr:nvSpPr>
        <xdr:cNvPr id="4636" name="Text Box 15">
          <a:extLst>
            <a:ext uri="{FF2B5EF4-FFF2-40B4-BE49-F238E27FC236}">
              <a16:creationId xmlns:a16="http://schemas.microsoft.com/office/drawing/2014/main" id="{00000000-0008-0000-0500-00001C120000}"/>
            </a:ext>
          </a:extLst>
        </xdr:cNvPr>
        <xdr:cNvSpPr txBox="1">
          <a:spLocks noChangeArrowheads="1"/>
        </xdr:cNvSpPr>
      </xdr:nvSpPr>
      <xdr:spPr bwMode="auto">
        <a:xfrm>
          <a:off x="4972050" y="14068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504825</xdr:rowOff>
    </xdr:from>
    <xdr:ext cx="95250" cy="444331"/>
    <xdr:sp macro="" textlink="">
      <xdr:nvSpPr>
        <xdr:cNvPr id="4637" name="Text Box 15">
          <a:extLst>
            <a:ext uri="{FF2B5EF4-FFF2-40B4-BE49-F238E27FC236}">
              <a16:creationId xmlns:a16="http://schemas.microsoft.com/office/drawing/2014/main" id="{00000000-0008-0000-0500-00001D120000}"/>
            </a:ext>
          </a:extLst>
        </xdr:cNvPr>
        <xdr:cNvSpPr txBox="1">
          <a:spLocks noChangeArrowheads="1"/>
        </xdr:cNvSpPr>
      </xdr:nvSpPr>
      <xdr:spPr bwMode="auto">
        <a:xfrm>
          <a:off x="4972050" y="140684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504825</xdr:rowOff>
    </xdr:from>
    <xdr:ext cx="95250" cy="213632"/>
    <xdr:sp macro="" textlink="">
      <xdr:nvSpPr>
        <xdr:cNvPr id="4638" name="Text Box 15">
          <a:extLst>
            <a:ext uri="{FF2B5EF4-FFF2-40B4-BE49-F238E27FC236}">
              <a16:creationId xmlns:a16="http://schemas.microsoft.com/office/drawing/2014/main" id="{00000000-0008-0000-0500-00001E120000}"/>
            </a:ext>
          </a:extLst>
        </xdr:cNvPr>
        <xdr:cNvSpPr txBox="1">
          <a:spLocks noChangeArrowheads="1"/>
        </xdr:cNvSpPr>
      </xdr:nvSpPr>
      <xdr:spPr bwMode="auto">
        <a:xfrm>
          <a:off x="4972050" y="14068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504825</xdr:rowOff>
    </xdr:from>
    <xdr:ext cx="95250" cy="213632"/>
    <xdr:sp macro="" textlink="">
      <xdr:nvSpPr>
        <xdr:cNvPr id="4639" name="Text Box 15">
          <a:extLst>
            <a:ext uri="{FF2B5EF4-FFF2-40B4-BE49-F238E27FC236}">
              <a16:creationId xmlns:a16="http://schemas.microsoft.com/office/drawing/2014/main" id="{00000000-0008-0000-0500-00001F120000}"/>
            </a:ext>
          </a:extLst>
        </xdr:cNvPr>
        <xdr:cNvSpPr txBox="1">
          <a:spLocks noChangeArrowheads="1"/>
        </xdr:cNvSpPr>
      </xdr:nvSpPr>
      <xdr:spPr bwMode="auto">
        <a:xfrm>
          <a:off x="4972050" y="14068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504825</xdr:rowOff>
    </xdr:from>
    <xdr:ext cx="95250" cy="213632"/>
    <xdr:sp macro="" textlink="">
      <xdr:nvSpPr>
        <xdr:cNvPr id="4640" name="Text Box 15">
          <a:extLst>
            <a:ext uri="{FF2B5EF4-FFF2-40B4-BE49-F238E27FC236}">
              <a16:creationId xmlns:a16="http://schemas.microsoft.com/office/drawing/2014/main" id="{00000000-0008-0000-0500-000020120000}"/>
            </a:ext>
          </a:extLst>
        </xdr:cNvPr>
        <xdr:cNvSpPr txBox="1">
          <a:spLocks noChangeArrowheads="1"/>
        </xdr:cNvSpPr>
      </xdr:nvSpPr>
      <xdr:spPr bwMode="auto">
        <a:xfrm>
          <a:off x="4972050" y="14068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504825</xdr:rowOff>
    </xdr:from>
    <xdr:ext cx="95250" cy="213632"/>
    <xdr:sp macro="" textlink="">
      <xdr:nvSpPr>
        <xdr:cNvPr id="4641" name="Text Box 15">
          <a:extLst>
            <a:ext uri="{FF2B5EF4-FFF2-40B4-BE49-F238E27FC236}">
              <a16:creationId xmlns:a16="http://schemas.microsoft.com/office/drawing/2014/main" id="{00000000-0008-0000-0500-000021120000}"/>
            </a:ext>
          </a:extLst>
        </xdr:cNvPr>
        <xdr:cNvSpPr txBox="1">
          <a:spLocks noChangeArrowheads="1"/>
        </xdr:cNvSpPr>
      </xdr:nvSpPr>
      <xdr:spPr bwMode="auto">
        <a:xfrm>
          <a:off x="4972050" y="14068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504825</xdr:rowOff>
    </xdr:from>
    <xdr:ext cx="95250" cy="213632"/>
    <xdr:sp macro="" textlink="">
      <xdr:nvSpPr>
        <xdr:cNvPr id="4642" name="Text Box 15">
          <a:extLst>
            <a:ext uri="{FF2B5EF4-FFF2-40B4-BE49-F238E27FC236}">
              <a16:creationId xmlns:a16="http://schemas.microsoft.com/office/drawing/2014/main" id="{00000000-0008-0000-0500-000022120000}"/>
            </a:ext>
          </a:extLst>
        </xdr:cNvPr>
        <xdr:cNvSpPr txBox="1">
          <a:spLocks noChangeArrowheads="1"/>
        </xdr:cNvSpPr>
      </xdr:nvSpPr>
      <xdr:spPr bwMode="auto">
        <a:xfrm>
          <a:off x="4972050" y="14068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504825</xdr:rowOff>
    </xdr:from>
    <xdr:ext cx="95250" cy="213632"/>
    <xdr:sp macro="" textlink="">
      <xdr:nvSpPr>
        <xdr:cNvPr id="4643" name="Text Box 15">
          <a:extLst>
            <a:ext uri="{FF2B5EF4-FFF2-40B4-BE49-F238E27FC236}">
              <a16:creationId xmlns:a16="http://schemas.microsoft.com/office/drawing/2014/main" id="{00000000-0008-0000-0500-000023120000}"/>
            </a:ext>
          </a:extLst>
        </xdr:cNvPr>
        <xdr:cNvSpPr txBox="1">
          <a:spLocks noChangeArrowheads="1"/>
        </xdr:cNvSpPr>
      </xdr:nvSpPr>
      <xdr:spPr bwMode="auto">
        <a:xfrm>
          <a:off x="4972050" y="14068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504825</xdr:rowOff>
    </xdr:from>
    <xdr:ext cx="95250" cy="213632"/>
    <xdr:sp macro="" textlink="">
      <xdr:nvSpPr>
        <xdr:cNvPr id="4644" name="Text Box 15">
          <a:extLst>
            <a:ext uri="{FF2B5EF4-FFF2-40B4-BE49-F238E27FC236}">
              <a16:creationId xmlns:a16="http://schemas.microsoft.com/office/drawing/2014/main" id="{00000000-0008-0000-0500-000024120000}"/>
            </a:ext>
          </a:extLst>
        </xdr:cNvPr>
        <xdr:cNvSpPr txBox="1">
          <a:spLocks noChangeArrowheads="1"/>
        </xdr:cNvSpPr>
      </xdr:nvSpPr>
      <xdr:spPr bwMode="auto">
        <a:xfrm>
          <a:off x="4972050" y="14068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504825</xdr:rowOff>
    </xdr:from>
    <xdr:ext cx="95250" cy="213632"/>
    <xdr:sp macro="" textlink="">
      <xdr:nvSpPr>
        <xdr:cNvPr id="4645" name="Text Box 15">
          <a:extLst>
            <a:ext uri="{FF2B5EF4-FFF2-40B4-BE49-F238E27FC236}">
              <a16:creationId xmlns:a16="http://schemas.microsoft.com/office/drawing/2014/main" id="{00000000-0008-0000-0500-000025120000}"/>
            </a:ext>
          </a:extLst>
        </xdr:cNvPr>
        <xdr:cNvSpPr txBox="1">
          <a:spLocks noChangeArrowheads="1"/>
        </xdr:cNvSpPr>
      </xdr:nvSpPr>
      <xdr:spPr bwMode="auto">
        <a:xfrm>
          <a:off x="4972050" y="14068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504825</xdr:rowOff>
    </xdr:from>
    <xdr:ext cx="95250" cy="213632"/>
    <xdr:sp macro="" textlink="">
      <xdr:nvSpPr>
        <xdr:cNvPr id="4646" name="Text Box 15">
          <a:extLst>
            <a:ext uri="{FF2B5EF4-FFF2-40B4-BE49-F238E27FC236}">
              <a16:creationId xmlns:a16="http://schemas.microsoft.com/office/drawing/2014/main" id="{00000000-0008-0000-0500-000026120000}"/>
            </a:ext>
          </a:extLst>
        </xdr:cNvPr>
        <xdr:cNvSpPr txBox="1">
          <a:spLocks noChangeArrowheads="1"/>
        </xdr:cNvSpPr>
      </xdr:nvSpPr>
      <xdr:spPr bwMode="auto">
        <a:xfrm>
          <a:off x="4972050" y="14068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504825</xdr:rowOff>
    </xdr:from>
    <xdr:ext cx="95250" cy="213632"/>
    <xdr:sp macro="" textlink="">
      <xdr:nvSpPr>
        <xdr:cNvPr id="4647" name="Text Box 15">
          <a:extLst>
            <a:ext uri="{FF2B5EF4-FFF2-40B4-BE49-F238E27FC236}">
              <a16:creationId xmlns:a16="http://schemas.microsoft.com/office/drawing/2014/main" id="{00000000-0008-0000-0500-000027120000}"/>
            </a:ext>
          </a:extLst>
        </xdr:cNvPr>
        <xdr:cNvSpPr txBox="1">
          <a:spLocks noChangeArrowheads="1"/>
        </xdr:cNvSpPr>
      </xdr:nvSpPr>
      <xdr:spPr bwMode="auto">
        <a:xfrm>
          <a:off x="4972050" y="14068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504825</xdr:rowOff>
    </xdr:from>
    <xdr:ext cx="95250" cy="213632"/>
    <xdr:sp macro="" textlink="">
      <xdr:nvSpPr>
        <xdr:cNvPr id="4648" name="Text Box 15">
          <a:extLst>
            <a:ext uri="{FF2B5EF4-FFF2-40B4-BE49-F238E27FC236}">
              <a16:creationId xmlns:a16="http://schemas.microsoft.com/office/drawing/2014/main" id="{00000000-0008-0000-0500-000028120000}"/>
            </a:ext>
          </a:extLst>
        </xdr:cNvPr>
        <xdr:cNvSpPr txBox="1">
          <a:spLocks noChangeArrowheads="1"/>
        </xdr:cNvSpPr>
      </xdr:nvSpPr>
      <xdr:spPr bwMode="auto">
        <a:xfrm>
          <a:off x="4972050" y="14068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504825</xdr:rowOff>
    </xdr:from>
    <xdr:ext cx="95250" cy="213632"/>
    <xdr:sp macro="" textlink="">
      <xdr:nvSpPr>
        <xdr:cNvPr id="4649" name="Text Box 15">
          <a:extLst>
            <a:ext uri="{FF2B5EF4-FFF2-40B4-BE49-F238E27FC236}">
              <a16:creationId xmlns:a16="http://schemas.microsoft.com/office/drawing/2014/main" id="{00000000-0008-0000-0500-000029120000}"/>
            </a:ext>
          </a:extLst>
        </xdr:cNvPr>
        <xdr:cNvSpPr txBox="1">
          <a:spLocks noChangeArrowheads="1"/>
        </xdr:cNvSpPr>
      </xdr:nvSpPr>
      <xdr:spPr bwMode="auto">
        <a:xfrm>
          <a:off x="4972050" y="14068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504825</xdr:rowOff>
    </xdr:from>
    <xdr:ext cx="95250" cy="213632"/>
    <xdr:sp macro="" textlink="">
      <xdr:nvSpPr>
        <xdr:cNvPr id="4650" name="Text Box 15">
          <a:extLst>
            <a:ext uri="{FF2B5EF4-FFF2-40B4-BE49-F238E27FC236}">
              <a16:creationId xmlns:a16="http://schemas.microsoft.com/office/drawing/2014/main" id="{00000000-0008-0000-0500-00002A120000}"/>
            </a:ext>
          </a:extLst>
        </xdr:cNvPr>
        <xdr:cNvSpPr txBox="1">
          <a:spLocks noChangeArrowheads="1"/>
        </xdr:cNvSpPr>
      </xdr:nvSpPr>
      <xdr:spPr bwMode="auto">
        <a:xfrm>
          <a:off x="4972050" y="14068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504825</xdr:rowOff>
    </xdr:from>
    <xdr:ext cx="95250" cy="213632"/>
    <xdr:sp macro="" textlink="">
      <xdr:nvSpPr>
        <xdr:cNvPr id="4651" name="Text Box 15">
          <a:extLst>
            <a:ext uri="{FF2B5EF4-FFF2-40B4-BE49-F238E27FC236}">
              <a16:creationId xmlns:a16="http://schemas.microsoft.com/office/drawing/2014/main" id="{00000000-0008-0000-0500-00002B120000}"/>
            </a:ext>
          </a:extLst>
        </xdr:cNvPr>
        <xdr:cNvSpPr txBox="1">
          <a:spLocks noChangeArrowheads="1"/>
        </xdr:cNvSpPr>
      </xdr:nvSpPr>
      <xdr:spPr bwMode="auto">
        <a:xfrm>
          <a:off x="4972050" y="14068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504825</xdr:rowOff>
    </xdr:from>
    <xdr:ext cx="95250" cy="213632"/>
    <xdr:sp macro="" textlink="">
      <xdr:nvSpPr>
        <xdr:cNvPr id="4652" name="Text Box 15">
          <a:extLst>
            <a:ext uri="{FF2B5EF4-FFF2-40B4-BE49-F238E27FC236}">
              <a16:creationId xmlns:a16="http://schemas.microsoft.com/office/drawing/2014/main" id="{00000000-0008-0000-0500-00002C120000}"/>
            </a:ext>
          </a:extLst>
        </xdr:cNvPr>
        <xdr:cNvSpPr txBox="1">
          <a:spLocks noChangeArrowheads="1"/>
        </xdr:cNvSpPr>
      </xdr:nvSpPr>
      <xdr:spPr bwMode="auto">
        <a:xfrm>
          <a:off x="4972050" y="14068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504825</xdr:rowOff>
    </xdr:from>
    <xdr:ext cx="95250" cy="213632"/>
    <xdr:sp macro="" textlink="">
      <xdr:nvSpPr>
        <xdr:cNvPr id="4653" name="Text Box 15">
          <a:extLst>
            <a:ext uri="{FF2B5EF4-FFF2-40B4-BE49-F238E27FC236}">
              <a16:creationId xmlns:a16="http://schemas.microsoft.com/office/drawing/2014/main" id="{00000000-0008-0000-0500-00002D120000}"/>
            </a:ext>
          </a:extLst>
        </xdr:cNvPr>
        <xdr:cNvSpPr txBox="1">
          <a:spLocks noChangeArrowheads="1"/>
        </xdr:cNvSpPr>
      </xdr:nvSpPr>
      <xdr:spPr bwMode="auto">
        <a:xfrm>
          <a:off x="4972050" y="14068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504825</xdr:rowOff>
    </xdr:from>
    <xdr:ext cx="95250" cy="213632"/>
    <xdr:sp macro="" textlink="">
      <xdr:nvSpPr>
        <xdr:cNvPr id="4654" name="Text Box 15">
          <a:extLst>
            <a:ext uri="{FF2B5EF4-FFF2-40B4-BE49-F238E27FC236}">
              <a16:creationId xmlns:a16="http://schemas.microsoft.com/office/drawing/2014/main" id="{00000000-0008-0000-0500-00002E120000}"/>
            </a:ext>
          </a:extLst>
        </xdr:cNvPr>
        <xdr:cNvSpPr txBox="1">
          <a:spLocks noChangeArrowheads="1"/>
        </xdr:cNvSpPr>
      </xdr:nvSpPr>
      <xdr:spPr bwMode="auto">
        <a:xfrm>
          <a:off x="4972050" y="14068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504825</xdr:rowOff>
    </xdr:from>
    <xdr:ext cx="95250" cy="213632"/>
    <xdr:sp macro="" textlink="">
      <xdr:nvSpPr>
        <xdr:cNvPr id="4655" name="Text Box 15">
          <a:extLst>
            <a:ext uri="{FF2B5EF4-FFF2-40B4-BE49-F238E27FC236}">
              <a16:creationId xmlns:a16="http://schemas.microsoft.com/office/drawing/2014/main" id="{00000000-0008-0000-0500-00002F120000}"/>
            </a:ext>
          </a:extLst>
        </xdr:cNvPr>
        <xdr:cNvSpPr txBox="1">
          <a:spLocks noChangeArrowheads="1"/>
        </xdr:cNvSpPr>
      </xdr:nvSpPr>
      <xdr:spPr bwMode="auto">
        <a:xfrm>
          <a:off x="4972050" y="14068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504825</xdr:rowOff>
    </xdr:from>
    <xdr:ext cx="95250" cy="213632"/>
    <xdr:sp macro="" textlink="">
      <xdr:nvSpPr>
        <xdr:cNvPr id="4656" name="Text Box 15">
          <a:extLst>
            <a:ext uri="{FF2B5EF4-FFF2-40B4-BE49-F238E27FC236}">
              <a16:creationId xmlns:a16="http://schemas.microsoft.com/office/drawing/2014/main" id="{00000000-0008-0000-0500-000030120000}"/>
            </a:ext>
          </a:extLst>
        </xdr:cNvPr>
        <xdr:cNvSpPr txBox="1">
          <a:spLocks noChangeArrowheads="1"/>
        </xdr:cNvSpPr>
      </xdr:nvSpPr>
      <xdr:spPr bwMode="auto">
        <a:xfrm>
          <a:off x="4972050" y="14068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504825</xdr:rowOff>
    </xdr:from>
    <xdr:ext cx="95250" cy="213632"/>
    <xdr:sp macro="" textlink="">
      <xdr:nvSpPr>
        <xdr:cNvPr id="4657" name="Text Box 15">
          <a:extLst>
            <a:ext uri="{FF2B5EF4-FFF2-40B4-BE49-F238E27FC236}">
              <a16:creationId xmlns:a16="http://schemas.microsoft.com/office/drawing/2014/main" id="{00000000-0008-0000-0500-000031120000}"/>
            </a:ext>
          </a:extLst>
        </xdr:cNvPr>
        <xdr:cNvSpPr txBox="1">
          <a:spLocks noChangeArrowheads="1"/>
        </xdr:cNvSpPr>
      </xdr:nvSpPr>
      <xdr:spPr bwMode="auto">
        <a:xfrm>
          <a:off x="4972050" y="14068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504825</xdr:rowOff>
    </xdr:from>
    <xdr:ext cx="95250" cy="213632"/>
    <xdr:sp macro="" textlink="">
      <xdr:nvSpPr>
        <xdr:cNvPr id="4658" name="Text Box 15">
          <a:extLst>
            <a:ext uri="{FF2B5EF4-FFF2-40B4-BE49-F238E27FC236}">
              <a16:creationId xmlns:a16="http://schemas.microsoft.com/office/drawing/2014/main" id="{00000000-0008-0000-0500-000032120000}"/>
            </a:ext>
          </a:extLst>
        </xdr:cNvPr>
        <xdr:cNvSpPr txBox="1">
          <a:spLocks noChangeArrowheads="1"/>
        </xdr:cNvSpPr>
      </xdr:nvSpPr>
      <xdr:spPr bwMode="auto">
        <a:xfrm>
          <a:off x="4972050" y="14068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504825</xdr:rowOff>
    </xdr:from>
    <xdr:ext cx="95250" cy="448496"/>
    <xdr:sp macro="" textlink="">
      <xdr:nvSpPr>
        <xdr:cNvPr id="4659" name="Text Box 15">
          <a:extLst>
            <a:ext uri="{FF2B5EF4-FFF2-40B4-BE49-F238E27FC236}">
              <a16:creationId xmlns:a16="http://schemas.microsoft.com/office/drawing/2014/main" id="{00000000-0008-0000-0500-000033120000}"/>
            </a:ext>
          </a:extLst>
        </xdr:cNvPr>
        <xdr:cNvSpPr txBox="1">
          <a:spLocks noChangeArrowheads="1"/>
        </xdr:cNvSpPr>
      </xdr:nvSpPr>
      <xdr:spPr bwMode="auto">
        <a:xfrm>
          <a:off x="4972050" y="140684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504825</xdr:rowOff>
    </xdr:from>
    <xdr:ext cx="95250" cy="213632"/>
    <xdr:sp macro="" textlink="">
      <xdr:nvSpPr>
        <xdr:cNvPr id="4660" name="Text Box 15">
          <a:extLst>
            <a:ext uri="{FF2B5EF4-FFF2-40B4-BE49-F238E27FC236}">
              <a16:creationId xmlns:a16="http://schemas.microsoft.com/office/drawing/2014/main" id="{00000000-0008-0000-0500-000034120000}"/>
            </a:ext>
          </a:extLst>
        </xdr:cNvPr>
        <xdr:cNvSpPr txBox="1">
          <a:spLocks noChangeArrowheads="1"/>
        </xdr:cNvSpPr>
      </xdr:nvSpPr>
      <xdr:spPr bwMode="auto">
        <a:xfrm>
          <a:off x="4972050" y="14068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504825</xdr:rowOff>
    </xdr:from>
    <xdr:ext cx="95250" cy="444331"/>
    <xdr:sp macro="" textlink="">
      <xdr:nvSpPr>
        <xdr:cNvPr id="4661" name="Text Box 15">
          <a:extLst>
            <a:ext uri="{FF2B5EF4-FFF2-40B4-BE49-F238E27FC236}">
              <a16:creationId xmlns:a16="http://schemas.microsoft.com/office/drawing/2014/main" id="{00000000-0008-0000-0500-000035120000}"/>
            </a:ext>
          </a:extLst>
        </xdr:cNvPr>
        <xdr:cNvSpPr txBox="1">
          <a:spLocks noChangeArrowheads="1"/>
        </xdr:cNvSpPr>
      </xdr:nvSpPr>
      <xdr:spPr bwMode="auto">
        <a:xfrm>
          <a:off x="4972050" y="140684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504825</xdr:rowOff>
    </xdr:from>
    <xdr:ext cx="95250" cy="448496"/>
    <xdr:sp macro="" textlink="">
      <xdr:nvSpPr>
        <xdr:cNvPr id="4662" name="Text Box 15">
          <a:extLst>
            <a:ext uri="{FF2B5EF4-FFF2-40B4-BE49-F238E27FC236}">
              <a16:creationId xmlns:a16="http://schemas.microsoft.com/office/drawing/2014/main" id="{00000000-0008-0000-0500-000036120000}"/>
            </a:ext>
          </a:extLst>
        </xdr:cNvPr>
        <xdr:cNvSpPr txBox="1">
          <a:spLocks noChangeArrowheads="1"/>
        </xdr:cNvSpPr>
      </xdr:nvSpPr>
      <xdr:spPr bwMode="auto">
        <a:xfrm>
          <a:off x="4972050" y="140684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504825</xdr:rowOff>
    </xdr:from>
    <xdr:ext cx="95250" cy="213632"/>
    <xdr:sp macro="" textlink="">
      <xdr:nvSpPr>
        <xdr:cNvPr id="4663" name="Text Box 15">
          <a:extLst>
            <a:ext uri="{FF2B5EF4-FFF2-40B4-BE49-F238E27FC236}">
              <a16:creationId xmlns:a16="http://schemas.microsoft.com/office/drawing/2014/main" id="{00000000-0008-0000-0500-000037120000}"/>
            </a:ext>
          </a:extLst>
        </xdr:cNvPr>
        <xdr:cNvSpPr txBox="1">
          <a:spLocks noChangeArrowheads="1"/>
        </xdr:cNvSpPr>
      </xdr:nvSpPr>
      <xdr:spPr bwMode="auto">
        <a:xfrm>
          <a:off x="4972050" y="14068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504825</xdr:rowOff>
    </xdr:from>
    <xdr:ext cx="95250" cy="444331"/>
    <xdr:sp macro="" textlink="">
      <xdr:nvSpPr>
        <xdr:cNvPr id="4664" name="Text Box 15">
          <a:extLst>
            <a:ext uri="{FF2B5EF4-FFF2-40B4-BE49-F238E27FC236}">
              <a16:creationId xmlns:a16="http://schemas.microsoft.com/office/drawing/2014/main" id="{00000000-0008-0000-0500-000038120000}"/>
            </a:ext>
          </a:extLst>
        </xdr:cNvPr>
        <xdr:cNvSpPr txBox="1">
          <a:spLocks noChangeArrowheads="1"/>
        </xdr:cNvSpPr>
      </xdr:nvSpPr>
      <xdr:spPr bwMode="auto">
        <a:xfrm>
          <a:off x="4972050" y="140684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504825</xdr:rowOff>
    </xdr:from>
    <xdr:ext cx="95250" cy="456743"/>
    <xdr:sp macro="" textlink="">
      <xdr:nvSpPr>
        <xdr:cNvPr id="4665" name="Text Box 15">
          <a:extLst>
            <a:ext uri="{FF2B5EF4-FFF2-40B4-BE49-F238E27FC236}">
              <a16:creationId xmlns:a16="http://schemas.microsoft.com/office/drawing/2014/main" id="{00000000-0008-0000-0500-000039120000}"/>
            </a:ext>
          </a:extLst>
        </xdr:cNvPr>
        <xdr:cNvSpPr txBox="1">
          <a:spLocks noChangeArrowheads="1"/>
        </xdr:cNvSpPr>
      </xdr:nvSpPr>
      <xdr:spPr bwMode="auto">
        <a:xfrm>
          <a:off x="4972050" y="1406842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504825</xdr:rowOff>
    </xdr:from>
    <xdr:ext cx="95250" cy="213632"/>
    <xdr:sp macro="" textlink="">
      <xdr:nvSpPr>
        <xdr:cNvPr id="4666" name="Text Box 15">
          <a:extLst>
            <a:ext uri="{FF2B5EF4-FFF2-40B4-BE49-F238E27FC236}">
              <a16:creationId xmlns:a16="http://schemas.microsoft.com/office/drawing/2014/main" id="{00000000-0008-0000-0500-00003A120000}"/>
            </a:ext>
          </a:extLst>
        </xdr:cNvPr>
        <xdr:cNvSpPr txBox="1">
          <a:spLocks noChangeArrowheads="1"/>
        </xdr:cNvSpPr>
      </xdr:nvSpPr>
      <xdr:spPr bwMode="auto">
        <a:xfrm>
          <a:off x="4972050" y="14068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504825</xdr:rowOff>
    </xdr:from>
    <xdr:ext cx="95250" cy="444331"/>
    <xdr:sp macro="" textlink="">
      <xdr:nvSpPr>
        <xdr:cNvPr id="4667" name="Text Box 15">
          <a:extLst>
            <a:ext uri="{FF2B5EF4-FFF2-40B4-BE49-F238E27FC236}">
              <a16:creationId xmlns:a16="http://schemas.microsoft.com/office/drawing/2014/main" id="{00000000-0008-0000-0500-00003B120000}"/>
            </a:ext>
          </a:extLst>
        </xdr:cNvPr>
        <xdr:cNvSpPr txBox="1">
          <a:spLocks noChangeArrowheads="1"/>
        </xdr:cNvSpPr>
      </xdr:nvSpPr>
      <xdr:spPr bwMode="auto">
        <a:xfrm>
          <a:off x="4972050" y="140684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504825</xdr:rowOff>
    </xdr:from>
    <xdr:ext cx="95250" cy="213632"/>
    <xdr:sp macro="" textlink="">
      <xdr:nvSpPr>
        <xdr:cNvPr id="4668" name="Text Box 15">
          <a:extLst>
            <a:ext uri="{FF2B5EF4-FFF2-40B4-BE49-F238E27FC236}">
              <a16:creationId xmlns:a16="http://schemas.microsoft.com/office/drawing/2014/main" id="{00000000-0008-0000-0500-00003C120000}"/>
            </a:ext>
          </a:extLst>
        </xdr:cNvPr>
        <xdr:cNvSpPr txBox="1">
          <a:spLocks noChangeArrowheads="1"/>
        </xdr:cNvSpPr>
      </xdr:nvSpPr>
      <xdr:spPr bwMode="auto">
        <a:xfrm>
          <a:off x="4972050" y="14068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504825</xdr:rowOff>
    </xdr:from>
    <xdr:ext cx="95250" cy="213632"/>
    <xdr:sp macro="" textlink="">
      <xdr:nvSpPr>
        <xdr:cNvPr id="4669" name="Text Box 15">
          <a:extLst>
            <a:ext uri="{FF2B5EF4-FFF2-40B4-BE49-F238E27FC236}">
              <a16:creationId xmlns:a16="http://schemas.microsoft.com/office/drawing/2014/main" id="{00000000-0008-0000-0500-00003D120000}"/>
            </a:ext>
          </a:extLst>
        </xdr:cNvPr>
        <xdr:cNvSpPr txBox="1">
          <a:spLocks noChangeArrowheads="1"/>
        </xdr:cNvSpPr>
      </xdr:nvSpPr>
      <xdr:spPr bwMode="auto">
        <a:xfrm>
          <a:off x="4972050" y="14068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504825</xdr:rowOff>
    </xdr:from>
    <xdr:ext cx="95250" cy="213632"/>
    <xdr:sp macro="" textlink="">
      <xdr:nvSpPr>
        <xdr:cNvPr id="4670" name="Text Box 15">
          <a:extLst>
            <a:ext uri="{FF2B5EF4-FFF2-40B4-BE49-F238E27FC236}">
              <a16:creationId xmlns:a16="http://schemas.microsoft.com/office/drawing/2014/main" id="{00000000-0008-0000-0500-00003E120000}"/>
            </a:ext>
          </a:extLst>
        </xdr:cNvPr>
        <xdr:cNvSpPr txBox="1">
          <a:spLocks noChangeArrowheads="1"/>
        </xdr:cNvSpPr>
      </xdr:nvSpPr>
      <xdr:spPr bwMode="auto">
        <a:xfrm>
          <a:off x="4972050" y="14068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504825</xdr:rowOff>
    </xdr:from>
    <xdr:ext cx="95250" cy="213632"/>
    <xdr:sp macro="" textlink="">
      <xdr:nvSpPr>
        <xdr:cNvPr id="4671" name="Text Box 15">
          <a:extLst>
            <a:ext uri="{FF2B5EF4-FFF2-40B4-BE49-F238E27FC236}">
              <a16:creationId xmlns:a16="http://schemas.microsoft.com/office/drawing/2014/main" id="{00000000-0008-0000-0500-00003F120000}"/>
            </a:ext>
          </a:extLst>
        </xdr:cNvPr>
        <xdr:cNvSpPr txBox="1">
          <a:spLocks noChangeArrowheads="1"/>
        </xdr:cNvSpPr>
      </xdr:nvSpPr>
      <xdr:spPr bwMode="auto">
        <a:xfrm>
          <a:off x="4972050" y="14068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504825</xdr:rowOff>
    </xdr:from>
    <xdr:ext cx="95250" cy="213632"/>
    <xdr:sp macro="" textlink="">
      <xdr:nvSpPr>
        <xdr:cNvPr id="4672" name="Text Box 15">
          <a:extLst>
            <a:ext uri="{FF2B5EF4-FFF2-40B4-BE49-F238E27FC236}">
              <a16:creationId xmlns:a16="http://schemas.microsoft.com/office/drawing/2014/main" id="{00000000-0008-0000-0500-000040120000}"/>
            </a:ext>
          </a:extLst>
        </xdr:cNvPr>
        <xdr:cNvSpPr txBox="1">
          <a:spLocks noChangeArrowheads="1"/>
        </xdr:cNvSpPr>
      </xdr:nvSpPr>
      <xdr:spPr bwMode="auto">
        <a:xfrm>
          <a:off x="4972050" y="14068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504825</xdr:rowOff>
    </xdr:from>
    <xdr:ext cx="95250" cy="213632"/>
    <xdr:sp macro="" textlink="">
      <xdr:nvSpPr>
        <xdr:cNvPr id="4673" name="Text Box 15">
          <a:extLst>
            <a:ext uri="{FF2B5EF4-FFF2-40B4-BE49-F238E27FC236}">
              <a16:creationId xmlns:a16="http://schemas.microsoft.com/office/drawing/2014/main" id="{00000000-0008-0000-0500-000041120000}"/>
            </a:ext>
          </a:extLst>
        </xdr:cNvPr>
        <xdr:cNvSpPr txBox="1">
          <a:spLocks noChangeArrowheads="1"/>
        </xdr:cNvSpPr>
      </xdr:nvSpPr>
      <xdr:spPr bwMode="auto">
        <a:xfrm>
          <a:off x="4972050" y="14068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504825</xdr:rowOff>
    </xdr:from>
    <xdr:ext cx="95250" cy="213632"/>
    <xdr:sp macro="" textlink="">
      <xdr:nvSpPr>
        <xdr:cNvPr id="4674" name="Text Box 15">
          <a:extLst>
            <a:ext uri="{FF2B5EF4-FFF2-40B4-BE49-F238E27FC236}">
              <a16:creationId xmlns:a16="http://schemas.microsoft.com/office/drawing/2014/main" id="{00000000-0008-0000-0500-000042120000}"/>
            </a:ext>
          </a:extLst>
        </xdr:cNvPr>
        <xdr:cNvSpPr txBox="1">
          <a:spLocks noChangeArrowheads="1"/>
        </xdr:cNvSpPr>
      </xdr:nvSpPr>
      <xdr:spPr bwMode="auto">
        <a:xfrm>
          <a:off x="4972050" y="14068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504825</xdr:rowOff>
    </xdr:from>
    <xdr:ext cx="95250" cy="213632"/>
    <xdr:sp macro="" textlink="">
      <xdr:nvSpPr>
        <xdr:cNvPr id="4675" name="Text Box 15">
          <a:extLst>
            <a:ext uri="{FF2B5EF4-FFF2-40B4-BE49-F238E27FC236}">
              <a16:creationId xmlns:a16="http://schemas.microsoft.com/office/drawing/2014/main" id="{00000000-0008-0000-0500-000043120000}"/>
            </a:ext>
          </a:extLst>
        </xdr:cNvPr>
        <xdr:cNvSpPr txBox="1">
          <a:spLocks noChangeArrowheads="1"/>
        </xdr:cNvSpPr>
      </xdr:nvSpPr>
      <xdr:spPr bwMode="auto">
        <a:xfrm>
          <a:off x="4972050" y="14068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504825</xdr:rowOff>
    </xdr:from>
    <xdr:ext cx="95250" cy="213632"/>
    <xdr:sp macro="" textlink="">
      <xdr:nvSpPr>
        <xdr:cNvPr id="4676" name="Text Box 15">
          <a:extLst>
            <a:ext uri="{FF2B5EF4-FFF2-40B4-BE49-F238E27FC236}">
              <a16:creationId xmlns:a16="http://schemas.microsoft.com/office/drawing/2014/main" id="{00000000-0008-0000-0500-000044120000}"/>
            </a:ext>
          </a:extLst>
        </xdr:cNvPr>
        <xdr:cNvSpPr txBox="1">
          <a:spLocks noChangeArrowheads="1"/>
        </xdr:cNvSpPr>
      </xdr:nvSpPr>
      <xdr:spPr bwMode="auto">
        <a:xfrm>
          <a:off x="4972050" y="14068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504825</xdr:rowOff>
    </xdr:from>
    <xdr:ext cx="95250" cy="213632"/>
    <xdr:sp macro="" textlink="">
      <xdr:nvSpPr>
        <xdr:cNvPr id="4677" name="Text Box 15">
          <a:extLst>
            <a:ext uri="{FF2B5EF4-FFF2-40B4-BE49-F238E27FC236}">
              <a16:creationId xmlns:a16="http://schemas.microsoft.com/office/drawing/2014/main" id="{00000000-0008-0000-0500-000045120000}"/>
            </a:ext>
          </a:extLst>
        </xdr:cNvPr>
        <xdr:cNvSpPr txBox="1">
          <a:spLocks noChangeArrowheads="1"/>
        </xdr:cNvSpPr>
      </xdr:nvSpPr>
      <xdr:spPr bwMode="auto">
        <a:xfrm>
          <a:off x="4972050" y="14068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504825</xdr:rowOff>
    </xdr:from>
    <xdr:ext cx="95250" cy="213632"/>
    <xdr:sp macro="" textlink="">
      <xdr:nvSpPr>
        <xdr:cNvPr id="4678" name="Text Box 15">
          <a:extLst>
            <a:ext uri="{FF2B5EF4-FFF2-40B4-BE49-F238E27FC236}">
              <a16:creationId xmlns:a16="http://schemas.microsoft.com/office/drawing/2014/main" id="{00000000-0008-0000-0500-000046120000}"/>
            </a:ext>
          </a:extLst>
        </xdr:cNvPr>
        <xdr:cNvSpPr txBox="1">
          <a:spLocks noChangeArrowheads="1"/>
        </xdr:cNvSpPr>
      </xdr:nvSpPr>
      <xdr:spPr bwMode="auto">
        <a:xfrm>
          <a:off x="4972050" y="14068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504825</xdr:rowOff>
    </xdr:from>
    <xdr:ext cx="95250" cy="213632"/>
    <xdr:sp macro="" textlink="">
      <xdr:nvSpPr>
        <xdr:cNvPr id="4679" name="Text Box 15">
          <a:extLst>
            <a:ext uri="{FF2B5EF4-FFF2-40B4-BE49-F238E27FC236}">
              <a16:creationId xmlns:a16="http://schemas.microsoft.com/office/drawing/2014/main" id="{00000000-0008-0000-0500-000047120000}"/>
            </a:ext>
          </a:extLst>
        </xdr:cNvPr>
        <xdr:cNvSpPr txBox="1">
          <a:spLocks noChangeArrowheads="1"/>
        </xdr:cNvSpPr>
      </xdr:nvSpPr>
      <xdr:spPr bwMode="auto">
        <a:xfrm>
          <a:off x="4972050" y="14068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504825</xdr:rowOff>
    </xdr:from>
    <xdr:ext cx="95250" cy="213632"/>
    <xdr:sp macro="" textlink="">
      <xdr:nvSpPr>
        <xdr:cNvPr id="4680" name="Text Box 15">
          <a:extLst>
            <a:ext uri="{FF2B5EF4-FFF2-40B4-BE49-F238E27FC236}">
              <a16:creationId xmlns:a16="http://schemas.microsoft.com/office/drawing/2014/main" id="{00000000-0008-0000-0500-000048120000}"/>
            </a:ext>
          </a:extLst>
        </xdr:cNvPr>
        <xdr:cNvSpPr txBox="1">
          <a:spLocks noChangeArrowheads="1"/>
        </xdr:cNvSpPr>
      </xdr:nvSpPr>
      <xdr:spPr bwMode="auto">
        <a:xfrm>
          <a:off x="4972050" y="14068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504825</xdr:rowOff>
    </xdr:from>
    <xdr:ext cx="95250" cy="213632"/>
    <xdr:sp macro="" textlink="">
      <xdr:nvSpPr>
        <xdr:cNvPr id="4681" name="Text Box 15">
          <a:extLst>
            <a:ext uri="{FF2B5EF4-FFF2-40B4-BE49-F238E27FC236}">
              <a16:creationId xmlns:a16="http://schemas.microsoft.com/office/drawing/2014/main" id="{00000000-0008-0000-0500-000049120000}"/>
            </a:ext>
          </a:extLst>
        </xdr:cNvPr>
        <xdr:cNvSpPr txBox="1">
          <a:spLocks noChangeArrowheads="1"/>
        </xdr:cNvSpPr>
      </xdr:nvSpPr>
      <xdr:spPr bwMode="auto">
        <a:xfrm>
          <a:off x="4972050" y="14068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504825</xdr:rowOff>
    </xdr:from>
    <xdr:ext cx="95250" cy="213632"/>
    <xdr:sp macro="" textlink="">
      <xdr:nvSpPr>
        <xdr:cNvPr id="4682" name="Text Box 15">
          <a:extLst>
            <a:ext uri="{FF2B5EF4-FFF2-40B4-BE49-F238E27FC236}">
              <a16:creationId xmlns:a16="http://schemas.microsoft.com/office/drawing/2014/main" id="{00000000-0008-0000-0500-00004A120000}"/>
            </a:ext>
          </a:extLst>
        </xdr:cNvPr>
        <xdr:cNvSpPr txBox="1">
          <a:spLocks noChangeArrowheads="1"/>
        </xdr:cNvSpPr>
      </xdr:nvSpPr>
      <xdr:spPr bwMode="auto">
        <a:xfrm>
          <a:off x="4972050" y="14068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504825</xdr:rowOff>
    </xdr:from>
    <xdr:ext cx="95250" cy="213632"/>
    <xdr:sp macro="" textlink="">
      <xdr:nvSpPr>
        <xdr:cNvPr id="4683" name="Text Box 15">
          <a:extLst>
            <a:ext uri="{FF2B5EF4-FFF2-40B4-BE49-F238E27FC236}">
              <a16:creationId xmlns:a16="http://schemas.microsoft.com/office/drawing/2014/main" id="{00000000-0008-0000-0500-00004B120000}"/>
            </a:ext>
          </a:extLst>
        </xdr:cNvPr>
        <xdr:cNvSpPr txBox="1">
          <a:spLocks noChangeArrowheads="1"/>
        </xdr:cNvSpPr>
      </xdr:nvSpPr>
      <xdr:spPr bwMode="auto">
        <a:xfrm>
          <a:off x="4972050" y="14068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504825</xdr:rowOff>
    </xdr:from>
    <xdr:ext cx="95250" cy="213632"/>
    <xdr:sp macro="" textlink="">
      <xdr:nvSpPr>
        <xdr:cNvPr id="4684" name="Text Box 15">
          <a:extLst>
            <a:ext uri="{FF2B5EF4-FFF2-40B4-BE49-F238E27FC236}">
              <a16:creationId xmlns:a16="http://schemas.microsoft.com/office/drawing/2014/main" id="{00000000-0008-0000-0500-00004C120000}"/>
            </a:ext>
          </a:extLst>
        </xdr:cNvPr>
        <xdr:cNvSpPr txBox="1">
          <a:spLocks noChangeArrowheads="1"/>
        </xdr:cNvSpPr>
      </xdr:nvSpPr>
      <xdr:spPr bwMode="auto">
        <a:xfrm>
          <a:off x="4972050" y="14068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504825</xdr:rowOff>
    </xdr:from>
    <xdr:ext cx="95250" cy="213632"/>
    <xdr:sp macro="" textlink="">
      <xdr:nvSpPr>
        <xdr:cNvPr id="4685" name="Text Box 15">
          <a:extLst>
            <a:ext uri="{FF2B5EF4-FFF2-40B4-BE49-F238E27FC236}">
              <a16:creationId xmlns:a16="http://schemas.microsoft.com/office/drawing/2014/main" id="{00000000-0008-0000-0500-00004D120000}"/>
            </a:ext>
          </a:extLst>
        </xdr:cNvPr>
        <xdr:cNvSpPr txBox="1">
          <a:spLocks noChangeArrowheads="1"/>
        </xdr:cNvSpPr>
      </xdr:nvSpPr>
      <xdr:spPr bwMode="auto">
        <a:xfrm>
          <a:off x="4972050" y="14068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504825</xdr:rowOff>
    </xdr:from>
    <xdr:ext cx="95250" cy="213632"/>
    <xdr:sp macro="" textlink="">
      <xdr:nvSpPr>
        <xdr:cNvPr id="4686" name="Text Box 15">
          <a:extLst>
            <a:ext uri="{FF2B5EF4-FFF2-40B4-BE49-F238E27FC236}">
              <a16:creationId xmlns:a16="http://schemas.microsoft.com/office/drawing/2014/main" id="{00000000-0008-0000-0500-00004E120000}"/>
            </a:ext>
          </a:extLst>
        </xdr:cNvPr>
        <xdr:cNvSpPr txBox="1">
          <a:spLocks noChangeArrowheads="1"/>
        </xdr:cNvSpPr>
      </xdr:nvSpPr>
      <xdr:spPr bwMode="auto">
        <a:xfrm>
          <a:off x="4972050" y="14068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504825</xdr:rowOff>
    </xdr:from>
    <xdr:ext cx="95250" cy="213632"/>
    <xdr:sp macro="" textlink="">
      <xdr:nvSpPr>
        <xdr:cNvPr id="4687" name="Text Box 15">
          <a:extLst>
            <a:ext uri="{FF2B5EF4-FFF2-40B4-BE49-F238E27FC236}">
              <a16:creationId xmlns:a16="http://schemas.microsoft.com/office/drawing/2014/main" id="{00000000-0008-0000-0500-00004F120000}"/>
            </a:ext>
          </a:extLst>
        </xdr:cNvPr>
        <xdr:cNvSpPr txBox="1">
          <a:spLocks noChangeArrowheads="1"/>
        </xdr:cNvSpPr>
      </xdr:nvSpPr>
      <xdr:spPr bwMode="auto">
        <a:xfrm>
          <a:off x="4972050" y="14068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504825</xdr:rowOff>
    </xdr:from>
    <xdr:ext cx="95250" cy="213632"/>
    <xdr:sp macro="" textlink="">
      <xdr:nvSpPr>
        <xdr:cNvPr id="4688" name="Text Box 15">
          <a:extLst>
            <a:ext uri="{FF2B5EF4-FFF2-40B4-BE49-F238E27FC236}">
              <a16:creationId xmlns:a16="http://schemas.microsoft.com/office/drawing/2014/main" id="{00000000-0008-0000-0500-000050120000}"/>
            </a:ext>
          </a:extLst>
        </xdr:cNvPr>
        <xdr:cNvSpPr txBox="1">
          <a:spLocks noChangeArrowheads="1"/>
        </xdr:cNvSpPr>
      </xdr:nvSpPr>
      <xdr:spPr bwMode="auto">
        <a:xfrm>
          <a:off x="4972050" y="14068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504825</xdr:rowOff>
    </xdr:from>
    <xdr:ext cx="95250" cy="213632"/>
    <xdr:sp macro="" textlink="">
      <xdr:nvSpPr>
        <xdr:cNvPr id="4689" name="Text Box 15">
          <a:extLst>
            <a:ext uri="{FF2B5EF4-FFF2-40B4-BE49-F238E27FC236}">
              <a16:creationId xmlns:a16="http://schemas.microsoft.com/office/drawing/2014/main" id="{00000000-0008-0000-0500-000051120000}"/>
            </a:ext>
          </a:extLst>
        </xdr:cNvPr>
        <xdr:cNvSpPr txBox="1">
          <a:spLocks noChangeArrowheads="1"/>
        </xdr:cNvSpPr>
      </xdr:nvSpPr>
      <xdr:spPr bwMode="auto">
        <a:xfrm>
          <a:off x="4972050" y="14817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504825</xdr:rowOff>
    </xdr:from>
    <xdr:ext cx="95250" cy="213632"/>
    <xdr:sp macro="" textlink="">
      <xdr:nvSpPr>
        <xdr:cNvPr id="4690" name="Text Box 15">
          <a:extLst>
            <a:ext uri="{FF2B5EF4-FFF2-40B4-BE49-F238E27FC236}">
              <a16:creationId xmlns:a16="http://schemas.microsoft.com/office/drawing/2014/main" id="{00000000-0008-0000-0500-000052120000}"/>
            </a:ext>
          </a:extLst>
        </xdr:cNvPr>
        <xdr:cNvSpPr txBox="1">
          <a:spLocks noChangeArrowheads="1"/>
        </xdr:cNvSpPr>
      </xdr:nvSpPr>
      <xdr:spPr bwMode="auto">
        <a:xfrm>
          <a:off x="4972050" y="14817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504825</xdr:rowOff>
    </xdr:from>
    <xdr:ext cx="95250" cy="213632"/>
    <xdr:sp macro="" textlink="">
      <xdr:nvSpPr>
        <xdr:cNvPr id="4691" name="Text Box 15">
          <a:extLst>
            <a:ext uri="{FF2B5EF4-FFF2-40B4-BE49-F238E27FC236}">
              <a16:creationId xmlns:a16="http://schemas.microsoft.com/office/drawing/2014/main" id="{00000000-0008-0000-0500-000053120000}"/>
            </a:ext>
          </a:extLst>
        </xdr:cNvPr>
        <xdr:cNvSpPr txBox="1">
          <a:spLocks noChangeArrowheads="1"/>
        </xdr:cNvSpPr>
      </xdr:nvSpPr>
      <xdr:spPr bwMode="auto">
        <a:xfrm>
          <a:off x="4972050" y="14817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504825</xdr:rowOff>
    </xdr:from>
    <xdr:ext cx="95250" cy="213632"/>
    <xdr:sp macro="" textlink="">
      <xdr:nvSpPr>
        <xdr:cNvPr id="4692" name="Text Box 15">
          <a:extLst>
            <a:ext uri="{FF2B5EF4-FFF2-40B4-BE49-F238E27FC236}">
              <a16:creationId xmlns:a16="http://schemas.microsoft.com/office/drawing/2014/main" id="{00000000-0008-0000-0500-000054120000}"/>
            </a:ext>
          </a:extLst>
        </xdr:cNvPr>
        <xdr:cNvSpPr txBox="1">
          <a:spLocks noChangeArrowheads="1"/>
        </xdr:cNvSpPr>
      </xdr:nvSpPr>
      <xdr:spPr bwMode="auto">
        <a:xfrm>
          <a:off x="4972050" y="14817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504825</xdr:rowOff>
    </xdr:from>
    <xdr:ext cx="95250" cy="213632"/>
    <xdr:sp macro="" textlink="">
      <xdr:nvSpPr>
        <xdr:cNvPr id="4693" name="Text Box 15">
          <a:extLst>
            <a:ext uri="{FF2B5EF4-FFF2-40B4-BE49-F238E27FC236}">
              <a16:creationId xmlns:a16="http://schemas.microsoft.com/office/drawing/2014/main" id="{00000000-0008-0000-0500-000055120000}"/>
            </a:ext>
          </a:extLst>
        </xdr:cNvPr>
        <xdr:cNvSpPr txBox="1">
          <a:spLocks noChangeArrowheads="1"/>
        </xdr:cNvSpPr>
      </xdr:nvSpPr>
      <xdr:spPr bwMode="auto">
        <a:xfrm>
          <a:off x="4972050" y="14817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504825</xdr:rowOff>
    </xdr:from>
    <xdr:ext cx="95250" cy="213632"/>
    <xdr:sp macro="" textlink="">
      <xdr:nvSpPr>
        <xdr:cNvPr id="4694" name="Text Box 15">
          <a:extLst>
            <a:ext uri="{FF2B5EF4-FFF2-40B4-BE49-F238E27FC236}">
              <a16:creationId xmlns:a16="http://schemas.microsoft.com/office/drawing/2014/main" id="{00000000-0008-0000-0500-000056120000}"/>
            </a:ext>
          </a:extLst>
        </xdr:cNvPr>
        <xdr:cNvSpPr txBox="1">
          <a:spLocks noChangeArrowheads="1"/>
        </xdr:cNvSpPr>
      </xdr:nvSpPr>
      <xdr:spPr bwMode="auto">
        <a:xfrm>
          <a:off x="4972050" y="14817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504825</xdr:rowOff>
    </xdr:from>
    <xdr:ext cx="95250" cy="213632"/>
    <xdr:sp macro="" textlink="">
      <xdr:nvSpPr>
        <xdr:cNvPr id="4695" name="Text Box 15">
          <a:extLst>
            <a:ext uri="{FF2B5EF4-FFF2-40B4-BE49-F238E27FC236}">
              <a16:creationId xmlns:a16="http://schemas.microsoft.com/office/drawing/2014/main" id="{00000000-0008-0000-0500-000057120000}"/>
            </a:ext>
          </a:extLst>
        </xdr:cNvPr>
        <xdr:cNvSpPr txBox="1">
          <a:spLocks noChangeArrowheads="1"/>
        </xdr:cNvSpPr>
      </xdr:nvSpPr>
      <xdr:spPr bwMode="auto">
        <a:xfrm>
          <a:off x="4972050" y="14817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504825</xdr:rowOff>
    </xdr:from>
    <xdr:ext cx="95250" cy="213632"/>
    <xdr:sp macro="" textlink="">
      <xdr:nvSpPr>
        <xdr:cNvPr id="4696" name="Text Box 15">
          <a:extLst>
            <a:ext uri="{FF2B5EF4-FFF2-40B4-BE49-F238E27FC236}">
              <a16:creationId xmlns:a16="http://schemas.microsoft.com/office/drawing/2014/main" id="{00000000-0008-0000-0500-000058120000}"/>
            </a:ext>
          </a:extLst>
        </xdr:cNvPr>
        <xdr:cNvSpPr txBox="1">
          <a:spLocks noChangeArrowheads="1"/>
        </xdr:cNvSpPr>
      </xdr:nvSpPr>
      <xdr:spPr bwMode="auto">
        <a:xfrm>
          <a:off x="4972050" y="14817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504825</xdr:rowOff>
    </xdr:from>
    <xdr:ext cx="95250" cy="213632"/>
    <xdr:sp macro="" textlink="">
      <xdr:nvSpPr>
        <xdr:cNvPr id="4697" name="Text Box 15">
          <a:extLst>
            <a:ext uri="{FF2B5EF4-FFF2-40B4-BE49-F238E27FC236}">
              <a16:creationId xmlns:a16="http://schemas.microsoft.com/office/drawing/2014/main" id="{00000000-0008-0000-0500-000059120000}"/>
            </a:ext>
          </a:extLst>
        </xdr:cNvPr>
        <xdr:cNvSpPr txBox="1">
          <a:spLocks noChangeArrowheads="1"/>
        </xdr:cNvSpPr>
      </xdr:nvSpPr>
      <xdr:spPr bwMode="auto">
        <a:xfrm>
          <a:off x="4972050" y="14817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504825</xdr:rowOff>
    </xdr:from>
    <xdr:ext cx="95250" cy="213632"/>
    <xdr:sp macro="" textlink="">
      <xdr:nvSpPr>
        <xdr:cNvPr id="4698" name="Text Box 15">
          <a:extLst>
            <a:ext uri="{FF2B5EF4-FFF2-40B4-BE49-F238E27FC236}">
              <a16:creationId xmlns:a16="http://schemas.microsoft.com/office/drawing/2014/main" id="{00000000-0008-0000-0500-00005A120000}"/>
            </a:ext>
          </a:extLst>
        </xdr:cNvPr>
        <xdr:cNvSpPr txBox="1">
          <a:spLocks noChangeArrowheads="1"/>
        </xdr:cNvSpPr>
      </xdr:nvSpPr>
      <xdr:spPr bwMode="auto">
        <a:xfrm>
          <a:off x="4972050" y="14817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504825</xdr:rowOff>
    </xdr:from>
    <xdr:ext cx="95250" cy="213632"/>
    <xdr:sp macro="" textlink="">
      <xdr:nvSpPr>
        <xdr:cNvPr id="4699" name="Text Box 15">
          <a:extLst>
            <a:ext uri="{FF2B5EF4-FFF2-40B4-BE49-F238E27FC236}">
              <a16:creationId xmlns:a16="http://schemas.microsoft.com/office/drawing/2014/main" id="{00000000-0008-0000-0500-00005B120000}"/>
            </a:ext>
          </a:extLst>
        </xdr:cNvPr>
        <xdr:cNvSpPr txBox="1">
          <a:spLocks noChangeArrowheads="1"/>
        </xdr:cNvSpPr>
      </xdr:nvSpPr>
      <xdr:spPr bwMode="auto">
        <a:xfrm>
          <a:off x="4972050" y="14817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504825</xdr:rowOff>
    </xdr:from>
    <xdr:ext cx="95250" cy="213632"/>
    <xdr:sp macro="" textlink="">
      <xdr:nvSpPr>
        <xdr:cNvPr id="4700" name="Text Box 15">
          <a:extLst>
            <a:ext uri="{FF2B5EF4-FFF2-40B4-BE49-F238E27FC236}">
              <a16:creationId xmlns:a16="http://schemas.microsoft.com/office/drawing/2014/main" id="{00000000-0008-0000-0500-00005C120000}"/>
            </a:ext>
          </a:extLst>
        </xdr:cNvPr>
        <xdr:cNvSpPr txBox="1">
          <a:spLocks noChangeArrowheads="1"/>
        </xdr:cNvSpPr>
      </xdr:nvSpPr>
      <xdr:spPr bwMode="auto">
        <a:xfrm>
          <a:off x="4972050" y="14817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504825</xdr:rowOff>
    </xdr:from>
    <xdr:ext cx="95250" cy="213632"/>
    <xdr:sp macro="" textlink="">
      <xdr:nvSpPr>
        <xdr:cNvPr id="4701" name="Text Box 15">
          <a:extLst>
            <a:ext uri="{FF2B5EF4-FFF2-40B4-BE49-F238E27FC236}">
              <a16:creationId xmlns:a16="http://schemas.microsoft.com/office/drawing/2014/main" id="{00000000-0008-0000-0500-00005D120000}"/>
            </a:ext>
          </a:extLst>
        </xdr:cNvPr>
        <xdr:cNvSpPr txBox="1">
          <a:spLocks noChangeArrowheads="1"/>
        </xdr:cNvSpPr>
      </xdr:nvSpPr>
      <xdr:spPr bwMode="auto">
        <a:xfrm>
          <a:off x="4972050" y="14817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504825</xdr:rowOff>
    </xdr:from>
    <xdr:ext cx="95250" cy="213632"/>
    <xdr:sp macro="" textlink="">
      <xdr:nvSpPr>
        <xdr:cNvPr id="4702" name="Text Box 15">
          <a:extLst>
            <a:ext uri="{FF2B5EF4-FFF2-40B4-BE49-F238E27FC236}">
              <a16:creationId xmlns:a16="http://schemas.microsoft.com/office/drawing/2014/main" id="{00000000-0008-0000-0500-00005E120000}"/>
            </a:ext>
          </a:extLst>
        </xdr:cNvPr>
        <xdr:cNvSpPr txBox="1">
          <a:spLocks noChangeArrowheads="1"/>
        </xdr:cNvSpPr>
      </xdr:nvSpPr>
      <xdr:spPr bwMode="auto">
        <a:xfrm>
          <a:off x="4972050" y="14817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504825</xdr:rowOff>
    </xdr:from>
    <xdr:ext cx="95250" cy="213632"/>
    <xdr:sp macro="" textlink="">
      <xdr:nvSpPr>
        <xdr:cNvPr id="4703" name="Text Box 15">
          <a:extLst>
            <a:ext uri="{FF2B5EF4-FFF2-40B4-BE49-F238E27FC236}">
              <a16:creationId xmlns:a16="http://schemas.microsoft.com/office/drawing/2014/main" id="{00000000-0008-0000-0500-00005F120000}"/>
            </a:ext>
          </a:extLst>
        </xdr:cNvPr>
        <xdr:cNvSpPr txBox="1">
          <a:spLocks noChangeArrowheads="1"/>
        </xdr:cNvSpPr>
      </xdr:nvSpPr>
      <xdr:spPr bwMode="auto">
        <a:xfrm>
          <a:off x="4972050" y="14817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504825</xdr:rowOff>
    </xdr:from>
    <xdr:ext cx="95250" cy="213632"/>
    <xdr:sp macro="" textlink="">
      <xdr:nvSpPr>
        <xdr:cNvPr id="4704" name="Text Box 15">
          <a:extLst>
            <a:ext uri="{FF2B5EF4-FFF2-40B4-BE49-F238E27FC236}">
              <a16:creationId xmlns:a16="http://schemas.microsoft.com/office/drawing/2014/main" id="{00000000-0008-0000-0500-000060120000}"/>
            </a:ext>
          </a:extLst>
        </xdr:cNvPr>
        <xdr:cNvSpPr txBox="1">
          <a:spLocks noChangeArrowheads="1"/>
        </xdr:cNvSpPr>
      </xdr:nvSpPr>
      <xdr:spPr bwMode="auto">
        <a:xfrm>
          <a:off x="4972050" y="14817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504825</xdr:rowOff>
    </xdr:from>
    <xdr:ext cx="95250" cy="213632"/>
    <xdr:sp macro="" textlink="">
      <xdr:nvSpPr>
        <xdr:cNvPr id="4705" name="Text Box 15">
          <a:extLst>
            <a:ext uri="{FF2B5EF4-FFF2-40B4-BE49-F238E27FC236}">
              <a16:creationId xmlns:a16="http://schemas.microsoft.com/office/drawing/2014/main" id="{00000000-0008-0000-0500-000061120000}"/>
            </a:ext>
          </a:extLst>
        </xdr:cNvPr>
        <xdr:cNvSpPr txBox="1">
          <a:spLocks noChangeArrowheads="1"/>
        </xdr:cNvSpPr>
      </xdr:nvSpPr>
      <xdr:spPr bwMode="auto">
        <a:xfrm>
          <a:off x="4972050" y="14817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504825</xdr:rowOff>
    </xdr:from>
    <xdr:ext cx="95250" cy="213632"/>
    <xdr:sp macro="" textlink="">
      <xdr:nvSpPr>
        <xdr:cNvPr id="4706" name="Text Box 15">
          <a:extLst>
            <a:ext uri="{FF2B5EF4-FFF2-40B4-BE49-F238E27FC236}">
              <a16:creationId xmlns:a16="http://schemas.microsoft.com/office/drawing/2014/main" id="{00000000-0008-0000-0500-000062120000}"/>
            </a:ext>
          </a:extLst>
        </xdr:cNvPr>
        <xdr:cNvSpPr txBox="1">
          <a:spLocks noChangeArrowheads="1"/>
        </xdr:cNvSpPr>
      </xdr:nvSpPr>
      <xdr:spPr bwMode="auto">
        <a:xfrm>
          <a:off x="4972050" y="14817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504825</xdr:rowOff>
    </xdr:from>
    <xdr:ext cx="95250" cy="213632"/>
    <xdr:sp macro="" textlink="">
      <xdr:nvSpPr>
        <xdr:cNvPr id="4707" name="Text Box 15">
          <a:extLst>
            <a:ext uri="{FF2B5EF4-FFF2-40B4-BE49-F238E27FC236}">
              <a16:creationId xmlns:a16="http://schemas.microsoft.com/office/drawing/2014/main" id="{00000000-0008-0000-0500-000063120000}"/>
            </a:ext>
          </a:extLst>
        </xdr:cNvPr>
        <xdr:cNvSpPr txBox="1">
          <a:spLocks noChangeArrowheads="1"/>
        </xdr:cNvSpPr>
      </xdr:nvSpPr>
      <xdr:spPr bwMode="auto">
        <a:xfrm>
          <a:off x="4972050" y="14817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504825</xdr:rowOff>
    </xdr:from>
    <xdr:ext cx="95250" cy="213632"/>
    <xdr:sp macro="" textlink="">
      <xdr:nvSpPr>
        <xdr:cNvPr id="4708" name="Text Box 15">
          <a:extLst>
            <a:ext uri="{FF2B5EF4-FFF2-40B4-BE49-F238E27FC236}">
              <a16:creationId xmlns:a16="http://schemas.microsoft.com/office/drawing/2014/main" id="{00000000-0008-0000-0500-000064120000}"/>
            </a:ext>
          </a:extLst>
        </xdr:cNvPr>
        <xdr:cNvSpPr txBox="1">
          <a:spLocks noChangeArrowheads="1"/>
        </xdr:cNvSpPr>
      </xdr:nvSpPr>
      <xdr:spPr bwMode="auto">
        <a:xfrm>
          <a:off x="4972050" y="14817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504825</xdr:rowOff>
    </xdr:from>
    <xdr:ext cx="95250" cy="213632"/>
    <xdr:sp macro="" textlink="">
      <xdr:nvSpPr>
        <xdr:cNvPr id="4709" name="Text Box 15">
          <a:extLst>
            <a:ext uri="{FF2B5EF4-FFF2-40B4-BE49-F238E27FC236}">
              <a16:creationId xmlns:a16="http://schemas.microsoft.com/office/drawing/2014/main" id="{00000000-0008-0000-0500-000065120000}"/>
            </a:ext>
          </a:extLst>
        </xdr:cNvPr>
        <xdr:cNvSpPr txBox="1">
          <a:spLocks noChangeArrowheads="1"/>
        </xdr:cNvSpPr>
      </xdr:nvSpPr>
      <xdr:spPr bwMode="auto">
        <a:xfrm>
          <a:off x="4972050" y="14817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504825</xdr:rowOff>
    </xdr:from>
    <xdr:ext cx="95250" cy="213632"/>
    <xdr:sp macro="" textlink="">
      <xdr:nvSpPr>
        <xdr:cNvPr id="4710" name="Text Box 15">
          <a:extLst>
            <a:ext uri="{FF2B5EF4-FFF2-40B4-BE49-F238E27FC236}">
              <a16:creationId xmlns:a16="http://schemas.microsoft.com/office/drawing/2014/main" id="{00000000-0008-0000-0500-000066120000}"/>
            </a:ext>
          </a:extLst>
        </xdr:cNvPr>
        <xdr:cNvSpPr txBox="1">
          <a:spLocks noChangeArrowheads="1"/>
        </xdr:cNvSpPr>
      </xdr:nvSpPr>
      <xdr:spPr bwMode="auto">
        <a:xfrm>
          <a:off x="4972050" y="14817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504825</xdr:rowOff>
    </xdr:from>
    <xdr:ext cx="95250" cy="213632"/>
    <xdr:sp macro="" textlink="">
      <xdr:nvSpPr>
        <xdr:cNvPr id="4711" name="Text Box 15">
          <a:extLst>
            <a:ext uri="{FF2B5EF4-FFF2-40B4-BE49-F238E27FC236}">
              <a16:creationId xmlns:a16="http://schemas.microsoft.com/office/drawing/2014/main" id="{00000000-0008-0000-0500-000067120000}"/>
            </a:ext>
          </a:extLst>
        </xdr:cNvPr>
        <xdr:cNvSpPr txBox="1">
          <a:spLocks noChangeArrowheads="1"/>
        </xdr:cNvSpPr>
      </xdr:nvSpPr>
      <xdr:spPr bwMode="auto">
        <a:xfrm>
          <a:off x="4972050" y="14817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504825</xdr:rowOff>
    </xdr:from>
    <xdr:ext cx="95250" cy="213632"/>
    <xdr:sp macro="" textlink="">
      <xdr:nvSpPr>
        <xdr:cNvPr id="4712" name="Text Box 15">
          <a:extLst>
            <a:ext uri="{FF2B5EF4-FFF2-40B4-BE49-F238E27FC236}">
              <a16:creationId xmlns:a16="http://schemas.microsoft.com/office/drawing/2014/main" id="{00000000-0008-0000-0500-000068120000}"/>
            </a:ext>
          </a:extLst>
        </xdr:cNvPr>
        <xdr:cNvSpPr txBox="1">
          <a:spLocks noChangeArrowheads="1"/>
        </xdr:cNvSpPr>
      </xdr:nvSpPr>
      <xdr:spPr bwMode="auto">
        <a:xfrm>
          <a:off x="4972050" y="14817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wsDr>
</file>

<file path=xl/drawings/drawing3.xml><?xml version="1.0" encoding="utf-8"?>
<xdr:wsDr xmlns:xdr="http://schemas.openxmlformats.org/drawingml/2006/spreadsheetDrawing" xmlns:a="http://schemas.openxmlformats.org/drawingml/2006/main">
  <xdr:twoCellAnchor editAs="oneCell">
    <xdr:from>
      <xdr:col>4</xdr:col>
      <xdr:colOff>0</xdr:colOff>
      <xdr:row>127</xdr:row>
      <xdr:rowOff>0</xdr:rowOff>
    </xdr:from>
    <xdr:to>
      <xdr:col>4</xdr:col>
      <xdr:colOff>90438</xdr:colOff>
      <xdr:row>132</xdr:row>
      <xdr:rowOff>41459</xdr:rowOff>
    </xdr:to>
    <xdr:sp macro="" textlink="">
      <xdr:nvSpPr>
        <xdr:cNvPr id="2" name="Text Box 15">
          <a:extLst>
            <a:ext uri="{FF2B5EF4-FFF2-40B4-BE49-F238E27FC236}">
              <a16:creationId xmlns:a16="http://schemas.microsoft.com/office/drawing/2014/main" id="{DDC9161A-3AF4-446A-A2BA-ECF150A43AA8}"/>
            </a:ext>
          </a:extLst>
        </xdr:cNvPr>
        <xdr:cNvSpPr txBox="1">
          <a:spLocks noChangeArrowheads="1"/>
        </xdr:cNvSpPr>
      </xdr:nvSpPr>
      <xdr:spPr bwMode="auto">
        <a:xfrm>
          <a:off x="4743450" y="52539900"/>
          <a:ext cx="90438" cy="9463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12</xdr:row>
      <xdr:rowOff>0</xdr:rowOff>
    </xdr:from>
    <xdr:to>
      <xdr:col>4</xdr:col>
      <xdr:colOff>95250</xdr:colOff>
      <xdr:row>12</xdr:row>
      <xdr:rowOff>171450</xdr:rowOff>
    </xdr:to>
    <xdr:sp macro="" textlink="">
      <xdr:nvSpPr>
        <xdr:cNvPr id="3" name="Text Box 16">
          <a:extLst>
            <a:ext uri="{FF2B5EF4-FFF2-40B4-BE49-F238E27FC236}">
              <a16:creationId xmlns:a16="http://schemas.microsoft.com/office/drawing/2014/main" id="{55A08D92-8BBB-47E2-9FF2-1409A899A619}"/>
            </a:ext>
          </a:extLst>
        </xdr:cNvPr>
        <xdr:cNvSpPr txBox="1">
          <a:spLocks noChangeArrowheads="1"/>
        </xdr:cNvSpPr>
      </xdr:nvSpPr>
      <xdr:spPr bwMode="auto">
        <a:xfrm>
          <a:off x="4743450" y="98202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12</xdr:row>
      <xdr:rowOff>0</xdr:rowOff>
    </xdr:from>
    <xdr:to>
      <xdr:col>4</xdr:col>
      <xdr:colOff>95250</xdr:colOff>
      <xdr:row>12</xdr:row>
      <xdr:rowOff>171450</xdr:rowOff>
    </xdr:to>
    <xdr:sp macro="" textlink="">
      <xdr:nvSpPr>
        <xdr:cNvPr id="4" name="Text Box 17">
          <a:extLst>
            <a:ext uri="{FF2B5EF4-FFF2-40B4-BE49-F238E27FC236}">
              <a16:creationId xmlns:a16="http://schemas.microsoft.com/office/drawing/2014/main" id="{791CE3F0-98AE-4388-B867-50A0A80BDE3D}"/>
            </a:ext>
          </a:extLst>
        </xdr:cNvPr>
        <xdr:cNvSpPr txBox="1">
          <a:spLocks noChangeArrowheads="1"/>
        </xdr:cNvSpPr>
      </xdr:nvSpPr>
      <xdr:spPr bwMode="auto">
        <a:xfrm>
          <a:off x="4743450" y="98202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12</xdr:row>
      <xdr:rowOff>0</xdr:rowOff>
    </xdr:from>
    <xdr:to>
      <xdr:col>4</xdr:col>
      <xdr:colOff>95250</xdr:colOff>
      <xdr:row>12</xdr:row>
      <xdr:rowOff>171450</xdr:rowOff>
    </xdr:to>
    <xdr:sp macro="" textlink="">
      <xdr:nvSpPr>
        <xdr:cNvPr id="5" name="Text Box 18">
          <a:extLst>
            <a:ext uri="{FF2B5EF4-FFF2-40B4-BE49-F238E27FC236}">
              <a16:creationId xmlns:a16="http://schemas.microsoft.com/office/drawing/2014/main" id="{3E89A400-8DC8-4891-BD51-CB059FFA673C}"/>
            </a:ext>
          </a:extLst>
        </xdr:cNvPr>
        <xdr:cNvSpPr txBox="1">
          <a:spLocks noChangeArrowheads="1"/>
        </xdr:cNvSpPr>
      </xdr:nvSpPr>
      <xdr:spPr bwMode="auto">
        <a:xfrm>
          <a:off x="4743450" y="98202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12</xdr:row>
      <xdr:rowOff>0</xdr:rowOff>
    </xdr:from>
    <xdr:to>
      <xdr:col>4</xdr:col>
      <xdr:colOff>95250</xdr:colOff>
      <xdr:row>12</xdr:row>
      <xdr:rowOff>171450</xdr:rowOff>
    </xdr:to>
    <xdr:sp macro="" textlink="">
      <xdr:nvSpPr>
        <xdr:cNvPr id="6" name="Text Box 19">
          <a:extLst>
            <a:ext uri="{FF2B5EF4-FFF2-40B4-BE49-F238E27FC236}">
              <a16:creationId xmlns:a16="http://schemas.microsoft.com/office/drawing/2014/main" id="{7AB6D175-B80F-45CC-B8B8-21AEBED0106C}"/>
            </a:ext>
          </a:extLst>
        </xdr:cNvPr>
        <xdr:cNvSpPr txBox="1">
          <a:spLocks noChangeArrowheads="1"/>
        </xdr:cNvSpPr>
      </xdr:nvSpPr>
      <xdr:spPr bwMode="auto">
        <a:xfrm>
          <a:off x="4743450" y="98202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12</xdr:row>
      <xdr:rowOff>504825</xdr:rowOff>
    </xdr:from>
    <xdr:to>
      <xdr:col>4</xdr:col>
      <xdr:colOff>95250</xdr:colOff>
      <xdr:row>13</xdr:row>
      <xdr:rowOff>459425</xdr:rowOff>
    </xdr:to>
    <xdr:sp macro="" textlink="">
      <xdr:nvSpPr>
        <xdr:cNvPr id="7" name="Text Box 15">
          <a:extLst>
            <a:ext uri="{FF2B5EF4-FFF2-40B4-BE49-F238E27FC236}">
              <a16:creationId xmlns:a16="http://schemas.microsoft.com/office/drawing/2014/main" id="{0851F71F-AF4D-4C13-B2FA-AE1A16342881}"/>
            </a:ext>
          </a:extLst>
        </xdr:cNvPr>
        <xdr:cNvSpPr txBox="1">
          <a:spLocks noChangeArrowheads="1"/>
        </xdr:cNvSpPr>
      </xdr:nvSpPr>
      <xdr:spPr bwMode="auto">
        <a:xfrm>
          <a:off x="4743450" y="10191750"/>
          <a:ext cx="95250" cy="4607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4</xdr:col>
      <xdr:colOff>0</xdr:colOff>
      <xdr:row>127</xdr:row>
      <xdr:rowOff>0</xdr:rowOff>
    </xdr:from>
    <xdr:ext cx="95250" cy="213632"/>
    <xdr:sp macro="" textlink="">
      <xdr:nvSpPr>
        <xdr:cNvPr id="8" name="Text Box 15">
          <a:extLst>
            <a:ext uri="{FF2B5EF4-FFF2-40B4-BE49-F238E27FC236}">
              <a16:creationId xmlns:a16="http://schemas.microsoft.com/office/drawing/2014/main" id="{0463A448-C2AC-440F-ADF9-497E2B77A0AB}"/>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9" name="Text Box 15">
          <a:extLst>
            <a:ext uri="{FF2B5EF4-FFF2-40B4-BE49-F238E27FC236}">
              <a16:creationId xmlns:a16="http://schemas.microsoft.com/office/drawing/2014/main" id="{AAFE73DD-4EDD-4504-974A-09D76E62D399}"/>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10" name="Text Box 15">
          <a:extLst>
            <a:ext uri="{FF2B5EF4-FFF2-40B4-BE49-F238E27FC236}">
              <a16:creationId xmlns:a16="http://schemas.microsoft.com/office/drawing/2014/main" id="{114F2D80-A980-434F-A6F5-7FE7AE9B9708}"/>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11" name="Text Box 15">
          <a:extLst>
            <a:ext uri="{FF2B5EF4-FFF2-40B4-BE49-F238E27FC236}">
              <a16:creationId xmlns:a16="http://schemas.microsoft.com/office/drawing/2014/main" id="{4C136D3D-D01C-4137-8285-712E07B8832D}"/>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12" name="Text Box 15">
          <a:extLst>
            <a:ext uri="{FF2B5EF4-FFF2-40B4-BE49-F238E27FC236}">
              <a16:creationId xmlns:a16="http://schemas.microsoft.com/office/drawing/2014/main" id="{CFDA76B2-5C9F-442B-A229-5C5771935CAB}"/>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13" name="Text Box 15">
          <a:extLst>
            <a:ext uri="{FF2B5EF4-FFF2-40B4-BE49-F238E27FC236}">
              <a16:creationId xmlns:a16="http://schemas.microsoft.com/office/drawing/2014/main" id="{035B8D14-AB3B-4440-9639-C878AE09E0E0}"/>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14" name="Text Box 15">
          <a:extLst>
            <a:ext uri="{FF2B5EF4-FFF2-40B4-BE49-F238E27FC236}">
              <a16:creationId xmlns:a16="http://schemas.microsoft.com/office/drawing/2014/main" id="{F1C7FA9B-F443-429B-A20F-AEB211BAE49B}"/>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15" name="Text Box 15">
          <a:extLst>
            <a:ext uri="{FF2B5EF4-FFF2-40B4-BE49-F238E27FC236}">
              <a16:creationId xmlns:a16="http://schemas.microsoft.com/office/drawing/2014/main" id="{2540CB19-798E-42E9-8337-F5448E088B95}"/>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16" name="Text Box 15">
          <a:extLst>
            <a:ext uri="{FF2B5EF4-FFF2-40B4-BE49-F238E27FC236}">
              <a16:creationId xmlns:a16="http://schemas.microsoft.com/office/drawing/2014/main" id="{D9EC1288-F87C-4683-AA3E-48DF01F1BF9E}"/>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17" name="Text Box 15">
          <a:extLst>
            <a:ext uri="{FF2B5EF4-FFF2-40B4-BE49-F238E27FC236}">
              <a16:creationId xmlns:a16="http://schemas.microsoft.com/office/drawing/2014/main" id="{9D91250E-46F3-4263-9EA0-4B1AEC6CFA25}"/>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18" name="Text Box 15">
          <a:extLst>
            <a:ext uri="{FF2B5EF4-FFF2-40B4-BE49-F238E27FC236}">
              <a16:creationId xmlns:a16="http://schemas.microsoft.com/office/drawing/2014/main" id="{8D06141E-D855-4524-AC0B-A9A95138D506}"/>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19" name="Text Box 15">
          <a:extLst>
            <a:ext uri="{FF2B5EF4-FFF2-40B4-BE49-F238E27FC236}">
              <a16:creationId xmlns:a16="http://schemas.microsoft.com/office/drawing/2014/main" id="{42F5ACD3-80AE-464D-A621-E4BD51BF71CB}"/>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20" name="Text Box 15">
          <a:extLst>
            <a:ext uri="{FF2B5EF4-FFF2-40B4-BE49-F238E27FC236}">
              <a16:creationId xmlns:a16="http://schemas.microsoft.com/office/drawing/2014/main" id="{FFA5A961-FEDF-4957-9B16-30E1416099BB}"/>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21" name="Text Box 15">
          <a:extLst>
            <a:ext uri="{FF2B5EF4-FFF2-40B4-BE49-F238E27FC236}">
              <a16:creationId xmlns:a16="http://schemas.microsoft.com/office/drawing/2014/main" id="{95A9FDD3-9E6A-404B-8678-D71B10C2D554}"/>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22" name="Text Box 16">
          <a:extLst>
            <a:ext uri="{FF2B5EF4-FFF2-40B4-BE49-F238E27FC236}">
              <a16:creationId xmlns:a16="http://schemas.microsoft.com/office/drawing/2014/main" id="{CF64D70D-CAB8-4AF3-8A83-6D3891C90D78}"/>
            </a:ext>
          </a:extLst>
        </xdr:cNvPr>
        <xdr:cNvSpPr txBox="1">
          <a:spLocks noChangeArrowheads="1"/>
        </xdr:cNvSpPr>
      </xdr:nvSpPr>
      <xdr:spPr bwMode="auto">
        <a:xfrm>
          <a:off x="47434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23" name="Text Box 17">
          <a:extLst>
            <a:ext uri="{FF2B5EF4-FFF2-40B4-BE49-F238E27FC236}">
              <a16:creationId xmlns:a16="http://schemas.microsoft.com/office/drawing/2014/main" id="{39C13B31-7CA2-4835-8B2D-3FEDFF812640}"/>
            </a:ext>
          </a:extLst>
        </xdr:cNvPr>
        <xdr:cNvSpPr txBox="1">
          <a:spLocks noChangeArrowheads="1"/>
        </xdr:cNvSpPr>
      </xdr:nvSpPr>
      <xdr:spPr bwMode="auto">
        <a:xfrm>
          <a:off x="47434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24" name="Text Box 18">
          <a:extLst>
            <a:ext uri="{FF2B5EF4-FFF2-40B4-BE49-F238E27FC236}">
              <a16:creationId xmlns:a16="http://schemas.microsoft.com/office/drawing/2014/main" id="{903E0EDB-35C7-4191-9AEE-E9CFBA506072}"/>
            </a:ext>
          </a:extLst>
        </xdr:cNvPr>
        <xdr:cNvSpPr txBox="1">
          <a:spLocks noChangeArrowheads="1"/>
        </xdr:cNvSpPr>
      </xdr:nvSpPr>
      <xdr:spPr bwMode="auto">
        <a:xfrm>
          <a:off x="47434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25" name="Text Box 19">
          <a:extLst>
            <a:ext uri="{FF2B5EF4-FFF2-40B4-BE49-F238E27FC236}">
              <a16:creationId xmlns:a16="http://schemas.microsoft.com/office/drawing/2014/main" id="{8B384244-85B5-4F76-B18F-38033151A9F8}"/>
            </a:ext>
          </a:extLst>
        </xdr:cNvPr>
        <xdr:cNvSpPr txBox="1">
          <a:spLocks noChangeArrowheads="1"/>
        </xdr:cNvSpPr>
      </xdr:nvSpPr>
      <xdr:spPr bwMode="auto">
        <a:xfrm>
          <a:off x="47434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1034143</xdr:colOff>
      <xdr:row>127</xdr:row>
      <xdr:rowOff>0</xdr:rowOff>
    </xdr:from>
    <xdr:ext cx="95250" cy="213632"/>
    <xdr:sp macro="" textlink="">
      <xdr:nvSpPr>
        <xdr:cNvPr id="26" name="Text Box 15">
          <a:extLst>
            <a:ext uri="{FF2B5EF4-FFF2-40B4-BE49-F238E27FC236}">
              <a16:creationId xmlns:a16="http://schemas.microsoft.com/office/drawing/2014/main" id="{255373E3-8686-409F-B6CC-5DA27E71F77A}"/>
            </a:ext>
          </a:extLst>
        </xdr:cNvPr>
        <xdr:cNvSpPr txBox="1">
          <a:spLocks noChangeArrowheads="1"/>
        </xdr:cNvSpPr>
      </xdr:nvSpPr>
      <xdr:spPr bwMode="auto">
        <a:xfrm>
          <a:off x="5415643"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27" name="Text Box 16">
          <a:extLst>
            <a:ext uri="{FF2B5EF4-FFF2-40B4-BE49-F238E27FC236}">
              <a16:creationId xmlns:a16="http://schemas.microsoft.com/office/drawing/2014/main" id="{124038C0-7F24-4DE7-8CFB-D3D8AE123FCC}"/>
            </a:ext>
          </a:extLst>
        </xdr:cNvPr>
        <xdr:cNvSpPr txBox="1">
          <a:spLocks noChangeArrowheads="1"/>
        </xdr:cNvSpPr>
      </xdr:nvSpPr>
      <xdr:spPr bwMode="auto">
        <a:xfrm>
          <a:off x="47434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28" name="Text Box 17">
          <a:extLst>
            <a:ext uri="{FF2B5EF4-FFF2-40B4-BE49-F238E27FC236}">
              <a16:creationId xmlns:a16="http://schemas.microsoft.com/office/drawing/2014/main" id="{027F0FB2-1ED9-4254-B0DB-4D6DA637D323}"/>
            </a:ext>
          </a:extLst>
        </xdr:cNvPr>
        <xdr:cNvSpPr txBox="1">
          <a:spLocks noChangeArrowheads="1"/>
        </xdr:cNvSpPr>
      </xdr:nvSpPr>
      <xdr:spPr bwMode="auto">
        <a:xfrm>
          <a:off x="47434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29" name="Text Box 18">
          <a:extLst>
            <a:ext uri="{FF2B5EF4-FFF2-40B4-BE49-F238E27FC236}">
              <a16:creationId xmlns:a16="http://schemas.microsoft.com/office/drawing/2014/main" id="{795402CC-D01A-4FF4-A6CA-DCE0400DE218}"/>
            </a:ext>
          </a:extLst>
        </xdr:cNvPr>
        <xdr:cNvSpPr txBox="1">
          <a:spLocks noChangeArrowheads="1"/>
        </xdr:cNvSpPr>
      </xdr:nvSpPr>
      <xdr:spPr bwMode="auto">
        <a:xfrm>
          <a:off x="47434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30" name="Text Box 19">
          <a:extLst>
            <a:ext uri="{FF2B5EF4-FFF2-40B4-BE49-F238E27FC236}">
              <a16:creationId xmlns:a16="http://schemas.microsoft.com/office/drawing/2014/main" id="{84E4837D-71B4-49FA-8FDC-2F86B5B160D8}"/>
            </a:ext>
          </a:extLst>
        </xdr:cNvPr>
        <xdr:cNvSpPr txBox="1">
          <a:spLocks noChangeArrowheads="1"/>
        </xdr:cNvSpPr>
      </xdr:nvSpPr>
      <xdr:spPr bwMode="auto">
        <a:xfrm>
          <a:off x="47434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31" name="Text Box 15">
          <a:extLst>
            <a:ext uri="{FF2B5EF4-FFF2-40B4-BE49-F238E27FC236}">
              <a16:creationId xmlns:a16="http://schemas.microsoft.com/office/drawing/2014/main" id="{97DB649B-72B6-41F4-AD81-5A60C4D63B2B}"/>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xdr:row>
      <xdr:rowOff>0</xdr:rowOff>
    </xdr:from>
    <xdr:ext cx="95250" cy="171450"/>
    <xdr:sp macro="" textlink="">
      <xdr:nvSpPr>
        <xdr:cNvPr id="32" name="Text Box 16">
          <a:extLst>
            <a:ext uri="{FF2B5EF4-FFF2-40B4-BE49-F238E27FC236}">
              <a16:creationId xmlns:a16="http://schemas.microsoft.com/office/drawing/2014/main" id="{D1F83E3E-8A60-4BD4-A84E-859E5CE202A0}"/>
            </a:ext>
          </a:extLst>
        </xdr:cNvPr>
        <xdr:cNvSpPr txBox="1">
          <a:spLocks noChangeArrowheads="1"/>
        </xdr:cNvSpPr>
      </xdr:nvSpPr>
      <xdr:spPr bwMode="auto">
        <a:xfrm>
          <a:off x="14363700" y="98202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xdr:row>
      <xdr:rowOff>0</xdr:rowOff>
    </xdr:from>
    <xdr:ext cx="95250" cy="171450"/>
    <xdr:sp macro="" textlink="">
      <xdr:nvSpPr>
        <xdr:cNvPr id="33" name="Text Box 17">
          <a:extLst>
            <a:ext uri="{FF2B5EF4-FFF2-40B4-BE49-F238E27FC236}">
              <a16:creationId xmlns:a16="http://schemas.microsoft.com/office/drawing/2014/main" id="{8E03A739-8A05-43A7-A8BD-70C5E1C32D9E}"/>
            </a:ext>
          </a:extLst>
        </xdr:cNvPr>
        <xdr:cNvSpPr txBox="1">
          <a:spLocks noChangeArrowheads="1"/>
        </xdr:cNvSpPr>
      </xdr:nvSpPr>
      <xdr:spPr bwMode="auto">
        <a:xfrm>
          <a:off x="14363700" y="98202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xdr:row>
      <xdr:rowOff>0</xdr:rowOff>
    </xdr:from>
    <xdr:ext cx="95250" cy="171450"/>
    <xdr:sp macro="" textlink="">
      <xdr:nvSpPr>
        <xdr:cNvPr id="34" name="Text Box 18">
          <a:extLst>
            <a:ext uri="{FF2B5EF4-FFF2-40B4-BE49-F238E27FC236}">
              <a16:creationId xmlns:a16="http://schemas.microsoft.com/office/drawing/2014/main" id="{2A2509E0-429F-4E2A-85B3-745BAFBB2B29}"/>
            </a:ext>
          </a:extLst>
        </xdr:cNvPr>
        <xdr:cNvSpPr txBox="1">
          <a:spLocks noChangeArrowheads="1"/>
        </xdr:cNvSpPr>
      </xdr:nvSpPr>
      <xdr:spPr bwMode="auto">
        <a:xfrm>
          <a:off x="14363700" y="98202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xdr:row>
      <xdr:rowOff>0</xdr:rowOff>
    </xdr:from>
    <xdr:ext cx="95250" cy="171450"/>
    <xdr:sp macro="" textlink="">
      <xdr:nvSpPr>
        <xdr:cNvPr id="35" name="Text Box 19">
          <a:extLst>
            <a:ext uri="{FF2B5EF4-FFF2-40B4-BE49-F238E27FC236}">
              <a16:creationId xmlns:a16="http://schemas.microsoft.com/office/drawing/2014/main" id="{04FA4955-D5B1-4E1E-A4CA-8E98A141D0E0}"/>
            </a:ext>
          </a:extLst>
        </xdr:cNvPr>
        <xdr:cNvSpPr txBox="1">
          <a:spLocks noChangeArrowheads="1"/>
        </xdr:cNvSpPr>
      </xdr:nvSpPr>
      <xdr:spPr bwMode="auto">
        <a:xfrm>
          <a:off x="14363700" y="98202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xdr:row>
      <xdr:rowOff>504825</xdr:rowOff>
    </xdr:from>
    <xdr:ext cx="95250" cy="442269"/>
    <xdr:sp macro="" textlink="">
      <xdr:nvSpPr>
        <xdr:cNvPr id="36" name="Text Box 15">
          <a:extLst>
            <a:ext uri="{FF2B5EF4-FFF2-40B4-BE49-F238E27FC236}">
              <a16:creationId xmlns:a16="http://schemas.microsoft.com/office/drawing/2014/main" id="{F6910A1D-5846-4E22-9F81-1F8756457C96}"/>
            </a:ext>
          </a:extLst>
        </xdr:cNvPr>
        <xdr:cNvSpPr txBox="1">
          <a:spLocks noChangeArrowheads="1"/>
        </xdr:cNvSpPr>
      </xdr:nvSpPr>
      <xdr:spPr bwMode="auto">
        <a:xfrm>
          <a:off x="14363700" y="1019175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37" name="Text Box 15">
          <a:extLst>
            <a:ext uri="{FF2B5EF4-FFF2-40B4-BE49-F238E27FC236}">
              <a16:creationId xmlns:a16="http://schemas.microsoft.com/office/drawing/2014/main" id="{B094CE39-A5BE-4B33-97B8-78BAAB746DEE}"/>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38" name="Text Box 15">
          <a:extLst>
            <a:ext uri="{FF2B5EF4-FFF2-40B4-BE49-F238E27FC236}">
              <a16:creationId xmlns:a16="http://schemas.microsoft.com/office/drawing/2014/main" id="{90639CAB-9CA5-4DF4-B803-8EE300C481E3}"/>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39" name="Text Box 15">
          <a:extLst>
            <a:ext uri="{FF2B5EF4-FFF2-40B4-BE49-F238E27FC236}">
              <a16:creationId xmlns:a16="http://schemas.microsoft.com/office/drawing/2014/main" id="{439E7935-6D89-4C3B-AE55-959459076100}"/>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40" name="Text Box 15">
          <a:extLst>
            <a:ext uri="{FF2B5EF4-FFF2-40B4-BE49-F238E27FC236}">
              <a16:creationId xmlns:a16="http://schemas.microsoft.com/office/drawing/2014/main" id="{BCFC5CCD-8162-4A04-9CC0-FA981512C294}"/>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41" name="Text Box 15">
          <a:extLst>
            <a:ext uri="{FF2B5EF4-FFF2-40B4-BE49-F238E27FC236}">
              <a16:creationId xmlns:a16="http://schemas.microsoft.com/office/drawing/2014/main" id="{BDC36900-5F3A-4DB2-A457-607A6978B531}"/>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42" name="Text Box 15">
          <a:extLst>
            <a:ext uri="{FF2B5EF4-FFF2-40B4-BE49-F238E27FC236}">
              <a16:creationId xmlns:a16="http://schemas.microsoft.com/office/drawing/2014/main" id="{92E2112B-130B-4799-89A6-57B41F4BBA9B}"/>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43" name="Text Box 15">
          <a:extLst>
            <a:ext uri="{FF2B5EF4-FFF2-40B4-BE49-F238E27FC236}">
              <a16:creationId xmlns:a16="http://schemas.microsoft.com/office/drawing/2014/main" id="{1508E5DD-EEDE-4DED-9C1D-6C0762A0A3CA}"/>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44" name="Text Box 15">
          <a:extLst>
            <a:ext uri="{FF2B5EF4-FFF2-40B4-BE49-F238E27FC236}">
              <a16:creationId xmlns:a16="http://schemas.microsoft.com/office/drawing/2014/main" id="{8D373BAE-C64C-45DB-8079-F79EC713F880}"/>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45" name="Text Box 15">
          <a:extLst>
            <a:ext uri="{FF2B5EF4-FFF2-40B4-BE49-F238E27FC236}">
              <a16:creationId xmlns:a16="http://schemas.microsoft.com/office/drawing/2014/main" id="{CDBC51D1-36EB-4206-BB46-10A12262E8FD}"/>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46" name="Text Box 15">
          <a:extLst>
            <a:ext uri="{FF2B5EF4-FFF2-40B4-BE49-F238E27FC236}">
              <a16:creationId xmlns:a16="http://schemas.microsoft.com/office/drawing/2014/main" id="{E79C3140-52D0-493E-8967-35CF795D87F2}"/>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47" name="Text Box 15">
          <a:extLst>
            <a:ext uri="{FF2B5EF4-FFF2-40B4-BE49-F238E27FC236}">
              <a16:creationId xmlns:a16="http://schemas.microsoft.com/office/drawing/2014/main" id="{72250FE5-4F01-4C22-B8C8-6A63F4483564}"/>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48" name="Text Box 15">
          <a:extLst>
            <a:ext uri="{FF2B5EF4-FFF2-40B4-BE49-F238E27FC236}">
              <a16:creationId xmlns:a16="http://schemas.microsoft.com/office/drawing/2014/main" id="{A724615F-C737-4B15-9F65-B39F4861618A}"/>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49" name="Text Box 15">
          <a:extLst>
            <a:ext uri="{FF2B5EF4-FFF2-40B4-BE49-F238E27FC236}">
              <a16:creationId xmlns:a16="http://schemas.microsoft.com/office/drawing/2014/main" id="{E26D3502-1AAC-40E7-ABA2-538520D58D34}"/>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50" name="Text Box 15">
          <a:extLst>
            <a:ext uri="{FF2B5EF4-FFF2-40B4-BE49-F238E27FC236}">
              <a16:creationId xmlns:a16="http://schemas.microsoft.com/office/drawing/2014/main" id="{24E69A54-097D-4633-8440-52B80B312C47}"/>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171450"/>
    <xdr:sp macro="" textlink="">
      <xdr:nvSpPr>
        <xdr:cNvPr id="51" name="Text Box 16">
          <a:extLst>
            <a:ext uri="{FF2B5EF4-FFF2-40B4-BE49-F238E27FC236}">
              <a16:creationId xmlns:a16="http://schemas.microsoft.com/office/drawing/2014/main" id="{376E7753-740D-48F7-A97D-C5C7E2BC1D20}"/>
            </a:ext>
          </a:extLst>
        </xdr:cNvPr>
        <xdr:cNvSpPr txBox="1">
          <a:spLocks noChangeArrowheads="1"/>
        </xdr:cNvSpPr>
      </xdr:nvSpPr>
      <xdr:spPr bwMode="auto">
        <a:xfrm>
          <a:off x="1436370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171450"/>
    <xdr:sp macro="" textlink="">
      <xdr:nvSpPr>
        <xdr:cNvPr id="52" name="Text Box 17">
          <a:extLst>
            <a:ext uri="{FF2B5EF4-FFF2-40B4-BE49-F238E27FC236}">
              <a16:creationId xmlns:a16="http://schemas.microsoft.com/office/drawing/2014/main" id="{3BD7D891-E51B-427D-872D-0B84D1C618BC}"/>
            </a:ext>
          </a:extLst>
        </xdr:cNvPr>
        <xdr:cNvSpPr txBox="1">
          <a:spLocks noChangeArrowheads="1"/>
        </xdr:cNvSpPr>
      </xdr:nvSpPr>
      <xdr:spPr bwMode="auto">
        <a:xfrm>
          <a:off x="1436370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171450"/>
    <xdr:sp macro="" textlink="">
      <xdr:nvSpPr>
        <xdr:cNvPr id="53" name="Text Box 18">
          <a:extLst>
            <a:ext uri="{FF2B5EF4-FFF2-40B4-BE49-F238E27FC236}">
              <a16:creationId xmlns:a16="http://schemas.microsoft.com/office/drawing/2014/main" id="{B3686335-C358-4E51-9EF6-86200907DD87}"/>
            </a:ext>
          </a:extLst>
        </xdr:cNvPr>
        <xdr:cNvSpPr txBox="1">
          <a:spLocks noChangeArrowheads="1"/>
        </xdr:cNvSpPr>
      </xdr:nvSpPr>
      <xdr:spPr bwMode="auto">
        <a:xfrm>
          <a:off x="1436370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171450"/>
    <xdr:sp macro="" textlink="">
      <xdr:nvSpPr>
        <xdr:cNvPr id="54" name="Text Box 19">
          <a:extLst>
            <a:ext uri="{FF2B5EF4-FFF2-40B4-BE49-F238E27FC236}">
              <a16:creationId xmlns:a16="http://schemas.microsoft.com/office/drawing/2014/main" id="{A2F95E67-DE04-4B3D-BE8C-8383D9C8EC68}"/>
            </a:ext>
          </a:extLst>
        </xdr:cNvPr>
        <xdr:cNvSpPr txBox="1">
          <a:spLocks noChangeArrowheads="1"/>
        </xdr:cNvSpPr>
      </xdr:nvSpPr>
      <xdr:spPr bwMode="auto">
        <a:xfrm>
          <a:off x="1436370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55" name="Text Box 15">
          <a:extLst>
            <a:ext uri="{FF2B5EF4-FFF2-40B4-BE49-F238E27FC236}">
              <a16:creationId xmlns:a16="http://schemas.microsoft.com/office/drawing/2014/main" id="{BAD4EAB8-6DD0-40C6-97A1-E8C28099214B}"/>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171450"/>
    <xdr:sp macro="" textlink="">
      <xdr:nvSpPr>
        <xdr:cNvPr id="56" name="Text Box 16">
          <a:extLst>
            <a:ext uri="{FF2B5EF4-FFF2-40B4-BE49-F238E27FC236}">
              <a16:creationId xmlns:a16="http://schemas.microsoft.com/office/drawing/2014/main" id="{BDB4F719-437A-45B6-A089-C804650BD535}"/>
            </a:ext>
          </a:extLst>
        </xdr:cNvPr>
        <xdr:cNvSpPr txBox="1">
          <a:spLocks noChangeArrowheads="1"/>
        </xdr:cNvSpPr>
      </xdr:nvSpPr>
      <xdr:spPr bwMode="auto">
        <a:xfrm>
          <a:off x="1436370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171450"/>
    <xdr:sp macro="" textlink="">
      <xdr:nvSpPr>
        <xdr:cNvPr id="57" name="Text Box 17">
          <a:extLst>
            <a:ext uri="{FF2B5EF4-FFF2-40B4-BE49-F238E27FC236}">
              <a16:creationId xmlns:a16="http://schemas.microsoft.com/office/drawing/2014/main" id="{FDA7657B-642B-41C7-B990-8A9A205F0E80}"/>
            </a:ext>
          </a:extLst>
        </xdr:cNvPr>
        <xdr:cNvSpPr txBox="1">
          <a:spLocks noChangeArrowheads="1"/>
        </xdr:cNvSpPr>
      </xdr:nvSpPr>
      <xdr:spPr bwMode="auto">
        <a:xfrm>
          <a:off x="1436370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171450"/>
    <xdr:sp macro="" textlink="">
      <xdr:nvSpPr>
        <xdr:cNvPr id="58" name="Text Box 18">
          <a:extLst>
            <a:ext uri="{FF2B5EF4-FFF2-40B4-BE49-F238E27FC236}">
              <a16:creationId xmlns:a16="http://schemas.microsoft.com/office/drawing/2014/main" id="{3E231E89-F57D-484F-91C7-493F8EB89A6B}"/>
            </a:ext>
          </a:extLst>
        </xdr:cNvPr>
        <xdr:cNvSpPr txBox="1">
          <a:spLocks noChangeArrowheads="1"/>
        </xdr:cNvSpPr>
      </xdr:nvSpPr>
      <xdr:spPr bwMode="auto">
        <a:xfrm>
          <a:off x="1436370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171450"/>
    <xdr:sp macro="" textlink="">
      <xdr:nvSpPr>
        <xdr:cNvPr id="59" name="Text Box 19">
          <a:extLst>
            <a:ext uri="{FF2B5EF4-FFF2-40B4-BE49-F238E27FC236}">
              <a16:creationId xmlns:a16="http://schemas.microsoft.com/office/drawing/2014/main" id="{46FBD403-0417-4818-97BB-65BC71E4D7AE}"/>
            </a:ext>
          </a:extLst>
        </xdr:cNvPr>
        <xdr:cNvSpPr txBox="1">
          <a:spLocks noChangeArrowheads="1"/>
        </xdr:cNvSpPr>
      </xdr:nvSpPr>
      <xdr:spPr bwMode="auto">
        <a:xfrm>
          <a:off x="1436370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60" name="Text Box 15">
          <a:extLst>
            <a:ext uri="{FF2B5EF4-FFF2-40B4-BE49-F238E27FC236}">
              <a16:creationId xmlns:a16="http://schemas.microsoft.com/office/drawing/2014/main" id="{50BB9EA0-672D-4277-B89A-61F528218212}"/>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xdr:row>
      <xdr:rowOff>0</xdr:rowOff>
    </xdr:from>
    <xdr:ext cx="95250" cy="171450"/>
    <xdr:sp macro="" textlink="">
      <xdr:nvSpPr>
        <xdr:cNvPr id="61" name="Text Box 16">
          <a:extLst>
            <a:ext uri="{FF2B5EF4-FFF2-40B4-BE49-F238E27FC236}">
              <a16:creationId xmlns:a16="http://schemas.microsoft.com/office/drawing/2014/main" id="{AFF2BDF4-77C5-4A83-9591-DCB0995CF170}"/>
            </a:ext>
          </a:extLst>
        </xdr:cNvPr>
        <xdr:cNvSpPr txBox="1">
          <a:spLocks noChangeArrowheads="1"/>
        </xdr:cNvSpPr>
      </xdr:nvSpPr>
      <xdr:spPr bwMode="auto">
        <a:xfrm>
          <a:off x="30918150" y="32575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xdr:row>
      <xdr:rowOff>0</xdr:rowOff>
    </xdr:from>
    <xdr:ext cx="95250" cy="171450"/>
    <xdr:sp macro="" textlink="">
      <xdr:nvSpPr>
        <xdr:cNvPr id="62" name="Text Box 17">
          <a:extLst>
            <a:ext uri="{FF2B5EF4-FFF2-40B4-BE49-F238E27FC236}">
              <a16:creationId xmlns:a16="http://schemas.microsoft.com/office/drawing/2014/main" id="{AC5FBE28-2B79-4E04-A7C4-6814EFEA31E8}"/>
            </a:ext>
          </a:extLst>
        </xdr:cNvPr>
        <xdr:cNvSpPr txBox="1">
          <a:spLocks noChangeArrowheads="1"/>
        </xdr:cNvSpPr>
      </xdr:nvSpPr>
      <xdr:spPr bwMode="auto">
        <a:xfrm>
          <a:off x="30918150" y="32575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xdr:row>
      <xdr:rowOff>0</xdr:rowOff>
    </xdr:from>
    <xdr:ext cx="95250" cy="171450"/>
    <xdr:sp macro="" textlink="">
      <xdr:nvSpPr>
        <xdr:cNvPr id="63" name="Text Box 18">
          <a:extLst>
            <a:ext uri="{FF2B5EF4-FFF2-40B4-BE49-F238E27FC236}">
              <a16:creationId xmlns:a16="http://schemas.microsoft.com/office/drawing/2014/main" id="{B1FDC574-0C57-400A-969E-44BDDFD28E7C}"/>
            </a:ext>
          </a:extLst>
        </xdr:cNvPr>
        <xdr:cNvSpPr txBox="1">
          <a:spLocks noChangeArrowheads="1"/>
        </xdr:cNvSpPr>
      </xdr:nvSpPr>
      <xdr:spPr bwMode="auto">
        <a:xfrm>
          <a:off x="30918150" y="32575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xdr:row>
      <xdr:rowOff>0</xdr:rowOff>
    </xdr:from>
    <xdr:ext cx="95250" cy="171450"/>
    <xdr:sp macro="" textlink="">
      <xdr:nvSpPr>
        <xdr:cNvPr id="64" name="Text Box 19">
          <a:extLst>
            <a:ext uri="{FF2B5EF4-FFF2-40B4-BE49-F238E27FC236}">
              <a16:creationId xmlns:a16="http://schemas.microsoft.com/office/drawing/2014/main" id="{E21735AD-ADD9-4AE0-B857-8AD463BAA648}"/>
            </a:ext>
          </a:extLst>
        </xdr:cNvPr>
        <xdr:cNvSpPr txBox="1">
          <a:spLocks noChangeArrowheads="1"/>
        </xdr:cNvSpPr>
      </xdr:nvSpPr>
      <xdr:spPr bwMode="auto">
        <a:xfrm>
          <a:off x="30918150" y="32575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127</xdr:row>
      <xdr:rowOff>0</xdr:rowOff>
    </xdr:from>
    <xdr:ext cx="95250" cy="213632"/>
    <xdr:sp macro="" textlink="">
      <xdr:nvSpPr>
        <xdr:cNvPr id="65" name="Text Box 15">
          <a:extLst>
            <a:ext uri="{FF2B5EF4-FFF2-40B4-BE49-F238E27FC236}">
              <a16:creationId xmlns:a16="http://schemas.microsoft.com/office/drawing/2014/main" id="{98E67ED9-6346-4DB6-812D-2622AA615B2E}"/>
            </a:ext>
          </a:extLst>
        </xdr:cNvPr>
        <xdr:cNvSpPr txBox="1">
          <a:spLocks noChangeArrowheads="1"/>
        </xdr:cNvSpPr>
      </xdr:nvSpPr>
      <xdr:spPr bwMode="auto">
        <a:xfrm>
          <a:off x="309181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127</xdr:row>
      <xdr:rowOff>0</xdr:rowOff>
    </xdr:from>
    <xdr:ext cx="95250" cy="213632"/>
    <xdr:sp macro="" textlink="">
      <xdr:nvSpPr>
        <xdr:cNvPr id="66" name="Text Box 15">
          <a:extLst>
            <a:ext uri="{FF2B5EF4-FFF2-40B4-BE49-F238E27FC236}">
              <a16:creationId xmlns:a16="http://schemas.microsoft.com/office/drawing/2014/main" id="{BD27C334-DBA0-4F6C-93A3-340FC536802E}"/>
            </a:ext>
          </a:extLst>
        </xdr:cNvPr>
        <xdr:cNvSpPr txBox="1">
          <a:spLocks noChangeArrowheads="1"/>
        </xdr:cNvSpPr>
      </xdr:nvSpPr>
      <xdr:spPr bwMode="auto">
        <a:xfrm>
          <a:off x="309181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127</xdr:row>
      <xdr:rowOff>0</xdr:rowOff>
    </xdr:from>
    <xdr:ext cx="95250" cy="213632"/>
    <xdr:sp macro="" textlink="">
      <xdr:nvSpPr>
        <xdr:cNvPr id="67" name="Text Box 15">
          <a:extLst>
            <a:ext uri="{FF2B5EF4-FFF2-40B4-BE49-F238E27FC236}">
              <a16:creationId xmlns:a16="http://schemas.microsoft.com/office/drawing/2014/main" id="{26D4510E-4DE1-4BE7-B363-56CFF6CE8DF8}"/>
            </a:ext>
          </a:extLst>
        </xdr:cNvPr>
        <xdr:cNvSpPr txBox="1">
          <a:spLocks noChangeArrowheads="1"/>
        </xdr:cNvSpPr>
      </xdr:nvSpPr>
      <xdr:spPr bwMode="auto">
        <a:xfrm>
          <a:off x="309181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127</xdr:row>
      <xdr:rowOff>0</xdr:rowOff>
    </xdr:from>
    <xdr:ext cx="95250" cy="213632"/>
    <xdr:sp macro="" textlink="">
      <xdr:nvSpPr>
        <xdr:cNvPr id="68" name="Text Box 15">
          <a:extLst>
            <a:ext uri="{FF2B5EF4-FFF2-40B4-BE49-F238E27FC236}">
              <a16:creationId xmlns:a16="http://schemas.microsoft.com/office/drawing/2014/main" id="{81C00C36-8297-4308-B5AC-72BDA2E16ED2}"/>
            </a:ext>
          </a:extLst>
        </xdr:cNvPr>
        <xdr:cNvSpPr txBox="1">
          <a:spLocks noChangeArrowheads="1"/>
        </xdr:cNvSpPr>
      </xdr:nvSpPr>
      <xdr:spPr bwMode="auto">
        <a:xfrm>
          <a:off x="309181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127</xdr:row>
      <xdr:rowOff>0</xdr:rowOff>
    </xdr:from>
    <xdr:ext cx="95250" cy="213632"/>
    <xdr:sp macro="" textlink="">
      <xdr:nvSpPr>
        <xdr:cNvPr id="69" name="Text Box 15">
          <a:extLst>
            <a:ext uri="{FF2B5EF4-FFF2-40B4-BE49-F238E27FC236}">
              <a16:creationId xmlns:a16="http://schemas.microsoft.com/office/drawing/2014/main" id="{21D2C857-970D-4A97-91AE-A9142EA89F7B}"/>
            </a:ext>
          </a:extLst>
        </xdr:cNvPr>
        <xdr:cNvSpPr txBox="1">
          <a:spLocks noChangeArrowheads="1"/>
        </xdr:cNvSpPr>
      </xdr:nvSpPr>
      <xdr:spPr bwMode="auto">
        <a:xfrm>
          <a:off x="309181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127</xdr:row>
      <xdr:rowOff>0</xdr:rowOff>
    </xdr:from>
    <xdr:ext cx="95250" cy="213632"/>
    <xdr:sp macro="" textlink="">
      <xdr:nvSpPr>
        <xdr:cNvPr id="70" name="Text Box 15">
          <a:extLst>
            <a:ext uri="{FF2B5EF4-FFF2-40B4-BE49-F238E27FC236}">
              <a16:creationId xmlns:a16="http://schemas.microsoft.com/office/drawing/2014/main" id="{AE151AE6-06B9-4623-B897-DCD9A828717A}"/>
            </a:ext>
          </a:extLst>
        </xdr:cNvPr>
        <xdr:cNvSpPr txBox="1">
          <a:spLocks noChangeArrowheads="1"/>
        </xdr:cNvSpPr>
      </xdr:nvSpPr>
      <xdr:spPr bwMode="auto">
        <a:xfrm>
          <a:off x="309181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127</xdr:row>
      <xdr:rowOff>0</xdr:rowOff>
    </xdr:from>
    <xdr:ext cx="95250" cy="213632"/>
    <xdr:sp macro="" textlink="">
      <xdr:nvSpPr>
        <xdr:cNvPr id="71" name="Text Box 15">
          <a:extLst>
            <a:ext uri="{FF2B5EF4-FFF2-40B4-BE49-F238E27FC236}">
              <a16:creationId xmlns:a16="http://schemas.microsoft.com/office/drawing/2014/main" id="{CD9A988F-8955-4649-9C3A-DD4AFD383169}"/>
            </a:ext>
          </a:extLst>
        </xdr:cNvPr>
        <xdr:cNvSpPr txBox="1">
          <a:spLocks noChangeArrowheads="1"/>
        </xdr:cNvSpPr>
      </xdr:nvSpPr>
      <xdr:spPr bwMode="auto">
        <a:xfrm>
          <a:off x="309181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127</xdr:row>
      <xdr:rowOff>0</xdr:rowOff>
    </xdr:from>
    <xdr:ext cx="95250" cy="213632"/>
    <xdr:sp macro="" textlink="">
      <xdr:nvSpPr>
        <xdr:cNvPr id="72" name="Text Box 15">
          <a:extLst>
            <a:ext uri="{FF2B5EF4-FFF2-40B4-BE49-F238E27FC236}">
              <a16:creationId xmlns:a16="http://schemas.microsoft.com/office/drawing/2014/main" id="{D9FE3F0D-E1B6-415D-B79A-55FC139A09AC}"/>
            </a:ext>
          </a:extLst>
        </xdr:cNvPr>
        <xdr:cNvSpPr txBox="1">
          <a:spLocks noChangeArrowheads="1"/>
        </xdr:cNvSpPr>
      </xdr:nvSpPr>
      <xdr:spPr bwMode="auto">
        <a:xfrm>
          <a:off x="309181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127</xdr:row>
      <xdr:rowOff>0</xdr:rowOff>
    </xdr:from>
    <xdr:ext cx="95250" cy="213632"/>
    <xdr:sp macro="" textlink="">
      <xdr:nvSpPr>
        <xdr:cNvPr id="73" name="Text Box 15">
          <a:extLst>
            <a:ext uri="{FF2B5EF4-FFF2-40B4-BE49-F238E27FC236}">
              <a16:creationId xmlns:a16="http://schemas.microsoft.com/office/drawing/2014/main" id="{3FB26C19-4D82-47BF-A251-19CC3E98E183}"/>
            </a:ext>
          </a:extLst>
        </xdr:cNvPr>
        <xdr:cNvSpPr txBox="1">
          <a:spLocks noChangeArrowheads="1"/>
        </xdr:cNvSpPr>
      </xdr:nvSpPr>
      <xdr:spPr bwMode="auto">
        <a:xfrm>
          <a:off x="309181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127</xdr:row>
      <xdr:rowOff>0</xdr:rowOff>
    </xdr:from>
    <xdr:ext cx="95250" cy="213632"/>
    <xdr:sp macro="" textlink="">
      <xdr:nvSpPr>
        <xdr:cNvPr id="74" name="Text Box 15">
          <a:extLst>
            <a:ext uri="{FF2B5EF4-FFF2-40B4-BE49-F238E27FC236}">
              <a16:creationId xmlns:a16="http://schemas.microsoft.com/office/drawing/2014/main" id="{1EBFAA6A-47DF-490A-9CA4-654974D0D547}"/>
            </a:ext>
          </a:extLst>
        </xdr:cNvPr>
        <xdr:cNvSpPr txBox="1">
          <a:spLocks noChangeArrowheads="1"/>
        </xdr:cNvSpPr>
      </xdr:nvSpPr>
      <xdr:spPr bwMode="auto">
        <a:xfrm>
          <a:off x="309181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127</xdr:row>
      <xdr:rowOff>0</xdr:rowOff>
    </xdr:from>
    <xdr:ext cx="95250" cy="213632"/>
    <xdr:sp macro="" textlink="">
      <xdr:nvSpPr>
        <xdr:cNvPr id="75" name="Text Box 15">
          <a:extLst>
            <a:ext uri="{FF2B5EF4-FFF2-40B4-BE49-F238E27FC236}">
              <a16:creationId xmlns:a16="http://schemas.microsoft.com/office/drawing/2014/main" id="{37AA66EF-D489-42BF-9AC1-33042EE84DA3}"/>
            </a:ext>
          </a:extLst>
        </xdr:cNvPr>
        <xdr:cNvSpPr txBox="1">
          <a:spLocks noChangeArrowheads="1"/>
        </xdr:cNvSpPr>
      </xdr:nvSpPr>
      <xdr:spPr bwMode="auto">
        <a:xfrm>
          <a:off x="309181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127</xdr:row>
      <xdr:rowOff>0</xdr:rowOff>
    </xdr:from>
    <xdr:ext cx="95250" cy="213632"/>
    <xdr:sp macro="" textlink="">
      <xdr:nvSpPr>
        <xdr:cNvPr id="76" name="Text Box 15">
          <a:extLst>
            <a:ext uri="{FF2B5EF4-FFF2-40B4-BE49-F238E27FC236}">
              <a16:creationId xmlns:a16="http://schemas.microsoft.com/office/drawing/2014/main" id="{8E680564-3348-431F-8ED9-1466E8BFD6E2}"/>
            </a:ext>
          </a:extLst>
        </xdr:cNvPr>
        <xdr:cNvSpPr txBox="1">
          <a:spLocks noChangeArrowheads="1"/>
        </xdr:cNvSpPr>
      </xdr:nvSpPr>
      <xdr:spPr bwMode="auto">
        <a:xfrm>
          <a:off x="309181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127</xdr:row>
      <xdr:rowOff>0</xdr:rowOff>
    </xdr:from>
    <xdr:ext cx="95250" cy="213632"/>
    <xdr:sp macro="" textlink="">
      <xdr:nvSpPr>
        <xdr:cNvPr id="77" name="Text Box 15">
          <a:extLst>
            <a:ext uri="{FF2B5EF4-FFF2-40B4-BE49-F238E27FC236}">
              <a16:creationId xmlns:a16="http://schemas.microsoft.com/office/drawing/2014/main" id="{55E50FD7-7A78-4948-BEA4-6694FC45AB6A}"/>
            </a:ext>
          </a:extLst>
        </xdr:cNvPr>
        <xdr:cNvSpPr txBox="1">
          <a:spLocks noChangeArrowheads="1"/>
        </xdr:cNvSpPr>
      </xdr:nvSpPr>
      <xdr:spPr bwMode="auto">
        <a:xfrm>
          <a:off x="309181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127</xdr:row>
      <xdr:rowOff>0</xdr:rowOff>
    </xdr:from>
    <xdr:ext cx="95250" cy="213632"/>
    <xdr:sp macro="" textlink="">
      <xdr:nvSpPr>
        <xdr:cNvPr id="78" name="Text Box 15">
          <a:extLst>
            <a:ext uri="{FF2B5EF4-FFF2-40B4-BE49-F238E27FC236}">
              <a16:creationId xmlns:a16="http://schemas.microsoft.com/office/drawing/2014/main" id="{EE0799A2-EB88-4B2A-98E9-2C7CABF6D5A9}"/>
            </a:ext>
          </a:extLst>
        </xdr:cNvPr>
        <xdr:cNvSpPr txBox="1">
          <a:spLocks noChangeArrowheads="1"/>
        </xdr:cNvSpPr>
      </xdr:nvSpPr>
      <xdr:spPr bwMode="auto">
        <a:xfrm>
          <a:off x="309181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127</xdr:row>
      <xdr:rowOff>0</xdr:rowOff>
    </xdr:from>
    <xdr:ext cx="95250" cy="171450"/>
    <xdr:sp macro="" textlink="">
      <xdr:nvSpPr>
        <xdr:cNvPr id="79" name="Text Box 16">
          <a:extLst>
            <a:ext uri="{FF2B5EF4-FFF2-40B4-BE49-F238E27FC236}">
              <a16:creationId xmlns:a16="http://schemas.microsoft.com/office/drawing/2014/main" id="{609C4E5D-432E-4308-8651-5F277ED9836D}"/>
            </a:ext>
          </a:extLst>
        </xdr:cNvPr>
        <xdr:cNvSpPr txBox="1">
          <a:spLocks noChangeArrowheads="1"/>
        </xdr:cNvSpPr>
      </xdr:nvSpPr>
      <xdr:spPr bwMode="auto">
        <a:xfrm>
          <a:off x="309181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127</xdr:row>
      <xdr:rowOff>0</xdr:rowOff>
    </xdr:from>
    <xdr:ext cx="95250" cy="171450"/>
    <xdr:sp macro="" textlink="">
      <xdr:nvSpPr>
        <xdr:cNvPr id="80" name="Text Box 17">
          <a:extLst>
            <a:ext uri="{FF2B5EF4-FFF2-40B4-BE49-F238E27FC236}">
              <a16:creationId xmlns:a16="http://schemas.microsoft.com/office/drawing/2014/main" id="{0AAE668B-8FD5-4DA1-8A3B-272A02F59EE3}"/>
            </a:ext>
          </a:extLst>
        </xdr:cNvPr>
        <xdr:cNvSpPr txBox="1">
          <a:spLocks noChangeArrowheads="1"/>
        </xdr:cNvSpPr>
      </xdr:nvSpPr>
      <xdr:spPr bwMode="auto">
        <a:xfrm>
          <a:off x="309181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127</xdr:row>
      <xdr:rowOff>0</xdr:rowOff>
    </xdr:from>
    <xdr:ext cx="95250" cy="171450"/>
    <xdr:sp macro="" textlink="">
      <xdr:nvSpPr>
        <xdr:cNvPr id="81" name="Text Box 18">
          <a:extLst>
            <a:ext uri="{FF2B5EF4-FFF2-40B4-BE49-F238E27FC236}">
              <a16:creationId xmlns:a16="http://schemas.microsoft.com/office/drawing/2014/main" id="{ED1C94BE-452C-4CC0-9C1B-FF1B3A66C729}"/>
            </a:ext>
          </a:extLst>
        </xdr:cNvPr>
        <xdr:cNvSpPr txBox="1">
          <a:spLocks noChangeArrowheads="1"/>
        </xdr:cNvSpPr>
      </xdr:nvSpPr>
      <xdr:spPr bwMode="auto">
        <a:xfrm>
          <a:off x="309181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127</xdr:row>
      <xdr:rowOff>0</xdr:rowOff>
    </xdr:from>
    <xdr:ext cx="95250" cy="171450"/>
    <xdr:sp macro="" textlink="">
      <xdr:nvSpPr>
        <xdr:cNvPr id="82" name="Text Box 19">
          <a:extLst>
            <a:ext uri="{FF2B5EF4-FFF2-40B4-BE49-F238E27FC236}">
              <a16:creationId xmlns:a16="http://schemas.microsoft.com/office/drawing/2014/main" id="{35E4538B-D15F-43A4-B40C-30309A3E82E0}"/>
            </a:ext>
          </a:extLst>
        </xdr:cNvPr>
        <xdr:cNvSpPr txBox="1">
          <a:spLocks noChangeArrowheads="1"/>
        </xdr:cNvSpPr>
      </xdr:nvSpPr>
      <xdr:spPr bwMode="auto">
        <a:xfrm>
          <a:off x="309181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127</xdr:row>
      <xdr:rowOff>0</xdr:rowOff>
    </xdr:from>
    <xdr:ext cx="95250" cy="213632"/>
    <xdr:sp macro="" textlink="">
      <xdr:nvSpPr>
        <xdr:cNvPr id="83" name="Text Box 15">
          <a:extLst>
            <a:ext uri="{FF2B5EF4-FFF2-40B4-BE49-F238E27FC236}">
              <a16:creationId xmlns:a16="http://schemas.microsoft.com/office/drawing/2014/main" id="{20B7BB34-7C07-4111-999F-A18BEBAAA3E8}"/>
            </a:ext>
          </a:extLst>
        </xdr:cNvPr>
        <xdr:cNvSpPr txBox="1">
          <a:spLocks noChangeArrowheads="1"/>
        </xdr:cNvSpPr>
      </xdr:nvSpPr>
      <xdr:spPr bwMode="auto">
        <a:xfrm>
          <a:off x="309181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127</xdr:row>
      <xdr:rowOff>0</xdr:rowOff>
    </xdr:from>
    <xdr:ext cx="95250" cy="171450"/>
    <xdr:sp macro="" textlink="">
      <xdr:nvSpPr>
        <xdr:cNvPr id="84" name="Text Box 16">
          <a:extLst>
            <a:ext uri="{FF2B5EF4-FFF2-40B4-BE49-F238E27FC236}">
              <a16:creationId xmlns:a16="http://schemas.microsoft.com/office/drawing/2014/main" id="{5DA473D8-5115-480B-9903-6E51A1C4B346}"/>
            </a:ext>
          </a:extLst>
        </xdr:cNvPr>
        <xdr:cNvSpPr txBox="1">
          <a:spLocks noChangeArrowheads="1"/>
        </xdr:cNvSpPr>
      </xdr:nvSpPr>
      <xdr:spPr bwMode="auto">
        <a:xfrm>
          <a:off x="309181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127</xdr:row>
      <xdr:rowOff>0</xdr:rowOff>
    </xdr:from>
    <xdr:ext cx="95250" cy="171450"/>
    <xdr:sp macro="" textlink="">
      <xdr:nvSpPr>
        <xdr:cNvPr id="85" name="Text Box 17">
          <a:extLst>
            <a:ext uri="{FF2B5EF4-FFF2-40B4-BE49-F238E27FC236}">
              <a16:creationId xmlns:a16="http://schemas.microsoft.com/office/drawing/2014/main" id="{809448D1-4D3D-4C52-A418-57FA07A4613A}"/>
            </a:ext>
          </a:extLst>
        </xdr:cNvPr>
        <xdr:cNvSpPr txBox="1">
          <a:spLocks noChangeArrowheads="1"/>
        </xdr:cNvSpPr>
      </xdr:nvSpPr>
      <xdr:spPr bwMode="auto">
        <a:xfrm>
          <a:off x="309181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127</xdr:row>
      <xdr:rowOff>0</xdr:rowOff>
    </xdr:from>
    <xdr:ext cx="95250" cy="171450"/>
    <xdr:sp macro="" textlink="">
      <xdr:nvSpPr>
        <xdr:cNvPr id="86" name="Text Box 18">
          <a:extLst>
            <a:ext uri="{FF2B5EF4-FFF2-40B4-BE49-F238E27FC236}">
              <a16:creationId xmlns:a16="http://schemas.microsoft.com/office/drawing/2014/main" id="{E01AE411-1955-4D98-8157-9CB0EAF9CDEC}"/>
            </a:ext>
          </a:extLst>
        </xdr:cNvPr>
        <xdr:cNvSpPr txBox="1">
          <a:spLocks noChangeArrowheads="1"/>
        </xdr:cNvSpPr>
      </xdr:nvSpPr>
      <xdr:spPr bwMode="auto">
        <a:xfrm>
          <a:off x="309181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127</xdr:row>
      <xdr:rowOff>0</xdr:rowOff>
    </xdr:from>
    <xdr:ext cx="95250" cy="171450"/>
    <xdr:sp macro="" textlink="">
      <xdr:nvSpPr>
        <xdr:cNvPr id="87" name="Text Box 19">
          <a:extLst>
            <a:ext uri="{FF2B5EF4-FFF2-40B4-BE49-F238E27FC236}">
              <a16:creationId xmlns:a16="http://schemas.microsoft.com/office/drawing/2014/main" id="{C5BC6EE6-185E-4742-8E21-1BDB08D0E175}"/>
            </a:ext>
          </a:extLst>
        </xdr:cNvPr>
        <xdr:cNvSpPr txBox="1">
          <a:spLocks noChangeArrowheads="1"/>
        </xdr:cNvSpPr>
      </xdr:nvSpPr>
      <xdr:spPr bwMode="auto">
        <a:xfrm>
          <a:off x="309181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127</xdr:row>
      <xdr:rowOff>0</xdr:rowOff>
    </xdr:from>
    <xdr:ext cx="95250" cy="213632"/>
    <xdr:sp macro="" textlink="">
      <xdr:nvSpPr>
        <xdr:cNvPr id="88" name="Text Box 15">
          <a:extLst>
            <a:ext uri="{FF2B5EF4-FFF2-40B4-BE49-F238E27FC236}">
              <a16:creationId xmlns:a16="http://schemas.microsoft.com/office/drawing/2014/main" id="{C2C859DF-B219-4173-AC73-8CDC03D2DBDF}"/>
            </a:ext>
          </a:extLst>
        </xdr:cNvPr>
        <xdr:cNvSpPr txBox="1">
          <a:spLocks noChangeArrowheads="1"/>
        </xdr:cNvSpPr>
      </xdr:nvSpPr>
      <xdr:spPr bwMode="auto">
        <a:xfrm>
          <a:off x="309181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89" name="Text Box 15">
          <a:extLst>
            <a:ext uri="{FF2B5EF4-FFF2-40B4-BE49-F238E27FC236}">
              <a16:creationId xmlns:a16="http://schemas.microsoft.com/office/drawing/2014/main" id="{380F4A7E-B76E-4DD3-B63A-EFF905C3AEA8}"/>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90" name="Text Box 15">
          <a:extLst>
            <a:ext uri="{FF2B5EF4-FFF2-40B4-BE49-F238E27FC236}">
              <a16:creationId xmlns:a16="http://schemas.microsoft.com/office/drawing/2014/main" id="{F92B73E4-C984-4D51-A726-981A9DBFF783}"/>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91" name="Text Box 15">
          <a:extLst>
            <a:ext uri="{FF2B5EF4-FFF2-40B4-BE49-F238E27FC236}">
              <a16:creationId xmlns:a16="http://schemas.microsoft.com/office/drawing/2014/main" id="{F3EF9A19-858A-4D0C-B171-3D72EC0B15D8}"/>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92" name="Text Box 15">
          <a:extLst>
            <a:ext uri="{FF2B5EF4-FFF2-40B4-BE49-F238E27FC236}">
              <a16:creationId xmlns:a16="http://schemas.microsoft.com/office/drawing/2014/main" id="{BDF7A0A6-29A2-41C7-8C69-F5DEB1E8C80D}"/>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127</xdr:row>
      <xdr:rowOff>0</xdr:rowOff>
    </xdr:from>
    <xdr:ext cx="95250" cy="213632"/>
    <xdr:sp macro="" textlink="">
      <xdr:nvSpPr>
        <xdr:cNvPr id="93" name="Text Box 15">
          <a:extLst>
            <a:ext uri="{FF2B5EF4-FFF2-40B4-BE49-F238E27FC236}">
              <a16:creationId xmlns:a16="http://schemas.microsoft.com/office/drawing/2014/main" id="{BF653774-42A1-41C2-991F-0C3DFBF77FD3}"/>
            </a:ext>
          </a:extLst>
        </xdr:cNvPr>
        <xdr:cNvSpPr txBox="1">
          <a:spLocks noChangeArrowheads="1"/>
        </xdr:cNvSpPr>
      </xdr:nvSpPr>
      <xdr:spPr bwMode="auto">
        <a:xfrm>
          <a:off x="309181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127</xdr:row>
      <xdr:rowOff>0</xdr:rowOff>
    </xdr:from>
    <xdr:ext cx="95250" cy="213632"/>
    <xdr:sp macro="" textlink="">
      <xdr:nvSpPr>
        <xdr:cNvPr id="94" name="Text Box 15">
          <a:extLst>
            <a:ext uri="{FF2B5EF4-FFF2-40B4-BE49-F238E27FC236}">
              <a16:creationId xmlns:a16="http://schemas.microsoft.com/office/drawing/2014/main" id="{C809FFC6-5CC2-45A5-8137-31DF102FAC14}"/>
            </a:ext>
          </a:extLst>
        </xdr:cNvPr>
        <xdr:cNvSpPr txBox="1">
          <a:spLocks noChangeArrowheads="1"/>
        </xdr:cNvSpPr>
      </xdr:nvSpPr>
      <xdr:spPr bwMode="auto">
        <a:xfrm>
          <a:off x="309181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95" name="Text Box 15">
          <a:extLst>
            <a:ext uri="{FF2B5EF4-FFF2-40B4-BE49-F238E27FC236}">
              <a16:creationId xmlns:a16="http://schemas.microsoft.com/office/drawing/2014/main" id="{09066077-89B9-4D73-9972-6A829E68C4E3}"/>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96" name="Text Box 15">
          <a:extLst>
            <a:ext uri="{FF2B5EF4-FFF2-40B4-BE49-F238E27FC236}">
              <a16:creationId xmlns:a16="http://schemas.microsoft.com/office/drawing/2014/main" id="{2A560EF0-B2CD-4E43-A1B2-0AEFAAE3B1D7}"/>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97" name="Text Box 15">
          <a:extLst>
            <a:ext uri="{FF2B5EF4-FFF2-40B4-BE49-F238E27FC236}">
              <a16:creationId xmlns:a16="http://schemas.microsoft.com/office/drawing/2014/main" id="{AC0AB7B3-3402-40F5-A34D-7485169E2EAE}"/>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98" name="Text Box 15">
          <a:extLst>
            <a:ext uri="{FF2B5EF4-FFF2-40B4-BE49-F238E27FC236}">
              <a16:creationId xmlns:a16="http://schemas.microsoft.com/office/drawing/2014/main" id="{83D6C010-295A-46AF-9F2C-2BBD44AB54B8}"/>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99" name="Text Box 15">
          <a:extLst>
            <a:ext uri="{FF2B5EF4-FFF2-40B4-BE49-F238E27FC236}">
              <a16:creationId xmlns:a16="http://schemas.microsoft.com/office/drawing/2014/main" id="{8E71C4BB-D8A4-46C2-A688-A42A6A9226B5}"/>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100" name="Text Box 15">
          <a:extLst>
            <a:ext uri="{FF2B5EF4-FFF2-40B4-BE49-F238E27FC236}">
              <a16:creationId xmlns:a16="http://schemas.microsoft.com/office/drawing/2014/main" id="{120DB60C-82D7-41D9-A0A0-BAFC71E1407F}"/>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101" name="Text Box 15">
          <a:extLst>
            <a:ext uri="{FF2B5EF4-FFF2-40B4-BE49-F238E27FC236}">
              <a16:creationId xmlns:a16="http://schemas.microsoft.com/office/drawing/2014/main" id="{895B50AD-1660-4DB6-A13A-77D1F4424F50}"/>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102" name="Text Box 15">
          <a:extLst>
            <a:ext uri="{FF2B5EF4-FFF2-40B4-BE49-F238E27FC236}">
              <a16:creationId xmlns:a16="http://schemas.microsoft.com/office/drawing/2014/main" id="{E159ED72-9D69-41AA-84A6-12C00BE0AB63}"/>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103" name="Text Box 15">
          <a:extLst>
            <a:ext uri="{FF2B5EF4-FFF2-40B4-BE49-F238E27FC236}">
              <a16:creationId xmlns:a16="http://schemas.microsoft.com/office/drawing/2014/main" id="{A7888A60-61F7-4E70-976F-BD5B406B0629}"/>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104" name="Text Box 15">
          <a:extLst>
            <a:ext uri="{FF2B5EF4-FFF2-40B4-BE49-F238E27FC236}">
              <a16:creationId xmlns:a16="http://schemas.microsoft.com/office/drawing/2014/main" id="{2DC0EE31-1B0A-4B59-94B1-02221B7F1155}"/>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105" name="Text Box 15">
          <a:extLst>
            <a:ext uri="{FF2B5EF4-FFF2-40B4-BE49-F238E27FC236}">
              <a16:creationId xmlns:a16="http://schemas.microsoft.com/office/drawing/2014/main" id="{9D1757AE-B24B-4C8E-BD46-D88EFDD202B7}"/>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106" name="Text Box 15">
          <a:extLst>
            <a:ext uri="{FF2B5EF4-FFF2-40B4-BE49-F238E27FC236}">
              <a16:creationId xmlns:a16="http://schemas.microsoft.com/office/drawing/2014/main" id="{99261494-C2DD-413F-A408-6B655A0558D7}"/>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107" name="Text Box 15">
          <a:extLst>
            <a:ext uri="{FF2B5EF4-FFF2-40B4-BE49-F238E27FC236}">
              <a16:creationId xmlns:a16="http://schemas.microsoft.com/office/drawing/2014/main" id="{460B3C67-AA0E-44ED-8846-DC5D59DB69B2}"/>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108" name="Text Box 15">
          <a:extLst>
            <a:ext uri="{FF2B5EF4-FFF2-40B4-BE49-F238E27FC236}">
              <a16:creationId xmlns:a16="http://schemas.microsoft.com/office/drawing/2014/main" id="{D2AF4C85-DA34-40C7-9F23-4D75578BE514}"/>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109" name="Text Box 15">
          <a:extLst>
            <a:ext uri="{FF2B5EF4-FFF2-40B4-BE49-F238E27FC236}">
              <a16:creationId xmlns:a16="http://schemas.microsoft.com/office/drawing/2014/main" id="{60E5DC58-62CA-403E-B90B-6F54A0739AAB}"/>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110" name="Text Box 15">
          <a:extLst>
            <a:ext uri="{FF2B5EF4-FFF2-40B4-BE49-F238E27FC236}">
              <a16:creationId xmlns:a16="http://schemas.microsoft.com/office/drawing/2014/main" id="{DF47455E-6B79-4873-AEF2-F57AF334F68A}"/>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111" name="Text Box 15">
          <a:extLst>
            <a:ext uri="{FF2B5EF4-FFF2-40B4-BE49-F238E27FC236}">
              <a16:creationId xmlns:a16="http://schemas.microsoft.com/office/drawing/2014/main" id="{D9397B0F-E930-4C41-BFA8-1DC97EAC3718}"/>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112" name="Text Box 15">
          <a:extLst>
            <a:ext uri="{FF2B5EF4-FFF2-40B4-BE49-F238E27FC236}">
              <a16:creationId xmlns:a16="http://schemas.microsoft.com/office/drawing/2014/main" id="{4549D492-E977-47E8-9C9F-73E7CA0C93F3}"/>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113" name="Text Box 15">
          <a:extLst>
            <a:ext uri="{FF2B5EF4-FFF2-40B4-BE49-F238E27FC236}">
              <a16:creationId xmlns:a16="http://schemas.microsoft.com/office/drawing/2014/main" id="{F49BC3E2-8C9D-49B1-B79B-0F45DC0DE7CB}"/>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114" name="Text Box 15">
          <a:extLst>
            <a:ext uri="{FF2B5EF4-FFF2-40B4-BE49-F238E27FC236}">
              <a16:creationId xmlns:a16="http://schemas.microsoft.com/office/drawing/2014/main" id="{CFCF3383-62C6-4CD3-9150-94D387148B5C}"/>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115" name="Text Box 15">
          <a:extLst>
            <a:ext uri="{FF2B5EF4-FFF2-40B4-BE49-F238E27FC236}">
              <a16:creationId xmlns:a16="http://schemas.microsoft.com/office/drawing/2014/main" id="{4B221147-25C9-43C5-B4CE-6C21BC9A96B0}"/>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116" name="Text Box 15">
          <a:extLst>
            <a:ext uri="{FF2B5EF4-FFF2-40B4-BE49-F238E27FC236}">
              <a16:creationId xmlns:a16="http://schemas.microsoft.com/office/drawing/2014/main" id="{33418975-B425-4427-A747-082009E57BA7}"/>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117" name="Text Box 15">
          <a:extLst>
            <a:ext uri="{FF2B5EF4-FFF2-40B4-BE49-F238E27FC236}">
              <a16:creationId xmlns:a16="http://schemas.microsoft.com/office/drawing/2014/main" id="{77E9ED96-CBB9-4313-BDF0-D62CA66DB035}"/>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118" name="Text Box 15">
          <a:extLst>
            <a:ext uri="{FF2B5EF4-FFF2-40B4-BE49-F238E27FC236}">
              <a16:creationId xmlns:a16="http://schemas.microsoft.com/office/drawing/2014/main" id="{22671701-E57F-4332-82B1-578FCB939636}"/>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119" name="Text Box 15">
          <a:extLst>
            <a:ext uri="{FF2B5EF4-FFF2-40B4-BE49-F238E27FC236}">
              <a16:creationId xmlns:a16="http://schemas.microsoft.com/office/drawing/2014/main" id="{5CE8D825-749A-41FD-A9E2-93C9933A88F1}"/>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120" name="Text Box 15">
          <a:extLst>
            <a:ext uri="{FF2B5EF4-FFF2-40B4-BE49-F238E27FC236}">
              <a16:creationId xmlns:a16="http://schemas.microsoft.com/office/drawing/2014/main" id="{7126A3BE-4170-45EB-B1A3-E1CC92E54B3C}"/>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121" name="Text Box 15">
          <a:extLst>
            <a:ext uri="{FF2B5EF4-FFF2-40B4-BE49-F238E27FC236}">
              <a16:creationId xmlns:a16="http://schemas.microsoft.com/office/drawing/2014/main" id="{72A43B1A-36EE-4F57-9998-A6175BF64D05}"/>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122" name="Text Box 15">
          <a:extLst>
            <a:ext uri="{FF2B5EF4-FFF2-40B4-BE49-F238E27FC236}">
              <a16:creationId xmlns:a16="http://schemas.microsoft.com/office/drawing/2014/main" id="{D2346E09-D3FA-4F83-A7D6-AD84C0D1E6E9}"/>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123" name="Text Box 15">
          <a:extLst>
            <a:ext uri="{FF2B5EF4-FFF2-40B4-BE49-F238E27FC236}">
              <a16:creationId xmlns:a16="http://schemas.microsoft.com/office/drawing/2014/main" id="{53D9D1A7-FFDA-4F37-96B0-9BE7E594960F}"/>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124" name="Text Box 15">
          <a:extLst>
            <a:ext uri="{FF2B5EF4-FFF2-40B4-BE49-F238E27FC236}">
              <a16:creationId xmlns:a16="http://schemas.microsoft.com/office/drawing/2014/main" id="{DEDAC9CA-BF06-4296-8DAE-E1EB6531FA9F}"/>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125" name="Text Box 15">
          <a:extLst>
            <a:ext uri="{FF2B5EF4-FFF2-40B4-BE49-F238E27FC236}">
              <a16:creationId xmlns:a16="http://schemas.microsoft.com/office/drawing/2014/main" id="{B8A2EB96-444F-4C64-AD02-925BDD57351A}"/>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126" name="Text Box 15">
          <a:extLst>
            <a:ext uri="{FF2B5EF4-FFF2-40B4-BE49-F238E27FC236}">
              <a16:creationId xmlns:a16="http://schemas.microsoft.com/office/drawing/2014/main" id="{E5A92512-9B52-44A4-AE55-8D39953F004C}"/>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127" name="Text Box 15">
          <a:extLst>
            <a:ext uri="{FF2B5EF4-FFF2-40B4-BE49-F238E27FC236}">
              <a16:creationId xmlns:a16="http://schemas.microsoft.com/office/drawing/2014/main" id="{3AA3704F-5959-4840-AC84-F142DF63CAAE}"/>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128" name="Text Box 15">
          <a:extLst>
            <a:ext uri="{FF2B5EF4-FFF2-40B4-BE49-F238E27FC236}">
              <a16:creationId xmlns:a16="http://schemas.microsoft.com/office/drawing/2014/main" id="{F5DA8260-13C4-4647-8DDD-D7ED3AAD0468}"/>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129" name="Text Box 15">
          <a:extLst>
            <a:ext uri="{FF2B5EF4-FFF2-40B4-BE49-F238E27FC236}">
              <a16:creationId xmlns:a16="http://schemas.microsoft.com/office/drawing/2014/main" id="{7AFACD18-6DB6-47E9-8BDE-0B1CF64215B7}"/>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130" name="Text Box 15">
          <a:extLst>
            <a:ext uri="{FF2B5EF4-FFF2-40B4-BE49-F238E27FC236}">
              <a16:creationId xmlns:a16="http://schemas.microsoft.com/office/drawing/2014/main" id="{D356D6C7-F70C-4330-9810-A474CA9441BC}"/>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131" name="Text Box 15">
          <a:extLst>
            <a:ext uri="{FF2B5EF4-FFF2-40B4-BE49-F238E27FC236}">
              <a16:creationId xmlns:a16="http://schemas.microsoft.com/office/drawing/2014/main" id="{52C91295-7B21-4AE7-A058-12353C3C881B}"/>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132" name="Text Box 15">
          <a:extLst>
            <a:ext uri="{FF2B5EF4-FFF2-40B4-BE49-F238E27FC236}">
              <a16:creationId xmlns:a16="http://schemas.microsoft.com/office/drawing/2014/main" id="{A7179A32-88BA-4184-B004-7C0B745972C8}"/>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133" name="Text Box 15">
          <a:extLst>
            <a:ext uri="{FF2B5EF4-FFF2-40B4-BE49-F238E27FC236}">
              <a16:creationId xmlns:a16="http://schemas.microsoft.com/office/drawing/2014/main" id="{78156E7B-EA6B-4BCD-82F1-4B2061754D5E}"/>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134" name="Text Box 15">
          <a:extLst>
            <a:ext uri="{FF2B5EF4-FFF2-40B4-BE49-F238E27FC236}">
              <a16:creationId xmlns:a16="http://schemas.microsoft.com/office/drawing/2014/main" id="{CC54D8EE-CF6F-423F-8B99-097B2A7085B8}"/>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135" name="Text Box 15">
          <a:extLst>
            <a:ext uri="{FF2B5EF4-FFF2-40B4-BE49-F238E27FC236}">
              <a16:creationId xmlns:a16="http://schemas.microsoft.com/office/drawing/2014/main" id="{F992BE20-290A-40E9-9280-4A71C6848BCA}"/>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136" name="Text Box 15">
          <a:extLst>
            <a:ext uri="{FF2B5EF4-FFF2-40B4-BE49-F238E27FC236}">
              <a16:creationId xmlns:a16="http://schemas.microsoft.com/office/drawing/2014/main" id="{E35CC813-70CA-4BBC-94FD-E3D3E9CD74EB}"/>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137" name="Text Box 15">
          <a:extLst>
            <a:ext uri="{FF2B5EF4-FFF2-40B4-BE49-F238E27FC236}">
              <a16:creationId xmlns:a16="http://schemas.microsoft.com/office/drawing/2014/main" id="{A28BD194-D726-4A5D-BE43-2BEF933197DE}"/>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138" name="Text Box 15">
          <a:extLst>
            <a:ext uri="{FF2B5EF4-FFF2-40B4-BE49-F238E27FC236}">
              <a16:creationId xmlns:a16="http://schemas.microsoft.com/office/drawing/2014/main" id="{B1E0D8E6-BDD3-4EDF-8E56-598F03ECDFC8}"/>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139" name="Text Box 15">
          <a:extLst>
            <a:ext uri="{FF2B5EF4-FFF2-40B4-BE49-F238E27FC236}">
              <a16:creationId xmlns:a16="http://schemas.microsoft.com/office/drawing/2014/main" id="{5D527DB0-B27F-4C4A-8995-645A9471A17D}"/>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140" name="Text Box 15">
          <a:extLst>
            <a:ext uri="{FF2B5EF4-FFF2-40B4-BE49-F238E27FC236}">
              <a16:creationId xmlns:a16="http://schemas.microsoft.com/office/drawing/2014/main" id="{C9E7E246-E416-4594-8627-52424E471F55}"/>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141" name="Text Box 15">
          <a:extLst>
            <a:ext uri="{FF2B5EF4-FFF2-40B4-BE49-F238E27FC236}">
              <a16:creationId xmlns:a16="http://schemas.microsoft.com/office/drawing/2014/main" id="{8A136F63-D7AD-4380-B82B-D8E1B33755DA}"/>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142" name="Text Box 15">
          <a:extLst>
            <a:ext uri="{FF2B5EF4-FFF2-40B4-BE49-F238E27FC236}">
              <a16:creationId xmlns:a16="http://schemas.microsoft.com/office/drawing/2014/main" id="{164A963C-B901-4130-8C87-E0125420438F}"/>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143" name="Text Box 15">
          <a:extLst>
            <a:ext uri="{FF2B5EF4-FFF2-40B4-BE49-F238E27FC236}">
              <a16:creationId xmlns:a16="http://schemas.microsoft.com/office/drawing/2014/main" id="{75430C6F-F46B-4A7B-B400-24F9B36F307F}"/>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144" name="Text Box 15">
          <a:extLst>
            <a:ext uri="{FF2B5EF4-FFF2-40B4-BE49-F238E27FC236}">
              <a16:creationId xmlns:a16="http://schemas.microsoft.com/office/drawing/2014/main" id="{6C28516B-645B-434A-BFF8-7A4F24281A8A}"/>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145" name="Text Box 15">
          <a:extLst>
            <a:ext uri="{FF2B5EF4-FFF2-40B4-BE49-F238E27FC236}">
              <a16:creationId xmlns:a16="http://schemas.microsoft.com/office/drawing/2014/main" id="{AC9B6E83-8023-4B48-B020-2C1575CC06E2}"/>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146" name="Text Box 15">
          <a:extLst>
            <a:ext uri="{FF2B5EF4-FFF2-40B4-BE49-F238E27FC236}">
              <a16:creationId xmlns:a16="http://schemas.microsoft.com/office/drawing/2014/main" id="{A2A73EC7-8FA5-4BC3-916D-7FE7EC50873D}"/>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147" name="Text Box 15">
          <a:extLst>
            <a:ext uri="{FF2B5EF4-FFF2-40B4-BE49-F238E27FC236}">
              <a16:creationId xmlns:a16="http://schemas.microsoft.com/office/drawing/2014/main" id="{0486CF61-C56D-426A-9A18-234AAC208795}"/>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148" name="Text Box 15">
          <a:extLst>
            <a:ext uri="{FF2B5EF4-FFF2-40B4-BE49-F238E27FC236}">
              <a16:creationId xmlns:a16="http://schemas.microsoft.com/office/drawing/2014/main" id="{7F904F37-21F1-42C3-A982-68D9D11C5298}"/>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149" name="Text Box 15">
          <a:extLst>
            <a:ext uri="{FF2B5EF4-FFF2-40B4-BE49-F238E27FC236}">
              <a16:creationId xmlns:a16="http://schemas.microsoft.com/office/drawing/2014/main" id="{02DDA24D-EF63-4BA4-A22A-CD62C0FA92BC}"/>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150" name="Text Box 15">
          <a:extLst>
            <a:ext uri="{FF2B5EF4-FFF2-40B4-BE49-F238E27FC236}">
              <a16:creationId xmlns:a16="http://schemas.microsoft.com/office/drawing/2014/main" id="{FA92920B-F4BA-4BEB-BD5E-03C2FB634204}"/>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151" name="Text Box 15">
          <a:extLst>
            <a:ext uri="{FF2B5EF4-FFF2-40B4-BE49-F238E27FC236}">
              <a16:creationId xmlns:a16="http://schemas.microsoft.com/office/drawing/2014/main" id="{4CD25F0A-77A3-4376-9773-34AB7D8D5125}"/>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152" name="Text Box 15">
          <a:extLst>
            <a:ext uri="{FF2B5EF4-FFF2-40B4-BE49-F238E27FC236}">
              <a16:creationId xmlns:a16="http://schemas.microsoft.com/office/drawing/2014/main" id="{0C7CD5A8-799C-420D-85EA-01660D940D13}"/>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153" name="Text Box 15">
          <a:extLst>
            <a:ext uri="{FF2B5EF4-FFF2-40B4-BE49-F238E27FC236}">
              <a16:creationId xmlns:a16="http://schemas.microsoft.com/office/drawing/2014/main" id="{A59E07CF-F848-4C05-9598-EEEEC9F88BB9}"/>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154" name="Text Box 15">
          <a:extLst>
            <a:ext uri="{FF2B5EF4-FFF2-40B4-BE49-F238E27FC236}">
              <a16:creationId xmlns:a16="http://schemas.microsoft.com/office/drawing/2014/main" id="{7AA83647-F400-4DC2-9D6B-6B094C65F6EB}"/>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155" name="Text Box 15">
          <a:extLst>
            <a:ext uri="{FF2B5EF4-FFF2-40B4-BE49-F238E27FC236}">
              <a16:creationId xmlns:a16="http://schemas.microsoft.com/office/drawing/2014/main" id="{03907CBF-8C46-45DA-A606-93C55731272D}"/>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156" name="Text Box 15">
          <a:extLst>
            <a:ext uri="{FF2B5EF4-FFF2-40B4-BE49-F238E27FC236}">
              <a16:creationId xmlns:a16="http://schemas.microsoft.com/office/drawing/2014/main" id="{53C86C91-F344-4700-BE20-8840DA6E8ADF}"/>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157" name="Text Box 15">
          <a:extLst>
            <a:ext uri="{FF2B5EF4-FFF2-40B4-BE49-F238E27FC236}">
              <a16:creationId xmlns:a16="http://schemas.microsoft.com/office/drawing/2014/main" id="{AB7DB7FC-7F5D-4662-8FC2-99335965E364}"/>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158" name="Text Box 15">
          <a:extLst>
            <a:ext uri="{FF2B5EF4-FFF2-40B4-BE49-F238E27FC236}">
              <a16:creationId xmlns:a16="http://schemas.microsoft.com/office/drawing/2014/main" id="{3E3157F0-1840-4344-9757-71BF659EE287}"/>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159" name="Text Box 15">
          <a:extLst>
            <a:ext uri="{FF2B5EF4-FFF2-40B4-BE49-F238E27FC236}">
              <a16:creationId xmlns:a16="http://schemas.microsoft.com/office/drawing/2014/main" id="{7F74513F-D5EE-4709-8DAF-04F8B73D31D9}"/>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160" name="Text Box 15">
          <a:extLst>
            <a:ext uri="{FF2B5EF4-FFF2-40B4-BE49-F238E27FC236}">
              <a16:creationId xmlns:a16="http://schemas.microsoft.com/office/drawing/2014/main" id="{F9FA44E6-351D-483E-8D7E-AD5E2FAE5FDF}"/>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161" name="Text Box 15">
          <a:extLst>
            <a:ext uri="{FF2B5EF4-FFF2-40B4-BE49-F238E27FC236}">
              <a16:creationId xmlns:a16="http://schemas.microsoft.com/office/drawing/2014/main" id="{70F31726-5E8D-42A2-B003-8D1CDA4CD326}"/>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162" name="Text Box 15">
          <a:extLst>
            <a:ext uri="{FF2B5EF4-FFF2-40B4-BE49-F238E27FC236}">
              <a16:creationId xmlns:a16="http://schemas.microsoft.com/office/drawing/2014/main" id="{205E3CF5-4CD0-463E-8735-02EDD4BD6E75}"/>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163" name="Text Box 15">
          <a:extLst>
            <a:ext uri="{FF2B5EF4-FFF2-40B4-BE49-F238E27FC236}">
              <a16:creationId xmlns:a16="http://schemas.microsoft.com/office/drawing/2014/main" id="{9EB8C087-01E5-40F4-8A83-26912C946CD6}"/>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164" name="Text Box 15">
          <a:extLst>
            <a:ext uri="{FF2B5EF4-FFF2-40B4-BE49-F238E27FC236}">
              <a16:creationId xmlns:a16="http://schemas.microsoft.com/office/drawing/2014/main" id="{B559F24E-08CD-46C1-8DCE-C0137C5D3410}"/>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165" name="Text Box 15">
          <a:extLst>
            <a:ext uri="{FF2B5EF4-FFF2-40B4-BE49-F238E27FC236}">
              <a16:creationId xmlns:a16="http://schemas.microsoft.com/office/drawing/2014/main" id="{BF735800-91DA-4157-82B3-29834C53AEE4}"/>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166" name="Text Box 15">
          <a:extLst>
            <a:ext uri="{FF2B5EF4-FFF2-40B4-BE49-F238E27FC236}">
              <a16:creationId xmlns:a16="http://schemas.microsoft.com/office/drawing/2014/main" id="{9F181C34-9DE5-4A8F-AC4E-6D4C216DA28E}"/>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167" name="Text Box 15">
          <a:extLst>
            <a:ext uri="{FF2B5EF4-FFF2-40B4-BE49-F238E27FC236}">
              <a16:creationId xmlns:a16="http://schemas.microsoft.com/office/drawing/2014/main" id="{2F0A131F-94C9-4B79-8A74-47C34B728DD2}"/>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168" name="Text Box 15">
          <a:extLst>
            <a:ext uri="{FF2B5EF4-FFF2-40B4-BE49-F238E27FC236}">
              <a16:creationId xmlns:a16="http://schemas.microsoft.com/office/drawing/2014/main" id="{14F257B9-9102-4B32-BB38-39C019B65A27}"/>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169" name="Text Box 15">
          <a:extLst>
            <a:ext uri="{FF2B5EF4-FFF2-40B4-BE49-F238E27FC236}">
              <a16:creationId xmlns:a16="http://schemas.microsoft.com/office/drawing/2014/main" id="{1AB8ED9B-FBBB-401A-B0F2-6F44F33D3A99}"/>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170" name="Text Box 15">
          <a:extLst>
            <a:ext uri="{FF2B5EF4-FFF2-40B4-BE49-F238E27FC236}">
              <a16:creationId xmlns:a16="http://schemas.microsoft.com/office/drawing/2014/main" id="{CD6FC9A1-1D3E-4035-85E8-8E9381A6FAE1}"/>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171" name="Text Box 15">
          <a:extLst>
            <a:ext uri="{FF2B5EF4-FFF2-40B4-BE49-F238E27FC236}">
              <a16:creationId xmlns:a16="http://schemas.microsoft.com/office/drawing/2014/main" id="{042D07DF-6E4D-4FD1-A928-994E845E34B1}"/>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172" name="Text Box 15">
          <a:extLst>
            <a:ext uri="{FF2B5EF4-FFF2-40B4-BE49-F238E27FC236}">
              <a16:creationId xmlns:a16="http://schemas.microsoft.com/office/drawing/2014/main" id="{FE32D2B8-E655-4E86-86F4-2419686CC400}"/>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173" name="Text Box 15">
          <a:extLst>
            <a:ext uri="{FF2B5EF4-FFF2-40B4-BE49-F238E27FC236}">
              <a16:creationId xmlns:a16="http://schemas.microsoft.com/office/drawing/2014/main" id="{20350F36-F3F5-4C6B-9B3B-E89D9278A42D}"/>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174" name="Text Box 15">
          <a:extLst>
            <a:ext uri="{FF2B5EF4-FFF2-40B4-BE49-F238E27FC236}">
              <a16:creationId xmlns:a16="http://schemas.microsoft.com/office/drawing/2014/main" id="{CA509C1E-55F4-43CA-8591-526CE494F291}"/>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175" name="Text Box 15">
          <a:extLst>
            <a:ext uri="{FF2B5EF4-FFF2-40B4-BE49-F238E27FC236}">
              <a16:creationId xmlns:a16="http://schemas.microsoft.com/office/drawing/2014/main" id="{3A72D10E-2DEF-4BCF-AAD7-756E906FF7C8}"/>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176" name="Text Box 15">
          <a:extLst>
            <a:ext uri="{FF2B5EF4-FFF2-40B4-BE49-F238E27FC236}">
              <a16:creationId xmlns:a16="http://schemas.microsoft.com/office/drawing/2014/main" id="{FC890EC3-FB34-459E-916F-26A2C88ABCA7}"/>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177" name="Text Box 15">
          <a:extLst>
            <a:ext uri="{FF2B5EF4-FFF2-40B4-BE49-F238E27FC236}">
              <a16:creationId xmlns:a16="http://schemas.microsoft.com/office/drawing/2014/main" id="{284E13F3-8A3F-429A-9083-36FD8062049A}"/>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178" name="Text Box 15">
          <a:extLst>
            <a:ext uri="{FF2B5EF4-FFF2-40B4-BE49-F238E27FC236}">
              <a16:creationId xmlns:a16="http://schemas.microsoft.com/office/drawing/2014/main" id="{90F04D96-DD3D-4155-9B68-7D2F32FD5EA2}"/>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179" name="Text Box 15">
          <a:extLst>
            <a:ext uri="{FF2B5EF4-FFF2-40B4-BE49-F238E27FC236}">
              <a16:creationId xmlns:a16="http://schemas.microsoft.com/office/drawing/2014/main" id="{A7768C46-5DF9-484B-BF8F-C1CCAF6F935B}"/>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180" name="Text Box 15">
          <a:extLst>
            <a:ext uri="{FF2B5EF4-FFF2-40B4-BE49-F238E27FC236}">
              <a16:creationId xmlns:a16="http://schemas.microsoft.com/office/drawing/2014/main" id="{8A4992D3-95F7-4BCC-A71F-D68CAC26127D}"/>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181" name="Text Box 15">
          <a:extLst>
            <a:ext uri="{FF2B5EF4-FFF2-40B4-BE49-F238E27FC236}">
              <a16:creationId xmlns:a16="http://schemas.microsoft.com/office/drawing/2014/main" id="{179C9495-6268-4BA2-9418-1DC436B4965C}"/>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182" name="Text Box 15">
          <a:extLst>
            <a:ext uri="{FF2B5EF4-FFF2-40B4-BE49-F238E27FC236}">
              <a16:creationId xmlns:a16="http://schemas.microsoft.com/office/drawing/2014/main" id="{118FCD3A-8BC0-47F6-96EB-4B967D51F633}"/>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183" name="Text Box 15">
          <a:extLst>
            <a:ext uri="{FF2B5EF4-FFF2-40B4-BE49-F238E27FC236}">
              <a16:creationId xmlns:a16="http://schemas.microsoft.com/office/drawing/2014/main" id="{885456C2-AD42-479C-AD52-748230EC2684}"/>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184" name="Text Box 15">
          <a:extLst>
            <a:ext uri="{FF2B5EF4-FFF2-40B4-BE49-F238E27FC236}">
              <a16:creationId xmlns:a16="http://schemas.microsoft.com/office/drawing/2014/main" id="{2F5928DD-C305-4B7F-A7DF-21FA874521B8}"/>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185" name="Text Box 15">
          <a:extLst>
            <a:ext uri="{FF2B5EF4-FFF2-40B4-BE49-F238E27FC236}">
              <a16:creationId xmlns:a16="http://schemas.microsoft.com/office/drawing/2014/main" id="{8599EDFB-A221-4668-B812-FFED416863DB}"/>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186" name="Text Box 15">
          <a:extLst>
            <a:ext uri="{FF2B5EF4-FFF2-40B4-BE49-F238E27FC236}">
              <a16:creationId xmlns:a16="http://schemas.microsoft.com/office/drawing/2014/main" id="{A8BCED63-59E4-4257-B58D-08DE1DDFA19C}"/>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187" name="Text Box 15">
          <a:extLst>
            <a:ext uri="{FF2B5EF4-FFF2-40B4-BE49-F238E27FC236}">
              <a16:creationId xmlns:a16="http://schemas.microsoft.com/office/drawing/2014/main" id="{319ED434-B64B-4FDB-83A0-88A28CF790EC}"/>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188" name="Text Box 15">
          <a:extLst>
            <a:ext uri="{FF2B5EF4-FFF2-40B4-BE49-F238E27FC236}">
              <a16:creationId xmlns:a16="http://schemas.microsoft.com/office/drawing/2014/main" id="{9302CF06-87A8-4575-A4EE-41B63655608B}"/>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189" name="Text Box 15">
          <a:extLst>
            <a:ext uri="{FF2B5EF4-FFF2-40B4-BE49-F238E27FC236}">
              <a16:creationId xmlns:a16="http://schemas.microsoft.com/office/drawing/2014/main" id="{9A47E608-486E-4B03-A1ED-DF4204549C91}"/>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190" name="Text Box 15">
          <a:extLst>
            <a:ext uri="{FF2B5EF4-FFF2-40B4-BE49-F238E27FC236}">
              <a16:creationId xmlns:a16="http://schemas.microsoft.com/office/drawing/2014/main" id="{3F0D8C7A-19B0-4FA3-987B-0808EC459442}"/>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191" name="Text Box 15">
          <a:extLst>
            <a:ext uri="{FF2B5EF4-FFF2-40B4-BE49-F238E27FC236}">
              <a16:creationId xmlns:a16="http://schemas.microsoft.com/office/drawing/2014/main" id="{8D0929F5-45ED-4327-9264-BB787EA3D674}"/>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192" name="Text Box 15">
          <a:extLst>
            <a:ext uri="{FF2B5EF4-FFF2-40B4-BE49-F238E27FC236}">
              <a16:creationId xmlns:a16="http://schemas.microsoft.com/office/drawing/2014/main" id="{CB5889F1-C275-4281-B1B0-6BE6E56863EB}"/>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193" name="Text Box 15">
          <a:extLst>
            <a:ext uri="{FF2B5EF4-FFF2-40B4-BE49-F238E27FC236}">
              <a16:creationId xmlns:a16="http://schemas.microsoft.com/office/drawing/2014/main" id="{B37BD291-B016-4677-A729-8A0A2822F751}"/>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194" name="Text Box 15">
          <a:extLst>
            <a:ext uri="{FF2B5EF4-FFF2-40B4-BE49-F238E27FC236}">
              <a16:creationId xmlns:a16="http://schemas.microsoft.com/office/drawing/2014/main" id="{660C913B-1398-4E2A-A186-2805F0C75FB7}"/>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195" name="Text Box 15">
          <a:extLst>
            <a:ext uri="{FF2B5EF4-FFF2-40B4-BE49-F238E27FC236}">
              <a16:creationId xmlns:a16="http://schemas.microsoft.com/office/drawing/2014/main" id="{03E935E2-64D0-47E0-9A6B-357492756B50}"/>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196" name="Text Box 15">
          <a:extLst>
            <a:ext uri="{FF2B5EF4-FFF2-40B4-BE49-F238E27FC236}">
              <a16:creationId xmlns:a16="http://schemas.microsoft.com/office/drawing/2014/main" id="{07435C96-75FC-43B7-AE19-13B6ABFE7FB5}"/>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197" name="Text Box 15">
          <a:extLst>
            <a:ext uri="{FF2B5EF4-FFF2-40B4-BE49-F238E27FC236}">
              <a16:creationId xmlns:a16="http://schemas.microsoft.com/office/drawing/2014/main" id="{BB546B33-9318-446D-9A4C-CBA427BE7DC5}"/>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198" name="Text Box 15">
          <a:extLst>
            <a:ext uri="{FF2B5EF4-FFF2-40B4-BE49-F238E27FC236}">
              <a16:creationId xmlns:a16="http://schemas.microsoft.com/office/drawing/2014/main" id="{F590E482-19E1-443B-BDEE-56833E1C4AE7}"/>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199" name="Text Box 15">
          <a:extLst>
            <a:ext uri="{FF2B5EF4-FFF2-40B4-BE49-F238E27FC236}">
              <a16:creationId xmlns:a16="http://schemas.microsoft.com/office/drawing/2014/main" id="{DF7CFFF7-E06E-402E-B9EA-FEFF6583A5CA}"/>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200" name="Text Box 15">
          <a:extLst>
            <a:ext uri="{FF2B5EF4-FFF2-40B4-BE49-F238E27FC236}">
              <a16:creationId xmlns:a16="http://schemas.microsoft.com/office/drawing/2014/main" id="{F8314AE7-ED57-418F-8D1B-E389F7B61BAD}"/>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201" name="Text Box 15">
          <a:extLst>
            <a:ext uri="{FF2B5EF4-FFF2-40B4-BE49-F238E27FC236}">
              <a16:creationId xmlns:a16="http://schemas.microsoft.com/office/drawing/2014/main" id="{0FEC1BDF-F7BB-45A7-8730-736AB78C1CF9}"/>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202" name="Text Box 15">
          <a:extLst>
            <a:ext uri="{FF2B5EF4-FFF2-40B4-BE49-F238E27FC236}">
              <a16:creationId xmlns:a16="http://schemas.microsoft.com/office/drawing/2014/main" id="{3179BC49-8420-4855-8304-B652801A8EE5}"/>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203" name="Text Box 15">
          <a:extLst>
            <a:ext uri="{FF2B5EF4-FFF2-40B4-BE49-F238E27FC236}">
              <a16:creationId xmlns:a16="http://schemas.microsoft.com/office/drawing/2014/main" id="{BD538238-A46C-480E-A007-A54C74E62FD5}"/>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204" name="Text Box 15">
          <a:extLst>
            <a:ext uri="{FF2B5EF4-FFF2-40B4-BE49-F238E27FC236}">
              <a16:creationId xmlns:a16="http://schemas.microsoft.com/office/drawing/2014/main" id="{34FAE7E5-3135-4321-B077-C4148D5EF867}"/>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205" name="Text Box 15">
          <a:extLst>
            <a:ext uri="{FF2B5EF4-FFF2-40B4-BE49-F238E27FC236}">
              <a16:creationId xmlns:a16="http://schemas.microsoft.com/office/drawing/2014/main" id="{4348B1D6-28E8-432F-BA68-85912AE0BE7D}"/>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206" name="Text Box 15">
          <a:extLst>
            <a:ext uri="{FF2B5EF4-FFF2-40B4-BE49-F238E27FC236}">
              <a16:creationId xmlns:a16="http://schemas.microsoft.com/office/drawing/2014/main" id="{2E3AEA7C-7197-45B9-8F3B-52DA89F8E678}"/>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207" name="Text Box 15">
          <a:extLst>
            <a:ext uri="{FF2B5EF4-FFF2-40B4-BE49-F238E27FC236}">
              <a16:creationId xmlns:a16="http://schemas.microsoft.com/office/drawing/2014/main" id="{78588241-F838-4B51-BFB0-539A193C3A62}"/>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208" name="Text Box 15">
          <a:extLst>
            <a:ext uri="{FF2B5EF4-FFF2-40B4-BE49-F238E27FC236}">
              <a16:creationId xmlns:a16="http://schemas.microsoft.com/office/drawing/2014/main" id="{C2821B12-F0EA-4A5C-946D-7617CF3D2DED}"/>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209" name="Text Box 15">
          <a:extLst>
            <a:ext uri="{FF2B5EF4-FFF2-40B4-BE49-F238E27FC236}">
              <a16:creationId xmlns:a16="http://schemas.microsoft.com/office/drawing/2014/main" id="{660F5062-DCA6-4004-80E8-183E290BD524}"/>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210" name="Text Box 15">
          <a:extLst>
            <a:ext uri="{FF2B5EF4-FFF2-40B4-BE49-F238E27FC236}">
              <a16:creationId xmlns:a16="http://schemas.microsoft.com/office/drawing/2014/main" id="{DEE78CAA-2DE8-43D4-8CAE-4A952F7BF80E}"/>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211" name="Text Box 15">
          <a:extLst>
            <a:ext uri="{FF2B5EF4-FFF2-40B4-BE49-F238E27FC236}">
              <a16:creationId xmlns:a16="http://schemas.microsoft.com/office/drawing/2014/main" id="{5B0307B5-634E-4029-B4FB-663758FD2555}"/>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212" name="Text Box 15">
          <a:extLst>
            <a:ext uri="{FF2B5EF4-FFF2-40B4-BE49-F238E27FC236}">
              <a16:creationId xmlns:a16="http://schemas.microsoft.com/office/drawing/2014/main" id="{AA077B18-33B9-47F4-8E36-DE662BAC2B90}"/>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213" name="Text Box 15">
          <a:extLst>
            <a:ext uri="{FF2B5EF4-FFF2-40B4-BE49-F238E27FC236}">
              <a16:creationId xmlns:a16="http://schemas.microsoft.com/office/drawing/2014/main" id="{5D6B2154-FED7-4AA6-B4C9-04B6B01CA7AC}"/>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214" name="Text Box 15">
          <a:extLst>
            <a:ext uri="{FF2B5EF4-FFF2-40B4-BE49-F238E27FC236}">
              <a16:creationId xmlns:a16="http://schemas.microsoft.com/office/drawing/2014/main" id="{F68D7A0E-DD2C-47DA-891E-8F9DBD56D903}"/>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215" name="Text Box 15">
          <a:extLst>
            <a:ext uri="{FF2B5EF4-FFF2-40B4-BE49-F238E27FC236}">
              <a16:creationId xmlns:a16="http://schemas.microsoft.com/office/drawing/2014/main" id="{394BABD2-8347-4794-B404-A2B02A163582}"/>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216" name="Text Box 15">
          <a:extLst>
            <a:ext uri="{FF2B5EF4-FFF2-40B4-BE49-F238E27FC236}">
              <a16:creationId xmlns:a16="http://schemas.microsoft.com/office/drawing/2014/main" id="{93EC6DC0-5E39-4C00-A249-B42FDA971B69}"/>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217" name="Text Box 15">
          <a:extLst>
            <a:ext uri="{FF2B5EF4-FFF2-40B4-BE49-F238E27FC236}">
              <a16:creationId xmlns:a16="http://schemas.microsoft.com/office/drawing/2014/main" id="{D5E5E7FD-2C4A-450B-AEBA-DD8525C6E322}"/>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218" name="Text Box 15">
          <a:extLst>
            <a:ext uri="{FF2B5EF4-FFF2-40B4-BE49-F238E27FC236}">
              <a16:creationId xmlns:a16="http://schemas.microsoft.com/office/drawing/2014/main" id="{5FB8AF4D-61E1-4120-87AF-A9D507EDE15E}"/>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219" name="Text Box 15">
          <a:extLst>
            <a:ext uri="{FF2B5EF4-FFF2-40B4-BE49-F238E27FC236}">
              <a16:creationId xmlns:a16="http://schemas.microsoft.com/office/drawing/2014/main" id="{479B2E4C-39E5-4650-9D30-BBD32537441C}"/>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220" name="Text Box 15">
          <a:extLst>
            <a:ext uri="{FF2B5EF4-FFF2-40B4-BE49-F238E27FC236}">
              <a16:creationId xmlns:a16="http://schemas.microsoft.com/office/drawing/2014/main" id="{5D5ED348-1B98-4F7E-BE6E-A3A98C69839C}"/>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221" name="Text Box 15">
          <a:extLst>
            <a:ext uri="{FF2B5EF4-FFF2-40B4-BE49-F238E27FC236}">
              <a16:creationId xmlns:a16="http://schemas.microsoft.com/office/drawing/2014/main" id="{B60B4FCE-CC67-47F4-A93D-87B5868E5F83}"/>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222" name="Text Box 15">
          <a:extLst>
            <a:ext uri="{FF2B5EF4-FFF2-40B4-BE49-F238E27FC236}">
              <a16:creationId xmlns:a16="http://schemas.microsoft.com/office/drawing/2014/main" id="{449190D9-5216-44AF-ACA1-328C3184F043}"/>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223" name="Text Box 15">
          <a:extLst>
            <a:ext uri="{FF2B5EF4-FFF2-40B4-BE49-F238E27FC236}">
              <a16:creationId xmlns:a16="http://schemas.microsoft.com/office/drawing/2014/main" id="{16710FCC-CC55-45D6-90E3-CA2A7E38FD38}"/>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224" name="Text Box 15">
          <a:extLst>
            <a:ext uri="{FF2B5EF4-FFF2-40B4-BE49-F238E27FC236}">
              <a16:creationId xmlns:a16="http://schemas.microsoft.com/office/drawing/2014/main" id="{A6D6D398-4D1E-4C0F-B155-117D0D808770}"/>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225" name="Text Box 15">
          <a:extLst>
            <a:ext uri="{FF2B5EF4-FFF2-40B4-BE49-F238E27FC236}">
              <a16:creationId xmlns:a16="http://schemas.microsoft.com/office/drawing/2014/main" id="{74393D72-0F7D-4C97-8682-944AA4E47D4D}"/>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226" name="Text Box 15">
          <a:extLst>
            <a:ext uri="{FF2B5EF4-FFF2-40B4-BE49-F238E27FC236}">
              <a16:creationId xmlns:a16="http://schemas.microsoft.com/office/drawing/2014/main" id="{D0D89E57-5FB5-4A37-BFF5-C30A5CC91BE2}"/>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227" name="Text Box 15">
          <a:extLst>
            <a:ext uri="{FF2B5EF4-FFF2-40B4-BE49-F238E27FC236}">
              <a16:creationId xmlns:a16="http://schemas.microsoft.com/office/drawing/2014/main" id="{0C7BD504-4A52-494F-814F-85A891AFAF2D}"/>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228" name="Text Box 15">
          <a:extLst>
            <a:ext uri="{FF2B5EF4-FFF2-40B4-BE49-F238E27FC236}">
              <a16:creationId xmlns:a16="http://schemas.microsoft.com/office/drawing/2014/main" id="{EE6CEA95-9D5F-40F2-A006-ADA408223ABE}"/>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229" name="Text Box 15">
          <a:extLst>
            <a:ext uri="{FF2B5EF4-FFF2-40B4-BE49-F238E27FC236}">
              <a16:creationId xmlns:a16="http://schemas.microsoft.com/office/drawing/2014/main" id="{56CDCC22-2940-47AB-B58A-40F9784AA760}"/>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230" name="Text Box 15">
          <a:extLst>
            <a:ext uri="{FF2B5EF4-FFF2-40B4-BE49-F238E27FC236}">
              <a16:creationId xmlns:a16="http://schemas.microsoft.com/office/drawing/2014/main" id="{AB4636AE-A4D2-43EC-A75D-D29F77319892}"/>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231" name="Text Box 15">
          <a:extLst>
            <a:ext uri="{FF2B5EF4-FFF2-40B4-BE49-F238E27FC236}">
              <a16:creationId xmlns:a16="http://schemas.microsoft.com/office/drawing/2014/main" id="{954BCCB7-915E-4F48-BD3A-04F717DED952}"/>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232" name="Text Box 15">
          <a:extLst>
            <a:ext uri="{FF2B5EF4-FFF2-40B4-BE49-F238E27FC236}">
              <a16:creationId xmlns:a16="http://schemas.microsoft.com/office/drawing/2014/main" id="{066CF5D4-95A2-4AE0-A94E-4A16EF3B6BFE}"/>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233" name="Text Box 15">
          <a:extLst>
            <a:ext uri="{FF2B5EF4-FFF2-40B4-BE49-F238E27FC236}">
              <a16:creationId xmlns:a16="http://schemas.microsoft.com/office/drawing/2014/main" id="{066EF339-E1CF-4E96-A0BC-068545A43773}"/>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234" name="Text Box 15">
          <a:extLst>
            <a:ext uri="{FF2B5EF4-FFF2-40B4-BE49-F238E27FC236}">
              <a16:creationId xmlns:a16="http://schemas.microsoft.com/office/drawing/2014/main" id="{83EDD6CD-BDD1-44C9-968C-A49077D3504F}"/>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235" name="Text Box 15">
          <a:extLst>
            <a:ext uri="{FF2B5EF4-FFF2-40B4-BE49-F238E27FC236}">
              <a16:creationId xmlns:a16="http://schemas.microsoft.com/office/drawing/2014/main" id="{A9DDEF2C-9C7A-4E11-AC31-3C8E7756D431}"/>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236" name="Text Box 15">
          <a:extLst>
            <a:ext uri="{FF2B5EF4-FFF2-40B4-BE49-F238E27FC236}">
              <a16:creationId xmlns:a16="http://schemas.microsoft.com/office/drawing/2014/main" id="{A61C5552-D503-4F76-971E-DC939952A182}"/>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237" name="Text Box 15">
          <a:extLst>
            <a:ext uri="{FF2B5EF4-FFF2-40B4-BE49-F238E27FC236}">
              <a16:creationId xmlns:a16="http://schemas.microsoft.com/office/drawing/2014/main" id="{CC0446A7-CD4A-4BCA-BDA0-B175D43FD22B}"/>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238" name="Text Box 15">
          <a:extLst>
            <a:ext uri="{FF2B5EF4-FFF2-40B4-BE49-F238E27FC236}">
              <a16:creationId xmlns:a16="http://schemas.microsoft.com/office/drawing/2014/main" id="{6193DECB-17E1-4513-9C1B-DDF594298126}"/>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239" name="Text Box 15">
          <a:extLst>
            <a:ext uri="{FF2B5EF4-FFF2-40B4-BE49-F238E27FC236}">
              <a16:creationId xmlns:a16="http://schemas.microsoft.com/office/drawing/2014/main" id="{062EF08A-E2EA-4AAB-8101-285D8064C130}"/>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240" name="Text Box 15">
          <a:extLst>
            <a:ext uri="{FF2B5EF4-FFF2-40B4-BE49-F238E27FC236}">
              <a16:creationId xmlns:a16="http://schemas.microsoft.com/office/drawing/2014/main" id="{A740765E-D2B7-4AE0-BAFD-EC5BCCA29D97}"/>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241" name="Text Box 15">
          <a:extLst>
            <a:ext uri="{FF2B5EF4-FFF2-40B4-BE49-F238E27FC236}">
              <a16:creationId xmlns:a16="http://schemas.microsoft.com/office/drawing/2014/main" id="{123DF9F1-ABD4-43F6-A404-3C03600A4249}"/>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242" name="Text Box 15">
          <a:extLst>
            <a:ext uri="{FF2B5EF4-FFF2-40B4-BE49-F238E27FC236}">
              <a16:creationId xmlns:a16="http://schemas.microsoft.com/office/drawing/2014/main" id="{16DE1D2A-06FF-4865-B431-6015483D6D7C}"/>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243" name="Text Box 15">
          <a:extLst>
            <a:ext uri="{FF2B5EF4-FFF2-40B4-BE49-F238E27FC236}">
              <a16:creationId xmlns:a16="http://schemas.microsoft.com/office/drawing/2014/main" id="{7C24D417-E2B4-4EC6-9C7D-C5757C5F79A4}"/>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244" name="Text Box 15">
          <a:extLst>
            <a:ext uri="{FF2B5EF4-FFF2-40B4-BE49-F238E27FC236}">
              <a16:creationId xmlns:a16="http://schemas.microsoft.com/office/drawing/2014/main" id="{8E89912F-AA89-47B5-BBC1-9C3BBF364F8D}"/>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245" name="Text Box 15">
          <a:extLst>
            <a:ext uri="{FF2B5EF4-FFF2-40B4-BE49-F238E27FC236}">
              <a16:creationId xmlns:a16="http://schemas.microsoft.com/office/drawing/2014/main" id="{29377A97-5D33-4593-81C3-3CFB618EA6B5}"/>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246" name="Text Box 15">
          <a:extLst>
            <a:ext uri="{FF2B5EF4-FFF2-40B4-BE49-F238E27FC236}">
              <a16:creationId xmlns:a16="http://schemas.microsoft.com/office/drawing/2014/main" id="{0FC0DA03-D082-473B-88F0-45BAF694DEF7}"/>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247" name="Text Box 15">
          <a:extLst>
            <a:ext uri="{FF2B5EF4-FFF2-40B4-BE49-F238E27FC236}">
              <a16:creationId xmlns:a16="http://schemas.microsoft.com/office/drawing/2014/main" id="{9E175E29-520D-4FFD-A2F3-9F3CB42C632A}"/>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248" name="Text Box 15">
          <a:extLst>
            <a:ext uri="{FF2B5EF4-FFF2-40B4-BE49-F238E27FC236}">
              <a16:creationId xmlns:a16="http://schemas.microsoft.com/office/drawing/2014/main" id="{B0FE2E2F-5E7A-4F04-B3F9-09CDA828496D}"/>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249" name="Text Box 15">
          <a:extLst>
            <a:ext uri="{FF2B5EF4-FFF2-40B4-BE49-F238E27FC236}">
              <a16:creationId xmlns:a16="http://schemas.microsoft.com/office/drawing/2014/main" id="{909369FD-6782-424A-8CEA-2F17078FCF28}"/>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250" name="Text Box 15">
          <a:extLst>
            <a:ext uri="{FF2B5EF4-FFF2-40B4-BE49-F238E27FC236}">
              <a16:creationId xmlns:a16="http://schemas.microsoft.com/office/drawing/2014/main" id="{CB44A778-4C38-475C-9100-79F25E12C579}"/>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251" name="Text Box 15">
          <a:extLst>
            <a:ext uri="{FF2B5EF4-FFF2-40B4-BE49-F238E27FC236}">
              <a16:creationId xmlns:a16="http://schemas.microsoft.com/office/drawing/2014/main" id="{1A14B476-6CC7-492F-99B2-D7A67FE4424D}"/>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252" name="Text Box 15">
          <a:extLst>
            <a:ext uri="{FF2B5EF4-FFF2-40B4-BE49-F238E27FC236}">
              <a16:creationId xmlns:a16="http://schemas.microsoft.com/office/drawing/2014/main" id="{AFC35498-0570-4FB9-B6B0-9D985CC68410}"/>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253" name="Text Box 15">
          <a:extLst>
            <a:ext uri="{FF2B5EF4-FFF2-40B4-BE49-F238E27FC236}">
              <a16:creationId xmlns:a16="http://schemas.microsoft.com/office/drawing/2014/main" id="{9D700B6C-520C-4000-86AD-43A121A1A31D}"/>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254" name="Text Box 15">
          <a:extLst>
            <a:ext uri="{FF2B5EF4-FFF2-40B4-BE49-F238E27FC236}">
              <a16:creationId xmlns:a16="http://schemas.microsoft.com/office/drawing/2014/main" id="{9B6351C9-433E-40C3-8BFA-3D8FDC635351}"/>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255" name="Text Box 15">
          <a:extLst>
            <a:ext uri="{FF2B5EF4-FFF2-40B4-BE49-F238E27FC236}">
              <a16:creationId xmlns:a16="http://schemas.microsoft.com/office/drawing/2014/main" id="{29416B58-482D-4140-8E90-1EE5BE369EE1}"/>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256" name="Text Box 15">
          <a:extLst>
            <a:ext uri="{FF2B5EF4-FFF2-40B4-BE49-F238E27FC236}">
              <a16:creationId xmlns:a16="http://schemas.microsoft.com/office/drawing/2014/main" id="{FA4D459C-6125-489A-AC87-AF6676FE0BE5}"/>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257" name="Text Box 15">
          <a:extLst>
            <a:ext uri="{FF2B5EF4-FFF2-40B4-BE49-F238E27FC236}">
              <a16:creationId xmlns:a16="http://schemas.microsoft.com/office/drawing/2014/main" id="{4CEEDACA-6532-4FCF-AC58-2E80276E5235}"/>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258" name="Text Box 15">
          <a:extLst>
            <a:ext uri="{FF2B5EF4-FFF2-40B4-BE49-F238E27FC236}">
              <a16:creationId xmlns:a16="http://schemas.microsoft.com/office/drawing/2014/main" id="{3E878697-B028-4268-BCBC-488EF2276CF4}"/>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259" name="Text Box 15">
          <a:extLst>
            <a:ext uri="{FF2B5EF4-FFF2-40B4-BE49-F238E27FC236}">
              <a16:creationId xmlns:a16="http://schemas.microsoft.com/office/drawing/2014/main" id="{0E48F6EB-D371-4CE2-8278-AE05E318ABF3}"/>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260" name="Text Box 15">
          <a:extLst>
            <a:ext uri="{FF2B5EF4-FFF2-40B4-BE49-F238E27FC236}">
              <a16:creationId xmlns:a16="http://schemas.microsoft.com/office/drawing/2014/main" id="{9E248FD2-CEEB-462D-A79E-F537B064F365}"/>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261" name="Text Box 15">
          <a:extLst>
            <a:ext uri="{FF2B5EF4-FFF2-40B4-BE49-F238E27FC236}">
              <a16:creationId xmlns:a16="http://schemas.microsoft.com/office/drawing/2014/main" id="{C25C2F11-B3E0-4E2E-82CB-B129E42C5535}"/>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262" name="Text Box 15">
          <a:extLst>
            <a:ext uri="{FF2B5EF4-FFF2-40B4-BE49-F238E27FC236}">
              <a16:creationId xmlns:a16="http://schemas.microsoft.com/office/drawing/2014/main" id="{054E30DF-7E57-4A73-A070-CB0F49514010}"/>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263" name="Text Box 15">
          <a:extLst>
            <a:ext uri="{FF2B5EF4-FFF2-40B4-BE49-F238E27FC236}">
              <a16:creationId xmlns:a16="http://schemas.microsoft.com/office/drawing/2014/main" id="{AAC565E2-FDBC-4A32-98A2-2A2FEE84CBD1}"/>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264" name="Text Box 15">
          <a:extLst>
            <a:ext uri="{FF2B5EF4-FFF2-40B4-BE49-F238E27FC236}">
              <a16:creationId xmlns:a16="http://schemas.microsoft.com/office/drawing/2014/main" id="{27484F0D-33E1-4FAB-B356-D22D6B33BB25}"/>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265" name="Text Box 15">
          <a:extLst>
            <a:ext uri="{FF2B5EF4-FFF2-40B4-BE49-F238E27FC236}">
              <a16:creationId xmlns:a16="http://schemas.microsoft.com/office/drawing/2014/main" id="{3923A134-D2F0-498E-9045-D31CE9E7C3E5}"/>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266" name="Text Box 15">
          <a:extLst>
            <a:ext uri="{FF2B5EF4-FFF2-40B4-BE49-F238E27FC236}">
              <a16:creationId xmlns:a16="http://schemas.microsoft.com/office/drawing/2014/main" id="{D08BFA9E-61C2-4367-94ED-277928570997}"/>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267" name="Text Box 15">
          <a:extLst>
            <a:ext uri="{FF2B5EF4-FFF2-40B4-BE49-F238E27FC236}">
              <a16:creationId xmlns:a16="http://schemas.microsoft.com/office/drawing/2014/main" id="{8B522C77-DEA8-46BC-833A-EFA513CDE48A}"/>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268" name="Text Box 15">
          <a:extLst>
            <a:ext uri="{FF2B5EF4-FFF2-40B4-BE49-F238E27FC236}">
              <a16:creationId xmlns:a16="http://schemas.microsoft.com/office/drawing/2014/main" id="{E316636F-9DD2-4CE0-92F7-4946D20FFE5C}"/>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269" name="Text Box 15">
          <a:extLst>
            <a:ext uri="{FF2B5EF4-FFF2-40B4-BE49-F238E27FC236}">
              <a16:creationId xmlns:a16="http://schemas.microsoft.com/office/drawing/2014/main" id="{C843831D-4F06-473F-98BD-04468D89D4B3}"/>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270" name="Text Box 15">
          <a:extLst>
            <a:ext uri="{FF2B5EF4-FFF2-40B4-BE49-F238E27FC236}">
              <a16:creationId xmlns:a16="http://schemas.microsoft.com/office/drawing/2014/main" id="{6180636B-FA25-44E7-A4AD-624214BEDB9A}"/>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271" name="Text Box 15">
          <a:extLst>
            <a:ext uri="{FF2B5EF4-FFF2-40B4-BE49-F238E27FC236}">
              <a16:creationId xmlns:a16="http://schemas.microsoft.com/office/drawing/2014/main" id="{93D2A6BA-0B8D-4B92-B1F6-42D634514536}"/>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272" name="Text Box 15">
          <a:extLst>
            <a:ext uri="{FF2B5EF4-FFF2-40B4-BE49-F238E27FC236}">
              <a16:creationId xmlns:a16="http://schemas.microsoft.com/office/drawing/2014/main" id="{A47674F0-1494-4CDB-9CC7-28940BB0B251}"/>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273" name="Text Box 15">
          <a:extLst>
            <a:ext uri="{FF2B5EF4-FFF2-40B4-BE49-F238E27FC236}">
              <a16:creationId xmlns:a16="http://schemas.microsoft.com/office/drawing/2014/main" id="{D3933BDA-0F06-450C-BDF8-1CA3B81B5D23}"/>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274" name="Text Box 15">
          <a:extLst>
            <a:ext uri="{FF2B5EF4-FFF2-40B4-BE49-F238E27FC236}">
              <a16:creationId xmlns:a16="http://schemas.microsoft.com/office/drawing/2014/main" id="{C843370C-D66D-4B2C-BC28-9007D8E4A8AB}"/>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275" name="Text Box 15">
          <a:extLst>
            <a:ext uri="{FF2B5EF4-FFF2-40B4-BE49-F238E27FC236}">
              <a16:creationId xmlns:a16="http://schemas.microsoft.com/office/drawing/2014/main" id="{463CEE2B-B5AA-4F02-BF93-A511F7997ACD}"/>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276" name="Text Box 15">
          <a:extLst>
            <a:ext uri="{FF2B5EF4-FFF2-40B4-BE49-F238E27FC236}">
              <a16:creationId xmlns:a16="http://schemas.microsoft.com/office/drawing/2014/main" id="{04E4C92A-1ADF-40B3-A6F7-4E28AFCD98ED}"/>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277" name="Text Box 15">
          <a:extLst>
            <a:ext uri="{FF2B5EF4-FFF2-40B4-BE49-F238E27FC236}">
              <a16:creationId xmlns:a16="http://schemas.microsoft.com/office/drawing/2014/main" id="{16EEE9A3-6B12-4B98-BD8E-533799F653D6}"/>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278" name="Text Box 15">
          <a:extLst>
            <a:ext uri="{FF2B5EF4-FFF2-40B4-BE49-F238E27FC236}">
              <a16:creationId xmlns:a16="http://schemas.microsoft.com/office/drawing/2014/main" id="{23B56155-6396-438B-9346-059833969B2C}"/>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279" name="Text Box 15">
          <a:extLst>
            <a:ext uri="{FF2B5EF4-FFF2-40B4-BE49-F238E27FC236}">
              <a16:creationId xmlns:a16="http://schemas.microsoft.com/office/drawing/2014/main" id="{677A0DFA-27C0-44A7-958C-3F49CA055A9E}"/>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280" name="Text Box 15">
          <a:extLst>
            <a:ext uri="{FF2B5EF4-FFF2-40B4-BE49-F238E27FC236}">
              <a16:creationId xmlns:a16="http://schemas.microsoft.com/office/drawing/2014/main" id="{EA64A18D-89FD-4F6F-B152-0B9CBF7E504E}"/>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281" name="Text Box 15">
          <a:extLst>
            <a:ext uri="{FF2B5EF4-FFF2-40B4-BE49-F238E27FC236}">
              <a16:creationId xmlns:a16="http://schemas.microsoft.com/office/drawing/2014/main" id="{755278F8-A607-413A-AAB3-284E516D34D8}"/>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282" name="Text Box 15">
          <a:extLst>
            <a:ext uri="{FF2B5EF4-FFF2-40B4-BE49-F238E27FC236}">
              <a16:creationId xmlns:a16="http://schemas.microsoft.com/office/drawing/2014/main" id="{6AE9284E-BE8A-49C1-8BCB-5F92C37A06C1}"/>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283" name="Text Box 15">
          <a:extLst>
            <a:ext uri="{FF2B5EF4-FFF2-40B4-BE49-F238E27FC236}">
              <a16:creationId xmlns:a16="http://schemas.microsoft.com/office/drawing/2014/main" id="{0DBFB88C-2892-4CA5-92D9-156175A40640}"/>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284" name="Text Box 15">
          <a:extLst>
            <a:ext uri="{FF2B5EF4-FFF2-40B4-BE49-F238E27FC236}">
              <a16:creationId xmlns:a16="http://schemas.microsoft.com/office/drawing/2014/main" id="{289FD1A6-DD6B-446E-9294-CF893E1730D9}"/>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285" name="Text Box 15">
          <a:extLst>
            <a:ext uri="{FF2B5EF4-FFF2-40B4-BE49-F238E27FC236}">
              <a16:creationId xmlns:a16="http://schemas.microsoft.com/office/drawing/2014/main" id="{BFFB37E4-89AE-4C0D-B763-5918E53EE024}"/>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286" name="Text Box 15">
          <a:extLst>
            <a:ext uri="{FF2B5EF4-FFF2-40B4-BE49-F238E27FC236}">
              <a16:creationId xmlns:a16="http://schemas.microsoft.com/office/drawing/2014/main" id="{6F656344-611E-42A0-B02F-69CB24330A31}"/>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287" name="Text Box 15">
          <a:extLst>
            <a:ext uri="{FF2B5EF4-FFF2-40B4-BE49-F238E27FC236}">
              <a16:creationId xmlns:a16="http://schemas.microsoft.com/office/drawing/2014/main" id="{E0685488-E17B-4609-A6C0-FDAF82258C69}"/>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288" name="Text Box 15">
          <a:extLst>
            <a:ext uri="{FF2B5EF4-FFF2-40B4-BE49-F238E27FC236}">
              <a16:creationId xmlns:a16="http://schemas.microsoft.com/office/drawing/2014/main" id="{6DBDF7B2-EF83-46D5-847E-0FD0A0545FC2}"/>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289" name="Text Box 15">
          <a:extLst>
            <a:ext uri="{FF2B5EF4-FFF2-40B4-BE49-F238E27FC236}">
              <a16:creationId xmlns:a16="http://schemas.microsoft.com/office/drawing/2014/main" id="{E1D050B5-3F16-444C-ACAC-F0B30E0D9086}"/>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290" name="Text Box 15">
          <a:extLst>
            <a:ext uri="{FF2B5EF4-FFF2-40B4-BE49-F238E27FC236}">
              <a16:creationId xmlns:a16="http://schemas.microsoft.com/office/drawing/2014/main" id="{CB2CAB9D-A36F-48D2-8267-9F784E09B66E}"/>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291" name="Text Box 15">
          <a:extLst>
            <a:ext uri="{FF2B5EF4-FFF2-40B4-BE49-F238E27FC236}">
              <a16:creationId xmlns:a16="http://schemas.microsoft.com/office/drawing/2014/main" id="{2EAAAAF1-9E54-4F9E-B64A-41AF51903601}"/>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292" name="Text Box 15">
          <a:extLst>
            <a:ext uri="{FF2B5EF4-FFF2-40B4-BE49-F238E27FC236}">
              <a16:creationId xmlns:a16="http://schemas.microsoft.com/office/drawing/2014/main" id="{3371141C-F73F-4667-954C-7A2A5C1A96AA}"/>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293" name="Text Box 15">
          <a:extLst>
            <a:ext uri="{FF2B5EF4-FFF2-40B4-BE49-F238E27FC236}">
              <a16:creationId xmlns:a16="http://schemas.microsoft.com/office/drawing/2014/main" id="{B1B7C885-6FDD-495D-AE1C-3D054CC2CC15}"/>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294" name="Text Box 15">
          <a:extLst>
            <a:ext uri="{FF2B5EF4-FFF2-40B4-BE49-F238E27FC236}">
              <a16:creationId xmlns:a16="http://schemas.microsoft.com/office/drawing/2014/main" id="{BEA2B431-B802-4CBC-9566-E53B6163A6B8}"/>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295" name="Text Box 15">
          <a:extLst>
            <a:ext uri="{FF2B5EF4-FFF2-40B4-BE49-F238E27FC236}">
              <a16:creationId xmlns:a16="http://schemas.microsoft.com/office/drawing/2014/main" id="{75A8D25B-3571-4145-A6D1-AB3DA1B645B5}"/>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296" name="Text Box 15">
          <a:extLst>
            <a:ext uri="{FF2B5EF4-FFF2-40B4-BE49-F238E27FC236}">
              <a16:creationId xmlns:a16="http://schemas.microsoft.com/office/drawing/2014/main" id="{456E88B6-6D9E-48D4-AF75-24F72CB5A3EC}"/>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297" name="Text Box 15">
          <a:extLst>
            <a:ext uri="{FF2B5EF4-FFF2-40B4-BE49-F238E27FC236}">
              <a16:creationId xmlns:a16="http://schemas.microsoft.com/office/drawing/2014/main" id="{3D78448A-7456-4538-9D2A-3317855FBBF9}"/>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298" name="Text Box 15">
          <a:extLst>
            <a:ext uri="{FF2B5EF4-FFF2-40B4-BE49-F238E27FC236}">
              <a16:creationId xmlns:a16="http://schemas.microsoft.com/office/drawing/2014/main" id="{28199723-4D95-4CE7-885D-A4C3BD9FD1E1}"/>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299" name="Text Box 15">
          <a:extLst>
            <a:ext uri="{FF2B5EF4-FFF2-40B4-BE49-F238E27FC236}">
              <a16:creationId xmlns:a16="http://schemas.microsoft.com/office/drawing/2014/main" id="{0A5AEBDE-3303-4ACE-9B15-1BC8ADF970B3}"/>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300" name="Text Box 15">
          <a:extLst>
            <a:ext uri="{FF2B5EF4-FFF2-40B4-BE49-F238E27FC236}">
              <a16:creationId xmlns:a16="http://schemas.microsoft.com/office/drawing/2014/main" id="{8DCD9B09-FF2F-40C2-8F5D-5E652D5524F3}"/>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301" name="Text Box 15">
          <a:extLst>
            <a:ext uri="{FF2B5EF4-FFF2-40B4-BE49-F238E27FC236}">
              <a16:creationId xmlns:a16="http://schemas.microsoft.com/office/drawing/2014/main" id="{10153C4E-D2BC-4AC0-8AB3-4FF02009E3D6}"/>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302" name="Text Box 15">
          <a:extLst>
            <a:ext uri="{FF2B5EF4-FFF2-40B4-BE49-F238E27FC236}">
              <a16:creationId xmlns:a16="http://schemas.microsoft.com/office/drawing/2014/main" id="{B15CEABD-3310-4193-B692-6FD810B354B6}"/>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303" name="Text Box 15">
          <a:extLst>
            <a:ext uri="{FF2B5EF4-FFF2-40B4-BE49-F238E27FC236}">
              <a16:creationId xmlns:a16="http://schemas.microsoft.com/office/drawing/2014/main" id="{9C7A5197-A9BE-42B8-8DCD-A93E800A2CC2}"/>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304" name="Text Box 15">
          <a:extLst>
            <a:ext uri="{FF2B5EF4-FFF2-40B4-BE49-F238E27FC236}">
              <a16:creationId xmlns:a16="http://schemas.microsoft.com/office/drawing/2014/main" id="{37FAD96C-50C6-4F67-A959-6D4EDD4AD848}"/>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305" name="Text Box 15">
          <a:extLst>
            <a:ext uri="{FF2B5EF4-FFF2-40B4-BE49-F238E27FC236}">
              <a16:creationId xmlns:a16="http://schemas.microsoft.com/office/drawing/2014/main" id="{EEC17A3C-C7B0-4BEB-86BE-DE627C2D44A3}"/>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306" name="Text Box 15">
          <a:extLst>
            <a:ext uri="{FF2B5EF4-FFF2-40B4-BE49-F238E27FC236}">
              <a16:creationId xmlns:a16="http://schemas.microsoft.com/office/drawing/2014/main" id="{F53B2AD3-BBFF-490E-BF6D-76F5B9DA6A79}"/>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307" name="Text Box 15">
          <a:extLst>
            <a:ext uri="{FF2B5EF4-FFF2-40B4-BE49-F238E27FC236}">
              <a16:creationId xmlns:a16="http://schemas.microsoft.com/office/drawing/2014/main" id="{AE93F2FC-72DC-466C-B97D-50156E4BBEDD}"/>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308" name="Text Box 15">
          <a:extLst>
            <a:ext uri="{FF2B5EF4-FFF2-40B4-BE49-F238E27FC236}">
              <a16:creationId xmlns:a16="http://schemas.microsoft.com/office/drawing/2014/main" id="{BC1B4DC1-E732-4208-8CBD-C9C4D64010DA}"/>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309" name="Text Box 15">
          <a:extLst>
            <a:ext uri="{FF2B5EF4-FFF2-40B4-BE49-F238E27FC236}">
              <a16:creationId xmlns:a16="http://schemas.microsoft.com/office/drawing/2014/main" id="{F39142B0-7937-401A-9085-C28CFF1BB6B5}"/>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310" name="Text Box 15">
          <a:extLst>
            <a:ext uri="{FF2B5EF4-FFF2-40B4-BE49-F238E27FC236}">
              <a16:creationId xmlns:a16="http://schemas.microsoft.com/office/drawing/2014/main" id="{C6ED0B02-452F-43D1-89B2-85F59AF98710}"/>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311" name="Text Box 15">
          <a:extLst>
            <a:ext uri="{FF2B5EF4-FFF2-40B4-BE49-F238E27FC236}">
              <a16:creationId xmlns:a16="http://schemas.microsoft.com/office/drawing/2014/main" id="{CC38BF25-71AC-4C36-914C-3582CEE9DA31}"/>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312" name="Text Box 15">
          <a:extLst>
            <a:ext uri="{FF2B5EF4-FFF2-40B4-BE49-F238E27FC236}">
              <a16:creationId xmlns:a16="http://schemas.microsoft.com/office/drawing/2014/main" id="{941198F8-A815-4062-BC02-4843146920AE}"/>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313" name="Text Box 15">
          <a:extLst>
            <a:ext uri="{FF2B5EF4-FFF2-40B4-BE49-F238E27FC236}">
              <a16:creationId xmlns:a16="http://schemas.microsoft.com/office/drawing/2014/main" id="{49B1AF73-DB5A-4C18-BC07-BA88E49AB436}"/>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314" name="Text Box 15">
          <a:extLst>
            <a:ext uri="{FF2B5EF4-FFF2-40B4-BE49-F238E27FC236}">
              <a16:creationId xmlns:a16="http://schemas.microsoft.com/office/drawing/2014/main" id="{E2EE0A56-296E-4A64-8908-87A96E120232}"/>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315" name="Text Box 15">
          <a:extLst>
            <a:ext uri="{FF2B5EF4-FFF2-40B4-BE49-F238E27FC236}">
              <a16:creationId xmlns:a16="http://schemas.microsoft.com/office/drawing/2014/main" id="{B962B5F0-282F-452E-BEBC-118BDD94B629}"/>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316" name="Text Box 15">
          <a:extLst>
            <a:ext uri="{FF2B5EF4-FFF2-40B4-BE49-F238E27FC236}">
              <a16:creationId xmlns:a16="http://schemas.microsoft.com/office/drawing/2014/main" id="{DBA90283-E068-4AA8-87C0-757216E238C6}"/>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317" name="Text Box 15">
          <a:extLst>
            <a:ext uri="{FF2B5EF4-FFF2-40B4-BE49-F238E27FC236}">
              <a16:creationId xmlns:a16="http://schemas.microsoft.com/office/drawing/2014/main" id="{43C5D4A4-9846-40C3-A5AA-117FD4BA14E8}"/>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318" name="Text Box 15">
          <a:extLst>
            <a:ext uri="{FF2B5EF4-FFF2-40B4-BE49-F238E27FC236}">
              <a16:creationId xmlns:a16="http://schemas.microsoft.com/office/drawing/2014/main" id="{CEF62234-290B-4F47-9328-C29D21A08DF7}"/>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319" name="Text Box 15">
          <a:extLst>
            <a:ext uri="{FF2B5EF4-FFF2-40B4-BE49-F238E27FC236}">
              <a16:creationId xmlns:a16="http://schemas.microsoft.com/office/drawing/2014/main" id="{966409F5-CBD9-4781-84CD-81A5464A4F30}"/>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320" name="Text Box 15">
          <a:extLst>
            <a:ext uri="{FF2B5EF4-FFF2-40B4-BE49-F238E27FC236}">
              <a16:creationId xmlns:a16="http://schemas.microsoft.com/office/drawing/2014/main" id="{AFAB1152-39F9-4301-87EA-917BF896248D}"/>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321" name="Text Box 15">
          <a:extLst>
            <a:ext uri="{FF2B5EF4-FFF2-40B4-BE49-F238E27FC236}">
              <a16:creationId xmlns:a16="http://schemas.microsoft.com/office/drawing/2014/main" id="{D2151C3B-CA5C-41B5-83C2-AB9B2EC03398}"/>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322" name="Text Box 15">
          <a:extLst>
            <a:ext uri="{FF2B5EF4-FFF2-40B4-BE49-F238E27FC236}">
              <a16:creationId xmlns:a16="http://schemas.microsoft.com/office/drawing/2014/main" id="{A6133E9B-3D60-4FB0-9330-31B3FD70FF81}"/>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323" name="Text Box 15">
          <a:extLst>
            <a:ext uri="{FF2B5EF4-FFF2-40B4-BE49-F238E27FC236}">
              <a16:creationId xmlns:a16="http://schemas.microsoft.com/office/drawing/2014/main" id="{39E410AC-1AFB-48BE-ACF3-AF2612F374D2}"/>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324" name="Text Box 15">
          <a:extLst>
            <a:ext uri="{FF2B5EF4-FFF2-40B4-BE49-F238E27FC236}">
              <a16:creationId xmlns:a16="http://schemas.microsoft.com/office/drawing/2014/main" id="{5B873934-D2F8-45E0-B694-EB63D37D7905}"/>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325" name="Text Box 15">
          <a:extLst>
            <a:ext uri="{FF2B5EF4-FFF2-40B4-BE49-F238E27FC236}">
              <a16:creationId xmlns:a16="http://schemas.microsoft.com/office/drawing/2014/main" id="{17AEB34B-E087-454C-8CC5-390DEBF53B4A}"/>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326" name="Text Box 15">
          <a:extLst>
            <a:ext uri="{FF2B5EF4-FFF2-40B4-BE49-F238E27FC236}">
              <a16:creationId xmlns:a16="http://schemas.microsoft.com/office/drawing/2014/main" id="{145EE315-6C29-43B2-9620-72059071DD86}"/>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327" name="Text Box 15">
          <a:extLst>
            <a:ext uri="{FF2B5EF4-FFF2-40B4-BE49-F238E27FC236}">
              <a16:creationId xmlns:a16="http://schemas.microsoft.com/office/drawing/2014/main" id="{1FEE92A6-C9E3-4DE1-B12B-2C03C0D2ED37}"/>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328" name="Text Box 15">
          <a:extLst>
            <a:ext uri="{FF2B5EF4-FFF2-40B4-BE49-F238E27FC236}">
              <a16:creationId xmlns:a16="http://schemas.microsoft.com/office/drawing/2014/main" id="{DB26D9E0-1BF1-436C-82C0-E1065C18CAD1}"/>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329" name="Text Box 15">
          <a:extLst>
            <a:ext uri="{FF2B5EF4-FFF2-40B4-BE49-F238E27FC236}">
              <a16:creationId xmlns:a16="http://schemas.microsoft.com/office/drawing/2014/main" id="{C20E2910-25D9-43A5-A336-EE07FDE973EC}"/>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330" name="Text Box 15">
          <a:extLst>
            <a:ext uri="{FF2B5EF4-FFF2-40B4-BE49-F238E27FC236}">
              <a16:creationId xmlns:a16="http://schemas.microsoft.com/office/drawing/2014/main" id="{EAF3A6FE-3B8B-46E8-BA16-6224B4958E15}"/>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331" name="Text Box 15">
          <a:extLst>
            <a:ext uri="{FF2B5EF4-FFF2-40B4-BE49-F238E27FC236}">
              <a16:creationId xmlns:a16="http://schemas.microsoft.com/office/drawing/2014/main" id="{B33FCB09-709C-428E-BD0D-2E7F439C95C4}"/>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332" name="Text Box 15">
          <a:extLst>
            <a:ext uri="{FF2B5EF4-FFF2-40B4-BE49-F238E27FC236}">
              <a16:creationId xmlns:a16="http://schemas.microsoft.com/office/drawing/2014/main" id="{95EA9DB4-ADB1-415B-B5BA-D53FA8D6F69F}"/>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333" name="Text Box 15">
          <a:extLst>
            <a:ext uri="{FF2B5EF4-FFF2-40B4-BE49-F238E27FC236}">
              <a16:creationId xmlns:a16="http://schemas.microsoft.com/office/drawing/2014/main" id="{04947EE8-2A42-4226-8EE5-02B89E44A8A7}"/>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334" name="Text Box 15">
          <a:extLst>
            <a:ext uri="{FF2B5EF4-FFF2-40B4-BE49-F238E27FC236}">
              <a16:creationId xmlns:a16="http://schemas.microsoft.com/office/drawing/2014/main" id="{65A47710-091E-4CE8-92E4-F4DBE59474A4}"/>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335" name="Text Box 15">
          <a:extLst>
            <a:ext uri="{FF2B5EF4-FFF2-40B4-BE49-F238E27FC236}">
              <a16:creationId xmlns:a16="http://schemas.microsoft.com/office/drawing/2014/main" id="{335F8EC7-862B-433C-8207-8547123893CC}"/>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336" name="Text Box 15">
          <a:extLst>
            <a:ext uri="{FF2B5EF4-FFF2-40B4-BE49-F238E27FC236}">
              <a16:creationId xmlns:a16="http://schemas.microsoft.com/office/drawing/2014/main" id="{D0FC48FB-38BC-4DB9-BC85-89A09073F129}"/>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337" name="Text Box 15">
          <a:extLst>
            <a:ext uri="{FF2B5EF4-FFF2-40B4-BE49-F238E27FC236}">
              <a16:creationId xmlns:a16="http://schemas.microsoft.com/office/drawing/2014/main" id="{7D8B1BEA-4F74-47FA-93DF-8715B31D50D6}"/>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338" name="Text Box 15">
          <a:extLst>
            <a:ext uri="{FF2B5EF4-FFF2-40B4-BE49-F238E27FC236}">
              <a16:creationId xmlns:a16="http://schemas.microsoft.com/office/drawing/2014/main" id="{4DB3F2C2-8FA3-4409-96B3-E8DB0EA753F3}"/>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339" name="Text Box 15">
          <a:extLst>
            <a:ext uri="{FF2B5EF4-FFF2-40B4-BE49-F238E27FC236}">
              <a16:creationId xmlns:a16="http://schemas.microsoft.com/office/drawing/2014/main" id="{F01EAB77-9F8F-4162-8C2B-E849D1952595}"/>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340" name="Text Box 15">
          <a:extLst>
            <a:ext uri="{FF2B5EF4-FFF2-40B4-BE49-F238E27FC236}">
              <a16:creationId xmlns:a16="http://schemas.microsoft.com/office/drawing/2014/main" id="{EB90EB52-0A28-4179-877E-2CDFC895160A}"/>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341" name="Text Box 15">
          <a:extLst>
            <a:ext uri="{FF2B5EF4-FFF2-40B4-BE49-F238E27FC236}">
              <a16:creationId xmlns:a16="http://schemas.microsoft.com/office/drawing/2014/main" id="{69DABB74-918F-4CBB-B746-9BE305AA5D8C}"/>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342" name="Text Box 15">
          <a:extLst>
            <a:ext uri="{FF2B5EF4-FFF2-40B4-BE49-F238E27FC236}">
              <a16:creationId xmlns:a16="http://schemas.microsoft.com/office/drawing/2014/main" id="{19030767-EDD3-4B82-8915-AA4DBC05E719}"/>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343" name="Text Box 15">
          <a:extLst>
            <a:ext uri="{FF2B5EF4-FFF2-40B4-BE49-F238E27FC236}">
              <a16:creationId xmlns:a16="http://schemas.microsoft.com/office/drawing/2014/main" id="{9D2FF7EA-721D-4E81-97E2-EF73B48551D4}"/>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344" name="Text Box 15">
          <a:extLst>
            <a:ext uri="{FF2B5EF4-FFF2-40B4-BE49-F238E27FC236}">
              <a16:creationId xmlns:a16="http://schemas.microsoft.com/office/drawing/2014/main" id="{BD3D4784-018C-492E-895E-759A2F609A81}"/>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345" name="Text Box 15">
          <a:extLst>
            <a:ext uri="{FF2B5EF4-FFF2-40B4-BE49-F238E27FC236}">
              <a16:creationId xmlns:a16="http://schemas.microsoft.com/office/drawing/2014/main" id="{53CBCBB9-6D53-4E7A-B29A-160DC55B9AFC}"/>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346" name="Text Box 15">
          <a:extLst>
            <a:ext uri="{FF2B5EF4-FFF2-40B4-BE49-F238E27FC236}">
              <a16:creationId xmlns:a16="http://schemas.microsoft.com/office/drawing/2014/main" id="{C2BC8A61-17E6-4E2E-BD22-0EB24D2E4B5E}"/>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347" name="Text Box 15">
          <a:extLst>
            <a:ext uri="{FF2B5EF4-FFF2-40B4-BE49-F238E27FC236}">
              <a16:creationId xmlns:a16="http://schemas.microsoft.com/office/drawing/2014/main" id="{FAAF95D9-EA62-4346-B615-9801A545F09F}"/>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348" name="Text Box 15">
          <a:extLst>
            <a:ext uri="{FF2B5EF4-FFF2-40B4-BE49-F238E27FC236}">
              <a16:creationId xmlns:a16="http://schemas.microsoft.com/office/drawing/2014/main" id="{0B3197F1-FB32-4960-8C61-B91A19AB5408}"/>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349" name="Text Box 15">
          <a:extLst>
            <a:ext uri="{FF2B5EF4-FFF2-40B4-BE49-F238E27FC236}">
              <a16:creationId xmlns:a16="http://schemas.microsoft.com/office/drawing/2014/main" id="{24512CD2-B530-403D-B9A1-FCBC0B752468}"/>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350" name="Text Box 15">
          <a:extLst>
            <a:ext uri="{FF2B5EF4-FFF2-40B4-BE49-F238E27FC236}">
              <a16:creationId xmlns:a16="http://schemas.microsoft.com/office/drawing/2014/main" id="{1163D03E-9F8B-4C32-BA06-3571510C0E1B}"/>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351" name="Text Box 15">
          <a:extLst>
            <a:ext uri="{FF2B5EF4-FFF2-40B4-BE49-F238E27FC236}">
              <a16:creationId xmlns:a16="http://schemas.microsoft.com/office/drawing/2014/main" id="{F961E6DA-95C4-416F-915C-C856DC9D795E}"/>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352" name="Text Box 15">
          <a:extLst>
            <a:ext uri="{FF2B5EF4-FFF2-40B4-BE49-F238E27FC236}">
              <a16:creationId xmlns:a16="http://schemas.microsoft.com/office/drawing/2014/main" id="{E4AFEC06-1807-40BA-8E8A-966678B14456}"/>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353" name="Text Box 15">
          <a:extLst>
            <a:ext uri="{FF2B5EF4-FFF2-40B4-BE49-F238E27FC236}">
              <a16:creationId xmlns:a16="http://schemas.microsoft.com/office/drawing/2014/main" id="{F4866587-49DA-4B79-9C34-F838C022188B}"/>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354" name="Text Box 15">
          <a:extLst>
            <a:ext uri="{FF2B5EF4-FFF2-40B4-BE49-F238E27FC236}">
              <a16:creationId xmlns:a16="http://schemas.microsoft.com/office/drawing/2014/main" id="{66EB362F-F0EA-42CC-A120-A4FD4337E5D2}"/>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355" name="Text Box 15">
          <a:extLst>
            <a:ext uri="{FF2B5EF4-FFF2-40B4-BE49-F238E27FC236}">
              <a16:creationId xmlns:a16="http://schemas.microsoft.com/office/drawing/2014/main" id="{5890A4BA-9C26-4FF3-B616-D116BFF924AC}"/>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356" name="Text Box 15">
          <a:extLst>
            <a:ext uri="{FF2B5EF4-FFF2-40B4-BE49-F238E27FC236}">
              <a16:creationId xmlns:a16="http://schemas.microsoft.com/office/drawing/2014/main" id="{BCF8494E-FFFC-46AB-BB12-6CD5D101F974}"/>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357" name="Text Box 15">
          <a:extLst>
            <a:ext uri="{FF2B5EF4-FFF2-40B4-BE49-F238E27FC236}">
              <a16:creationId xmlns:a16="http://schemas.microsoft.com/office/drawing/2014/main" id="{13F1B464-5FD1-4878-92CB-6F11DBD186EB}"/>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358" name="Text Box 15">
          <a:extLst>
            <a:ext uri="{FF2B5EF4-FFF2-40B4-BE49-F238E27FC236}">
              <a16:creationId xmlns:a16="http://schemas.microsoft.com/office/drawing/2014/main" id="{1CC94CBF-27B0-4DF6-9843-AB56178CB88F}"/>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359" name="Text Box 15">
          <a:extLst>
            <a:ext uri="{FF2B5EF4-FFF2-40B4-BE49-F238E27FC236}">
              <a16:creationId xmlns:a16="http://schemas.microsoft.com/office/drawing/2014/main" id="{5DA04C25-58F5-448C-9100-7706B399A382}"/>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360" name="Text Box 15">
          <a:extLst>
            <a:ext uri="{FF2B5EF4-FFF2-40B4-BE49-F238E27FC236}">
              <a16:creationId xmlns:a16="http://schemas.microsoft.com/office/drawing/2014/main" id="{FEA4B175-1A48-41F8-A8E9-74AB6798DC8D}"/>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361" name="Text Box 15">
          <a:extLst>
            <a:ext uri="{FF2B5EF4-FFF2-40B4-BE49-F238E27FC236}">
              <a16:creationId xmlns:a16="http://schemas.microsoft.com/office/drawing/2014/main" id="{2E7D8967-D8BF-486B-814D-D9A820286653}"/>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362" name="Text Box 15">
          <a:extLst>
            <a:ext uri="{FF2B5EF4-FFF2-40B4-BE49-F238E27FC236}">
              <a16:creationId xmlns:a16="http://schemas.microsoft.com/office/drawing/2014/main" id="{E35FF1A5-8758-4094-B8E6-0E2ACBE69117}"/>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363" name="Text Box 15">
          <a:extLst>
            <a:ext uri="{FF2B5EF4-FFF2-40B4-BE49-F238E27FC236}">
              <a16:creationId xmlns:a16="http://schemas.microsoft.com/office/drawing/2014/main" id="{5F06C55E-6A74-4F4A-9C09-4CC73A648D70}"/>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364" name="Text Box 15">
          <a:extLst>
            <a:ext uri="{FF2B5EF4-FFF2-40B4-BE49-F238E27FC236}">
              <a16:creationId xmlns:a16="http://schemas.microsoft.com/office/drawing/2014/main" id="{E59879BB-2B76-45B4-B93F-BE41792CA430}"/>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365" name="Text Box 15">
          <a:extLst>
            <a:ext uri="{FF2B5EF4-FFF2-40B4-BE49-F238E27FC236}">
              <a16:creationId xmlns:a16="http://schemas.microsoft.com/office/drawing/2014/main" id="{E0390B6D-EDCB-4721-8094-72FD08C1A744}"/>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366" name="Text Box 15">
          <a:extLst>
            <a:ext uri="{FF2B5EF4-FFF2-40B4-BE49-F238E27FC236}">
              <a16:creationId xmlns:a16="http://schemas.microsoft.com/office/drawing/2014/main" id="{ABA98292-DACD-4535-B71A-87933C387B9E}"/>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367" name="Text Box 15">
          <a:extLst>
            <a:ext uri="{FF2B5EF4-FFF2-40B4-BE49-F238E27FC236}">
              <a16:creationId xmlns:a16="http://schemas.microsoft.com/office/drawing/2014/main" id="{07D461A4-C57F-4ACE-95B0-163AC56DEF02}"/>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368" name="Text Box 15">
          <a:extLst>
            <a:ext uri="{FF2B5EF4-FFF2-40B4-BE49-F238E27FC236}">
              <a16:creationId xmlns:a16="http://schemas.microsoft.com/office/drawing/2014/main" id="{52CE526B-3849-4256-BAEE-F4E0876DDFE0}"/>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369" name="Text Box 15">
          <a:extLst>
            <a:ext uri="{FF2B5EF4-FFF2-40B4-BE49-F238E27FC236}">
              <a16:creationId xmlns:a16="http://schemas.microsoft.com/office/drawing/2014/main" id="{FD892BE8-DA04-4D07-AA73-80BB428C0F65}"/>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370" name="Text Box 15">
          <a:extLst>
            <a:ext uri="{FF2B5EF4-FFF2-40B4-BE49-F238E27FC236}">
              <a16:creationId xmlns:a16="http://schemas.microsoft.com/office/drawing/2014/main" id="{6E83CC93-E765-43C3-A2B4-A3B5464E35DB}"/>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371" name="Text Box 15">
          <a:extLst>
            <a:ext uri="{FF2B5EF4-FFF2-40B4-BE49-F238E27FC236}">
              <a16:creationId xmlns:a16="http://schemas.microsoft.com/office/drawing/2014/main" id="{86E6F71C-FD75-4875-8804-BBEC238B734F}"/>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372" name="Text Box 15">
          <a:extLst>
            <a:ext uri="{FF2B5EF4-FFF2-40B4-BE49-F238E27FC236}">
              <a16:creationId xmlns:a16="http://schemas.microsoft.com/office/drawing/2014/main" id="{E09BCA58-3808-48E7-8E05-E44635E1C218}"/>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373" name="Text Box 15">
          <a:extLst>
            <a:ext uri="{FF2B5EF4-FFF2-40B4-BE49-F238E27FC236}">
              <a16:creationId xmlns:a16="http://schemas.microsoft.com/office/drawing/2014/main" id="{61DB83E8-2102-40F8-B3D8-FE573BCDEFC8}"/>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374" name="Text Box 15">
          <a:extLst>
            <a:ext uri="{FF2B5EF4-FFF2-40B4-BE49-F238E27FC236}">
              <a16:creationId xmlns:a16="http://schemas.microsoft.com/office/drawing/2014/main" id="{C71900E7-3645-4A6F-B147-470E19B4A98F}"/>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375" name="Text Box 15">
          <a:extLst>
            <a:ext uri="{FF2B5EF4-FFF2-40B4-BE49-F238E27FC236}">
              <a16:creationId xmlns:a16="http://schemas.microsoft.com/office/drawing/2014/main" id="{17660870-FF94-4E37-B873-0B0C6125AAA8}"/>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376" name="Text Box 15">
          <a:extLst>
            <a:ext uri="{FF2B5EF4-FFF2-40B4-BE49-F238E27FC236}">
              <a16:creationId xmlns:a16="http://schemas.microsoft.com/office/drawing/2014/main" id="{309B3E6C-2840-4AC4-912B-06835D080CFA}"/>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377" name="Text Box 15">
          <a:extLst>
            <a:ext uri="{FF2B5EF4-FFF2-40B4-BE49-F238E27FC236}">
              <a16:creationId xmlns:a16="http://schemas.microsoft.com/office/drawing/2014/main" id="{CDBB6789-6F9E-4A42-AA20-1046EF90D33B}"/>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378" name="Text Box 15">
          <a:extLst>
            <a:ext uri="{FF2B5EF4-FFF2-40B4-BE49-F238E27FC236}">
              <a16:creationId xmlns:a16="http://schemas.microsoft.com/office/drawing/2014/main" id="{B6D86B35-E3CF-4FED-B289-0B74718DEE3C}"/>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379" name="Text Box 15">
          <a:extLst>
            <a:ext uri="{FF2B5EF4-FFF2-40B4-BE49-F238E27FC236}">
              <a16:creationId xmlns:a16="http://schemas.microsoft.com/office/drawing/2014/main" id="{7262BE16-D1C6-4A76-BE73-C0779D4406C3}"/>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380" name="Text Box 15">
          <a:extLst>
            <a:ext uri="{FF2B5EF4-FFF2-40B4-BE49-F238E27FC236}">
              <a16:creationId xmlns:a16="http://schemas.microsoft.com/office/drawing/2014/main" id="{C016881F-83C0-42F1-8EF4-F0D7BEFF2651}"/>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381" name="Text Box 15">
          <a:extLst>
            <a:ext uri="{FF2B5EF4-FFF2-40B4-BE49-F238E27FC236}">
              <a16:creationId xmlns:a16="http://schemas.microsoft.com/office/drawing/2014/main" id="{89ECD522-FD89-4758-81E1-9ECED9DCBCE1}"/>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382" name="Text Box 15">
          <a:extLst>
            <a:ext uri="{FF2B5EF4-FFF2-40B4-BE49-F238E27FC236}">
              <a16:creationId xmlns:a16="http://schemas.microsoft.com/office/drawing/2014/main" id="{1C3EDB8A-BF8A-4613-94F9-BD764E8840E0}"/>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383" name="Text Box 15">
          <a:extLst>
            <a:ext uri="{FF2B5EF4-FFF2-40B4-BE49-F238E27FC236}">
              <a16:creationId xmlns:a16="http://schemas.microsoft.com/office/drawing/2014/main" id="{98611053-4A54-48DA-A940-453CE9DD709E}"/>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384" name="Text Box 15">
          <a:extLst>
            <a:ext uri="{FF2B5EF4-FFF2-40B4-BE49-F238E27FC236}">
              <a16:creationId xmlns:a16="http://schemas.microsoft.com/office/drawing/2014/main" id="{6212A9D1-D4EB-49D0-A142-F1605183BB1E}"/>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385" name="Text Box 15">
          <a:extLst>
            <a:ext uri="{FF2B5EF4-FFF2-40B4-BE49-F238E27FC236}">
              <a16:creationId xmlns:a16="http://schemas.microsoft.com/office/drawing/2014/main" id="{62B3FCB4-EEE9-45E0-B969-BDD1BB24209A}"/>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386" name="Text Box 15">
          <a:extLst>
            <a:ext uri="{FF2B5EF4-FFF2-40B4-BE49-F238E27FC236}">
              <a16:creationId xmlns:a16="http://schemas.microsoft.com/office/drawing/2014/main" id="{4B269BEF-ED65-4A06-9DA6-70F22E0C2E4E}"/>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387" name="Text Box 15">
          <a:extLst>
            <a:ext uri="{FF2B5EF4-FFF2-40B4-BE49-F238E27FC236}">
              <a16:creationId xmlns:a16="http://schemas.microsoft.com/office/drawing/2014/main" id="{4435D259-74C5-4551-81AC-C400C3F77989}"/>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388" name="Text Box 15">
          <a:extLst>
            <a:ext uri="{FF2B5EF4-FFF2-40B4-BE49-F238E27FC236}">
              <a16:creationId xmlns:a16="http://schemas.microsoft.com/office/drawing/2014/main" id="{C8EB1FC6-7C8B-491F-A0D1-553E971AFB21}"/>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389" name="Text Box 15">
          <a:extLst>
            <a:ext uri="{FF2B5EF4-FFF2-40B4-BE49-F238E27FC236}">
              <a16:creationId xmlns:a16="http://schemas.microsoft.com/office/drawing/2014/main" id="{8899D6B8-105D-4687-B49C-8B382CFE19F3}"/>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390" name="Text Box 15">
          <a:extLst>
            <a:ext uri="{FF2B5EF4-FFF2-40B4-BE49-F238E27FC236}">
              <a16:creationId xmlns:a16="http://schemas.microsoft.com/office/drawing/2014/main" id="{7DA23414-4B8D-42CF-9DF1-1CE7D46F0AA3}"/>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391" name="Text Box 15">
          <a:extLst>
            <a:ext uri="{FF2B5EF4-FFF2-40B4-BE49-F238E27FC236}">
              <a16:creationId xmlns:a16="http://schemas.microsoft.com/office/drawing/2014/main" id="{4DE7E7CD-1ADC-44D1-AE29-436B962CB352}"/>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392" name="Text Box 15">
          <a:extLst>
            <a:ext uri="{FF2B5EF4-FFF2-40B4-BE49-F238E27FC236}">
              <a16:creationId xmlns:a16="http://schemas.microsoft.com/office/drawing/2014/main" id="{F2973D8D-E966-41C1-B2FA-4C6DD4F82779}"/>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393" name="Text Box 15">
          <a:extLst>
            <a:ext uri="{FF2B5EF4-FFF2-40B4-BE49-F238E27FC236}">
              <a16:creationId xmlns:a16="http://schemas.microsoft.com/office/drawing/2014/main" id="{546D942A-C4AD-42EF-A1C1-7F2380DE9520}"/>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394" name="Text Box 15">
          <a:extLst>
            <a:ext uri="{FF2B5EF4-FFF2-40B4-BE49-F238E27FC236}">
              <a16:creationId xmlns:a16="http://schemas.microsoft.com/office/drawing/2014/main" id="{062EF6B4-E590-49CC-9F28-90138A1455A4}"/>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395" name="Text Box 15">
          <a:extLst>
            <a:ext uri="{FF2B5EF4-FFF2-40B4-BE49-F238E27FC236}">
              <a16:creationId xmlns:a16="http://schemas.microsoft.com/office/drawing/2014/main" id="{23D33D85-7376-4C93-B37A-F99ED5514CCA}"/>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396" name="Text Box 15">
          <a:extLst>
            <a:ext uri="{FF2B5EF4-FFF2-40B4-BE49-F238E27FC236}">
              <a16:creationId xmlns:a16="http://schemas.microsoft.com/office/drawing/2014/main" id="{E48E2F06-F9A0-428C-842C-28C5BB33E7B4}"/>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397" name="Text Box 15">
          <a:extLst>
            <a:ext uri="{FF2B5EF4-FFF2-40B4-BE49-F238E27FC236}">
              <a16:creationId xmlns:a16="http://schemas.microsoft.com/office/drawing/2014/main" id="{EB18C41A-FD83-4A2C-BCC4-7805761D2586}"/>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398" name="Text Box 15">
          <a:extLst>
            <a:ext uri="{FF2B5EF4-FFF2-40B4-BE49-F238E27FC236}">
              <a16:creationId xmlns:a16="http://schemas.microsoft.com/office/drawing/2014/main" id="{F7DACFFB-7050-4258-99A8-D05E77C053D6}"/>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399" name="Text Box 15">
          <a:extLst>
            <a:ext uri="{FF2B5EF4-FFF2-40B4-BE49-F238E27FC236}">
              <a16:creationId xmlns:a16="http://schemas.microsoft.com/office/drawing/2014/main" id="{ABEFA854-DA37-4472-A108-20017CFFE70B}"/>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400" name="Text Box 15">
          <a:extLst>
            <a:ext uri="{FF2B5EF4-FFF2-40B4-BE49-F238E27FC236}">
              <a16:creationId xmlns:a16="http://schemas.microsoft.com/office/drawing/2014/main" id="{F7CD50C4-3F2E-4079-9D6B-90A995A9133F}"/>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401" name="Text Box 15">
          <a:extLst>
            <a:ext uri="{FF2B5EF4-FFF2-40B4-BE49-F238E27FC236}">
              <a16:creationId xmlns:a16="http://schemas.microsoft.com/office/drawing/2014/main" id="{DCD2FA31-CDBF-48DF-93F0-3BCE4739B176}"/>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402" name="Text Box 15">
          <a:extLst>
            <a:ext uri="{FF2B5EF4-FFF2-40B4-BE49-F238E27FC236}">
              <a16:creationId xmlns:a16="http://schemas.microsoft.com/office/drawing/2014/main" id="{FBCD1D81-5B49-4D2D-A834-D4E01EA50A3C}"/>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403" name="Text Box 15">
          <a:extLst>
            <a:ext uri="{FF2B5EF4-FFF2-40B4-BE49-F238E27FC236}">
              <a16:creationId xmlns:a16="http://schemas.microsoft.com/office/drawing/2014/main" id="{4B92AF82-AFAE-4242-BC2F-B2A1315C1E34}"/>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404" name="Text Box 15">
          <a:extLst>
            <a:ext uri="{FF2B5EF4-FFF2-40B4-BE49-F238E27FC236}">
              <a16:creationId xmlns:a16="http://schemas.microsoft.com/office/drawing/2014/main" id="{6175FF3B-7F28-463A-83AD-17B802959E0A}"/>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405" name="Text Box 15">
          <a:extLst>
            <a:ext uri="{FF2B5EF4-FFF2-40B4-BE49-F238E27FC236}">
              <a16:creationId xmlns:a16="http://schemas.microsoft.com/office/drawing/2014/main" id="{29C73D2D-A3FB-4983-9E80-551E1EF6D854}"/>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406" name="Text Box 15">
          <a:extLst>
            <a:ext uri="{FF2B5EF4-FFF2-40B4-BE49-F238E27FC236}">
              <a16:creationId xmlns:a16="http://schemas.microsoft.com/office/drawing/2014/main" id="{28D50581-798A-4EAF-8C6B-B2EA2E660F2E}"/>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407" name="Text Box 15">
          <a:extLst>
            <a:ext uri="{FF2B5EF4-FFF2-40B4-BE49-F238E27FC236}">
              <a16:creationId xmlns:a16="http://schemas.microsoft.com/office/drawing/2014/main" id="{75A5A892-3457-4160-9E03-4AE554AF9EEA}"/>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408" name="Text Box 15">
          <a:extLst>
            <a:ext uri="{FF2B5EF4-FFF2-40B4-BE49-F238E27FC236}">
              <a16:creationId xmlns:a16="http://schemas.microsoft.com/office/drawing/2014/main" id="{DCE5F2CA-D555-4164-B0B6-57DFA755B802}"/>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409" name="Text Box 15">
          <a:extLst>
            <a:ext uri="{FF2B5EF4-FFF2-40B4-BE49-F238E27FC236}">
              <a16:creationId xmlns:a16="http://schemas.microsoft.com/office/drawing/2014/main" id="{86669504-DBBD-4F29-88CA-98D133829E84}"/>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410" name="Text Box 15">
          <a:extLst>
            <a:ext uri="{FF2B5EF4-FFF2-40B4-BE49-F238E27FC236}">
              <a16:creationId xmlns:a16="http://schemas.microsoft.com/office/drawing/2014/main" id="{44BA752E-F19B-4F33-9B7A-9AD7FF2F30B1}"/>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411" name="Text Box 15">
          <a:extLst>
            <a:ext uri="{FF2B5EF4-FFF2-40B4-BE49-F238E27FC236}">
              <a16:creationId xmlns:a16="http://schemas.microsoft.com/office/drawing/2014/main" id="{5511922E-3323-4CF6-9247-0DC434D0E39C}"/>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412" name="Text Box 15">
          <a:extLst>
            <a:ext uri="{FF2B5EF4-FFF2-40B4-BE49-F238E27FC236}">
              <a16:creationId xmlns:a16="http://schemas.microsoft.com/office/drawing/2014/main" id="{70295E87-57EB-4120-B13D-4C06813FEBF3}"/>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413" name="Text Box 15">
          <a:extLst>
            <a:ext uri="{FF2B5EF4-FFF2-40B4-BE49-F238E27FC236}">
              <a16:creationId xmlns:a16="http://schemas.microsoft.com/office/drawing/2014/main" id="{6D4D58F3-4790-4506-A157-AA23CF7BE034}"/>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414" name="Text Box 15">
          <a:extLst>
            <a:ext uri="{FF2B5EF4-FFF2-40B4-BE49-F238E27FC236}">
              <a16:creationId xmlns:a16="http://schemas.microsoft.com/office/drawing/2014/main" id="{69751DDD-C14F-413A-918A-93EB59E76154}"/>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415" name="Text Box 15">
          <a:extLst>
            <a:ext uri="{FF2B5EF4-FFF2-40B4-BE49-F238E27FC236}">
              <a16:creationId xmlns:a16="http://schemas.microsoft.com/office/drawing/2014/main" id="{0D593723-D2B6-44F7-9172-5CA0E4D68F54}"/>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416" name="Text Box 15">
          <a:extLst>
            <a:ext uri="{FF2B5EF4-FFF2-40B4-BE49-F238E27FC236}">
              <a16:creationId xmlns:a16="http://schemas.microsoft.com/office/drawing/2014/main" id="{96FB9324-BAC8-4E82-9F7F-E347BBFAEEE7}"/>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417" name="Text Box 15">
          <a:extLst>
            <a:ext uri="{FF2B5EF4-FFF2-40B4-BE49-F238E27FC236}">
              <a16:creationId xmlns:a16="http://schemas.microsoft.com/office/drawing/2014/main" id="{A2C58D00-752C-4F4F-8F03-76F22BBDD308}"/>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418" name="Text Box 15">
          <a:extLst>
            <a:ext uri="{FF2B5EF4-FFF2-40B4-BE49-F238E27FC236}">
              <a16:creationId xmlns:a16="http://schemas.microsoft.com/office/drawing/2014/main" id="{62727714-84BD-417A-9518-16FB7A753BC7}"/>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419" name="Text Box 15">
          <a:extLst>
            <a:ext uri="{FF2B5EF4-FFF2-40B4-BE49-F238E27FC236}">
              <a16:creationId xmlns:a16="http://schemas.microsoft.com/office/drawing/2014/main" id="{A710593B-1B15-4CAD-9E8A-86DF6534257A}"/>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420" name="Text Box 15">
          <a:extLst>
            <a:ext uri="{FF2B5EF4-FFF2-40B4-BE49-F238E27FC236}">
              <a16:creationId xmlns:a16="http://schemas.microsoft.com/office/drawing/2014/main" id="{14BA629F-88DC-4F16-8C57-53F05A873289}"/>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421" name="Text Box 15">
          <a:extLst>
            <a:ext uri="{FF2B5EF4-FFF2-40B4-BE49-F238E27FC236}">
              <a16:creationId xmlns:a16="http://schemas.microsoft.com/office/drawing/2014/main" id="{0FE7A49D-1818-4F73-8148-9B027F633CAC}"/>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422" name="Text Box 15">
          <a:extLst>
            <a:ext uri="{FF2B5EF4-FFF2-40B4-BE49-F238E27FC236}">
              <a16:creationId xmlns:a16="http://schemas.microsoft.com/office/drawing/2014/main" id="{F0AC8461-17FF-488A-9628-2F20D96D86E0}"/>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423" name="Text Box 15">
          <a:extLst>
            <a:ext uri="{FF2B5EF4-FFF2-40B4-BE49-F238E27FC236}">
              <a16:creationId xmlns:a16="http://schemas.microsoft.com/office/drawing/2014/main" id="{D7F002EF-E015-45C7-B9E6-0F5CE1F075BC}"/>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424" name="Text Box 15">
          <a:extLst>
            <a:ext uri="{FF2B5EF4-FFF2-40B4-BE49-F238E27FC236}">
              <a16:creationId xmlns:a16="http://schemas.microsoft.com/office/drawing/2014/main" id="{F95BB3A8-5057-4849-A90F-3155AD3B970F}"/>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425" name="Text Box 15">
          <a:extLst>
            <a:ext uri="{FF2B5EF4-FFF2-40B4-BE49-F238E27FC236}">
              <a16:creationId xmlns:a16="http://schemas.microsoft.com/office/drawing/2014/main" id="{A092E4EB-FFB0-4525-9B04-CF52033C2617}"/>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426" name="Text Box 15">
          <a:extLst>
            <a:ext uri="{FF2B5EF4-FFF2-40B4-BE49-F238E27FC236}">
              <a16:creationId xmlns:a16="http://schemas.microsoft.com/office/drawing/2014/main" id="{8F92F1B5-B050-466B-A4C7-79C922B8D2EC}"/>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427" name="Text Box 15">
          <a:extLst>
            <a:ext uri="{FF2B5EF4-FFF2-40B4-BE49-F238E27FC236}">
              <a16:creationId xmlns:a16="http://schemas.microsoft.com/office/drawing/2014/main" id="{3D5FE79C-D031-4CA3-8A5A-04947D12FD80}"/>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428" name="Text Box 15">
          <a:extLst>
            <a:ext uri="{FF2B5EF4-FFF2-40B4-BE49-F238E27FC236}">
              <a16:creationId xmlns:a16="http://schemas.microsoft.com/office/drawing/2014/main" id="{C65C05B1-C6E7-4BA4-B091-204055781914}"/>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429" name="Text Box 15">
          <a:extLst>
            <a:ext uri="{FF2B5EF4-FFF2-40B4-BE49-F238E27FC236}">
              <a16:creationId xmlns:a16="http://schemas.microsoft.com/office/drawing/2014/main" id="{F4757FAC-E286-4405-92AB-3D61BD23CCD8}"/>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430" name="Text Box 15">
          <a:extLst>
            <a:ext uri="{FF2B5EF4-FFF2-40B4-BE49-F238E27FC236}">
              <a16:creationId xmlns:a16="http://schemas.microsoft.com/office/drawing/2014/main" id="{4B8A4FE4-0D63-4610-8A3C-FBE1F60FA988}"/>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431" name="Text Box 15">
          <a:extLst>
            <a:ext uri="{FF2B5EF4-FFF2-40B4-BE49-F238E27FC236}">
              <a16:creationId xmlns:a16="http://schemas.microsoft.com/office/drawing/2014/main" id="{AB6B794D-C5AD-4367-8607-7CFD51924E9B}"/>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432" name="Text Box 15">
          <a:extLst>
            <a:ext uri="{FF2B5EF4-FFF2-40B4-BE49-F238E27FC236}">
              <a16:creationId xmlns:a16="http://schemas.microsoft.com/office/drawing/2014/main" id="{52595170-37CE-476F-9EC5-C4BFE4C26C51}"/>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433" name="Text Box 15">
          <a:extLst>
            <a:ext uri="{FF2B5EF4-FFF2-40B4-BE49-F238E27FC236}">
              <a16:creationId xmlns:a16="http://schemas.microsoft.com/office/drawing/2014/main" id="{B70497EC-8D62-43D7-BA8F-FEAFE0260B5A}"/>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434" name="Text Box 15">
          <a:extLst>
            <a:ext uri="{FF2B5EF4-FFF2-40B4-BE49-F238E27FC236}">
              <a16:creationId xmlns:a16="http://schemas.microsoft.com/office/drawing/2014/main" id="{1B067218-8F81-42B8-89ED-18C41D8C9556}"/>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435" name="Text Box 15">
          <a:extLst>
            <a:ext uri="{FF2B5EF4-FFF2-40B4-BE49-F238E27FC236}">
              <a16:creationId xmlns:a16="http://schemas.microsoft.com/office/drawing/2014/main" id="{1ACE32E5-EC4B-444B-B94D-30B789689D86}"/>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436" name="Text Box 15">
          <a:extLst>
            <a:ext uri="{FF2B5EF4-FFF2-40B4-BE49-F238E27FC236}">
              <a16:creationId xmlns:a16="http://schemas.microsoft.com/office/drawing/2014/main" id="{EE99EC4F-4680-4F6A-897D-061D45E83BFA}"/>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437" name="Text Box 15">
          <a:extLst>
            <a:ext uri="{FF2B5EF4-FFF2-40B4-BE49-F238E27FC236}">
              <a16:creationId xmlns:a16="http://schemas.microsoft.com/office/drawing/2014/main" id="{57934F44-E8A9-466B-86EF-90B90CDD3ADA}"/>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438" name="Text Box 15">
          <a:extLst>
            <a:ext uri="{FF2B5EF4-FFF2-40B4-BE49-F238E27FC236}">
              <a16:creationId xmlns:a16="http://schemas.microsoft.com/office/drawing/2014/main" id="{7037EC41-D039-4641-BF49-12F168A21E54}"/>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439" name="Text Box 15">
          <a:extLst>
            <a:ext uri="{FF2B5EF4-FFF2-40B4-BE49-F238E27FC236}">
              <a16:creationId xmlns:a16="http://schemas.microsoft.com/office/drawing/2014/main" id="{B1A8FCF3-1DC9-4CD1-AF13-8A72A8447BCD}"/>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440" name="Text Box 15">
          <a:extLst>
            <a:ext uri="{FF2B5EF4-FFF2-40B4-BE49-F238E27FC236}">
              <a16:creationId xmlns:a16="http://schemas.microsoft.com/office/drawing/2014/main" id="{532035D7-6816-479E-B1C2-C0B5EC3A47D7}"/>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441" name="Text Box 15">
          <a:extLst>
            <a:ext uri="{FF2B5EF4-FFF2-40B4-BE49-F238E27FC236}">
              <a16:creationId xmlns:a16="http://schemas.microsoft.com/office/drawing/2014/main" id="{534AE956-4E34-46CE-8D6F-B79E57D80EA1}"/>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442" name="Text Box 15">
          <a:extLst>
            <a:ext uri="{FF2B5EF4-FFF2-40B4-BE49-F238E27FC236}">
              <a16:creationId xmlns:a16="http://schemas.microsoft.com/office/drawing/2014/main" id="{42948CDE-47A0-4BAA-8CD0-16D52D2E8DB9}"/>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443" name="Text Box 15">
          <a:extLst>
            <a:ext uri="{FF2B5EF4-FFF2-40B4-BE49-F238E27FC236}">
              <a16:creationId xmlns:a16="http://schemas.microsoft.com/office/drawing/2014/main" id="{126DE959-9E1F-4520-96C2-96AE3E223DAD}"/>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444" name="Text Box 15">
          <a:extLst>
            <a:ext uri="{FF2B5EF4-FFF2-40B4-BE49-F238E27FC236}">
              <a16:creationId xmlns:a16="http://schemas.microsoft.com/office/drawing/2014/main" id="{693752E2-6DF2-4F1C-967C-D8C53D41390C}"/>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445" name="Text Box 15">
          <a:extLst>
            <a:ext uri="{FF2B5EF4-FFF2-40B4-BE49-F238E27FC236}">
              <a16:creationId xmlns:a16="http://schemas.microsoft.com/office/drawing/2014/main" id="{64C4DD99-5E3C-4BDB-BB94-4DF48F49867C}"/>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446" name="Text Box 15">
          <a:extLst>
            <a:ext uri="{FF2B5EF4-FFF2-40B4-BE49-F238E27FC236}">
              <a16:creationId xmlns:a16="http://schemas.microsoft.com/office/drawing/2014/main" id="{1B9E8513-40A1-4884-85AE-9C04CCAC8553}"/>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447" name="Text Box 15">
          <a:extLst>
            <a:ext uri="{FF2B5EF4-FFF2-40B4-BE49-F238E27FC236}">
              <a16:creationId xmlns:a16="http://schemas.microsoft.com/office/drawing/2014/main" id="{B26A6BB4-F50F-4CFA-94CC-FBB33F67F674}"/>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448" name="Text Box 15">
          <a:extLst>
            <a:ext uri="{FF2B5EF4-FFF2-40B4-BE49-F238E27FC236}">
              <a16:creationId xmlns:a16="http://schemas.microsoft.com/office/drawing/2014/main" id="{55C0AC06-57CB-4BC1-BD33-8532C4C148C7}"/>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449" name="Text Box 15">
          <a:extLst>
            <a:ext uri="{FF2B5EF4-FFF2-40B4-BE49-F238E27FC236}">
              <a16:creationId xmlns:a16="http://schemas.microsoft.com/office/drawing/2014/main" id="{D3FFA9A8-A7B9-43DE-A690-378583E2D13F}"/>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450" name="Text Box 15">
          <a:extLst>
            <a:ext uri="{FF2B5EF4-FFF2-40B4-BE49-F238E27FC236}">
              <a16:creationId xmlns:a16="http://schemas.microsoft.com/office/drawing/2014/main" id="{B7581FD5-4552-47A0-815A-9B694F95042F}"/>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451" name="Text Box 15">
          <a:extLst>
            <a:ext uri="{FF2B5EF4-FFF2-40B4-BE49-F238E27FC236}">
              <a16:creationId xmlns:a16="http://schemas.microsoft.com/office/drawing/2014/main" id="{D7F698DC-EAEE-4ED8-A92B-C9EEC1F9DE8D}"/>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452" name="Text Box 15">
          <a:extLst>
            <a:ext uri="{FF2B5EF4-FFF2-40B4-BE49-F238E27FC236}">
              <a16:creationId xmlns:a16="http://schemas.microsoft.com/office/drawing/2014/main" id="{848DC7C9-929E-445B-9D8A-44E273372FB9}"/>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453" name="Text Box 15">
          <a:extLst>
            <a:ext uri="{FF2B5EF4-FFF2-40B4-BE49-F238E27FC236}">
              <a16:creationId xmlns:a16="http://schemas.microsoft.com/office/drawing/2014/main" id="{272B6FAC-2366-43F0-BBCC-37D53C8E10F1}"/>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454" name="Text Box 15">
          <a:extLst>
            <a:ext uri="{FF2B5EF4-FFF2-40B4-BE49-F238E27FC236}">
              <a16:creationId xmlns:a16="http://schemas.microsoft.com/office/drawing/2014/main" id="{07D0C9B3-5E40-40F5-81C9-73410BCE13AE}"/>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455" name="Text Box 15">
          <a:extLst>
            <a:ext uri="{FF2B5EF4-FFF2-40B4-BE49-F238E27FC236}">
              <a16:creationId xmlns:a16="http://schemas.microsoft.com/office/drawing/2014/main" id="{BFD3D48E-40DA-41F2-AEB0-77452E69CC2D}"/>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456" name="Text Box 15">
          <a:extLst>
            <a:ext uri="{FF2B5EF4-FFF2-40B4-BE49-F238E27FC236}">
              <a16:creationId xmlns:a16="http://schemas.microsoft.com/office/drawing/2014/main" id="{387A189D-5A06-4A39-9459-59C555274F92}"/>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457" name="Text Box 15">
          <a:extLst>
            <a:ext uri="{FF2B5EF4-FFF2-40B4-BE49-F238E27FC236}">
              <a16:creationId xmlns:a16="http://schemas.microsoft.com/office/drawing/2014/main" id="{F3012598-955B-4C69-B791-B2A872C7DA0B}"/>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458" name="Text Box 15">
          <a:extLst>
            <a:ext uri="{FF2B5EF4-FFF2-40B4-BE49-F238E27FC236}">
              <a16:creationId xmlns:a16="http://schemas.microsoft.com/office/drawing/2014/main" id="{CF96934A-BBE0-4643-B629-97B0F090B5F7}"/>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459" name="Text Box 15">
          <a:extLst>
            <a:ext uri="{FF2B5EF4-FFF2-40B4-BE49-F238E27FC236}">
              <a16:creationId xmlns:a16="http://schemas.microsoft.com/office/drawing/2014/main" id="{9529244E-AB86-4D34-9F4D-F4F69829A440}"/>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460" name="Text Box 15">
          <a:extLst>
            <a:ext uri="{FF2B5EF4-FFF2-40B4-BE49-F238E27FC236}">
              <a16:creationId xmlns:a16="http://schemas.microsoft.com/office/drawing/2014/main" id="{78C426FD-4747-4D8A-803C-7E963463EDF8}"/>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461" name="Text Box 15">
          <a:extLst>
            <a:ext uri="{FF2B5EF4-FFF2-40B4-BE49-F238E27FC236}">
              <a16:creationId xmlns:a16="http://schemas.microsoft.com/office/drawing/2014/main" id="{243FB38D-7BE3-4C56-ACDB-DD1A2ED10E2E}"/>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462" name="Text Box 15">
          <a:extLst>
            <a:ext uri="{FF2B5EF4-FFF2-40B4-BE49-F238E27FC236}">
              <a16:creationId xmlns:a16="http://schemas.microsoft.com/office/drawing/2014/main" id="{8C6A6E05-D1DC-45F9-B37E-DC4722353792}"/>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463" name="Text Box 15">
          <a:extLst>
            <a:ext uri="{FF2B5EF4-FFF2-40B4-BE49-F238E27FC236}">
              <a16:creationId xmlns:a16="http://schemas.microsoft.com/office/drawing/2014/main" id="{2387214D-CF44-4B53-9940-F076CFCB9C01}"/>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464" name="Text Box 15">
          <a:extLst>
            <a:ext uri="{FF2B5EF4-FFF2-40B4-BE49-F238E27FC236}">
              <a16:creationId xmlns:a16="http://schemas.microsoft.com/office/drawing/2014/main" id="{E04F9D6C-41E4-4650-A0BC-F9256D1555D1}"/>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465" name="Text Box 15">
          <a:extLst>
            <a:ext uri="{FF2B5EF4-FFF2-40B4-BE49-F238E27FC236}">
              <a16:creationId xmlns:a16="http://schemas.microsoft.com/office/drawing/2014/main" id="{090B9486-7790-4E5B-BF22-25A1F9F6B2B5}"/>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466" name="Text Box 15">
          <a:extLst>
            <a:ext uri="{FF2B5EF4-FFF2-40B4-BE49-F238E27FC236}">
              <a16:creationId xmlns:a16="http://schemas.microsoft.com/office/drawing/2014/main" id="{4087FDEB-333E-4424-BDC0-DEC9B557B2FD}"/>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467" name="Text Box 15">
          <a:extLst>
            <a:ext uri="{FF2B5EF4-FFF2-40B4-BE49-F238E27FC236}">
              <a16:creationId xmlns:a16="http://schemas.microsoft.com/office/drawing/2014/main" id="{F0EFB75B-D6DF-4E68-9B1E-590408F25164}"/>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468" name="Text Box 15">
          <a:extLst>
            <a:ext uri="{FF2B5EF4-FFF2-40B4-BE49-F238E27FC236}">
              <a16:creationId xmlns:a16="http://schemas.microsoft.com/office/drawing/2014/main" id="{AB450CBB-C3ED-4B72-99E6-FF80CF3672B3}"/>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469" name="Text Box 15">
          <a:extLst>
            <a:ext uri="{FF2B5EF4-FFF2-40B4-BE49-F238E27FC236}">
              <a16:creationId xmlns:a16="http://schemas.microsoft.com/office/drawing/2014/main" id="{0BCADD14-6DEC-40A0-A6EB-EE5F90C5F845}"/>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470" name="Text Box 15">
          <a:extLst>
            <a:ext uri="{FF2B5EF4-FFF2-40B4-BE49-F238E27FC236}">
              <a16:creationId xmlns:a16="http://schemas.microsoft.com/office/drawing/2014/main" id="{7124A07C-CD52-49A6-935C-81BF5912B9C3}"/>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471" name="Text Box 15">
          <a:extLst>
            <a:ext uri="{FF2B5EF4-FFF2-40B4-BE49-F238E27FC236}">
              <a16:creationId xmlns:a16="http://schemas.microsoft.com/office/drawing/2014/main" id="{7F555B54-90FD-40A6-AB19-FBD360185D46}"/>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472" name="Text Box 15">
          <a:extLst>
            <a:ext uri="{FF2B5EF4-FFF2-40B4-BE49-F238E27FC236}">
              <a16:creationId xmlns:a16="http://schemas.microsoft.com/office/drawing/2014/main" id="{F2DC09B9-12E0-470F-BE62-EA1AA30C35FC}"/>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473" name="Text Box 15">
          <a:extLst>
            <a:ext uri="{FF2B5EF4-FFF2-40B4-BE49-F238E27FC236}">
              <a16:creationId xmlns:a16="http://schemas.microsoft.com/office/drawing/2014/main" id="{8EB71F7F-C370-41D7-AF6E-D3E7CDF6DED0}"/>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474" name="Text Box 15">
          <a:extLst>
            <a:ext uri="{FF2B5EF4-FFF2-40B4-BE49-F238E27FC236}">
              <a16:creationId xmlns:a16="http://schemas.microsoft.com/office/drawing/2014/main" id="{48DB168E-CABF-4B73-BE18-6D0C2DD4B361}"/>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475" name="Text Box 15">
          <a:extLst>
            <a:ext uri="{FF2B5EF4-FFF2-40B4-BE49-F238E27FC236}">
              <a16:creationId xmlns:a16="http://schemas.microsoft.com/office/drawing/2014/main" id="{62E0A8F7-DDB0-469D-B036-C79EAA567DA8}"/>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476" name="Text Box 15">
          <a:extLst>
            <a:ext uri="{FF2B5EF4-FFF2-40B4-BE49-F238E27FC236}">
              <a16:creationId xmlns:a16="http://schemas.microsoft.com/office/drawing/2014/main" id="{2C53B0FD-5D76-449C-9BE0-AC2E11C3B064}"/>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477" name="Text Box 15">
          <a:extLst>
            <a:ext uri="{FF2B5EF4-FFF2-40B4-BE49-F238E27FC236}">
              <a16:creationId xmlns:a16="http://schemas.microsoft.com/office/drawing/2014/main" id="{9418F5B2-2B66-4949-A1A6-5714948B1881}"/>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478" name="Text Box 15">
          <a:extLst>
            <a:ext uri="{FF2B5EF4-FFF2-40B4-BE49-F238E27FC236}">
              <a16:creationId xmlns:a16="http://schemas.microsoft.com/office/drawing/2014/main" id="{84D3BBF2-FD79-47C6-8553-D6CA891D8730}"/>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479" name="Text Box 15">
          <a:extLst>
            <a:ext uri="{FF2B5EF4-FFF2-40B4-BE49-F238E27FC236}">
              <a16:creationId xmlns:a16="http://schemas.microsoft.com/office/drawing/2014/main" id="{C5EFCD2C-31B3-4E36-BD60-FE5C9A2832CB}"/>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480" name="Text Box 15">
          <a:extLst>
            <a:ext uri="{FF2B5EF4-FFF2-40B4-BE49-F238E27FC236}">
              <a16:creationId xmlns:a16="http://schemas.microsoft.com/office/drawing/2014/main" id="{D3BC02B8-0788-47EA-B2D8-753B95E08322}"/>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481" name="Text Box 15">
          <a:extLst>
            <a:ext uri="{FF2B5EF4-FFF2-40B4-BE49-F238E27FC236}">
              <a16:creationId xmlns:a16="http://schemas.microsoft.com/office/drawing/2014/main" id="{F22A7F1C-93F3-4F22-8028-090E21BF5F02}"/>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482" name="Text Box 15">
          <a:extLst>
            <a:ext uri="{FF2B5EF4-FFF2-40B4-BE49-F238E27FC236}">
              <a16:creationId xmlns:a16="http://schemas.microsoft.com/office/drawing/2014/main" id="{050FF0F2-2D4F-4E93-ABDE-FBA6019AB601}"/>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483" name="Text Box 15">
          <a:extLst>
            <a:ext uri="{FF2B5EF4-FFF2-40B4-BE49-F238E27FC236}">
              <a16:creationId xmlns:a16="http://schemas.microsoft.com/office/drawing/2014/main" id="{1B9F0BDF-0522-4FE7-B173-8266D49B47A4}"/>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484" name="Text Box 15">
          <a:extLst>
            <a:ext uri="{FF2B5EF4-FFF2-40B4-BE49-F238E27FC236}">
              <a16:creationId xmlns:a16="http://schemas.microsoft.com/office/drawing/2014/main" id="{B68B20B4-7687-4742-8287-97B5CA56BE89}"/>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485" name="Text Box 15">
          <a:extLst>
            <a:ext uri="{FF2B5EF4-FFF2-40B4-BE49-F238E27FC236}">
              <a16:creationId xmlns:a16="http://schemas.microsoft.com/office/drawing/2014/main" id="{1D581F45-8674-4118-811D-646C5FBA3E6F}"/>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486" name="Text Box 15">
          <a:extLst>
            <a:ext uri="{FF2B5EF4-FFF2-40B4-BE49-F238E27FC236}">
              <a16:creationId xmlns:a16="http://schemas.microsoft.com/office/drawing/2014/main" id="{E40A4E74-CBF0-4740-9053-83717C06326B}"/>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487" name="Text Box 15">
          <a:extLst>
            <a:ext uri="{FF2B5EF4-FFF2-40B4-BE49-F238E27FC236}">
              <a16:creationId xmlns:a16="http://schemas.microsoft.com/office/drawing/2014/main" id="{3A0F68C8-FFED-463B-888F-B71F37609FAA}"/>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488" name="Text Box 15">
          <a:extLst>
            <a:ext uri="{FF2B5EF4-FFF2-40B4-BE49-F238E27FC236}">
              <a16:creationId xmlns:a16="http://schemas.microsoft.com/office/drawing/2014/main" id="{952ACC24-3FA7-4125-99F5-5D99DECCCB19}"/>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489" name="Text Box 15">
          <a:extLst>
            <a:ext uri="{FF2B5EF4-FFF2-40B4-BE49-F238E27FC236}">
              <a16:creationId xmlns:a16="http://schemas.microsoft.com/office/drawing/2014/main" id="{522F4CFC-39DA-4F53-9AA7-A2435304468F}"/>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490" name="Text Box 15">
          <a:extLst>
            <a:ext uri="{FF2B5EF4-FFF2-40B4-BE49-F238E27FC236}">
              <a16:creationId xmlns:a16="http://schemas.microsoft.com/office/drawing/2014/main" id="{BECC59FC-AD1D-434E-8171-CE9F0321F0C8}"/>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491" name="Text Box 15">
          <a:extLst>
            <a:ext uri="{FF2B5EF4-FFF2-40B4-BE49-F238E27FC236}">
              <a16:creationId xmlns:a16="http://schemas.microsoft.com/office/drawing/2014/main" id="{879AEA34-58D7-4672-A2A2-B5732EE35967}"/>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492" name="Text Box 15">
          <a:extLst>
            <a:ext uri="{FF2B5EF4-FFF2-40B4-BE49-F238E27FC236}">
              <a16:creationId xmlns:a16="http://schemas.microsoft.com/office/drawing/2014/main" id="{586115AB-252D-4F05-9BDF-C54726359D7C}"/>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493" name="Text Box 15">
          <a:extLst>
            <a:ext uri="{FF2B5EF4-FFF2-40B4-BE49-F238E27FC236}">
              <a16:creationId xmlns:a16="http://schemas.microsoft.com/office/drawing/2014/main" id="{B89D209B-AE79-4ABB-99C2-674C0C57BCDF}"/>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494" name="Text Box 15">
          <a:extLst>
            <a:ext uri="{FF2B5EF4-FFF2-40B4-BE49-F238E27FC236}">
              <a16:creationId xmlns:a16="http://schemas.microsoft.com/office/drawing/2014/main" id="{2074F39C-1842-4398-8555-94CCE44A23D3}"/>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495" name="Text Box 15">
          <a:extLst>
            <a:ext uri="{FF2B5EF4-FFF2-40B4-BE49-F238E27FC236}">
              <a16:creationId xmlns:a16="http://schemas.microsoft.com/office/drawing/2014/main" id="{4B479883-511B-46BB-9970-765A56358C5F}"/>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496" name="Text Box 15">
          <a:extLst>
            <a:ext uri="{FF2B5EF4-FFF2-40B4-BE49-F238E27FC236}">
              <a16:creationId xmlns:a16="http://schemas.microsoft.com/office/drawing/2014/main" id="{2DAC0492-5F0F-4911-91C3-AFFE13069724}"/>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497" name="Text Box 15">
          <a:extLst>
            <a:ext uri="{FF2B5EF4-FFF2-40B4-BE49-F238E27FC236}">
              <a16:creationId xmlns:a16="http://schemas.microsoft.com/office/drawing/2014/main" id="{4B990E08-3EE7-4CFF-A717-D7178892FEB8}"/>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498" name="Text Box 15">
          <a:extLst>
            <a:ext uri="{FF2B5EF4-FFF2-40B4-BE49-F238E27FC236}">
              <a16:creationId xmlns:a16="http://schemas.microsoft.com/office/drawing/2014/main" id="{E949BA9D-5B21-4963-8C35-1833BE65E53E}"/>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499" name="Text Box 15">
          <a:extLst>
            <a:ext uri="{FF2B5EF4-FFF2-40B4-BE49-F238E27FC236}">
              <a16:creationId xmlns:a16="http://schemas.microsoft.com/office/drawing/2014/main" id="{984969A0-DFA3-45E0-AB73-02E9B57D8B0D}"/>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500" name="Text Box 15">
          <a:extLst>
            <a:ext uri="{FF2B5EF4-FFF2-40B4-BE49-F238E27FC236}">
              <a16:creationId xmlns:a16="http://schemas.microsoft.com/office/drawing/2014/main" id="{C9E0E7C8-6226-4AC6-ABE8-C9A47C96495D}"/>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501" name="Text Box 15">
          <a:extLst>
            <a:ext uri="{FF2B5EF4-FFF2-40B4-BE49-F238E27FC236}">
              <a16:creationId xmlns:a16="http://schemas.microsoft.com/office/drawing/2014/main" id="{EFC1934E-39CF-4AFF-BAED-8B6F3E44D101}"/>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502" name="Text Box 15">
          <a:extLst>
            <a:ext uri="{FF2B5EF4-FFF2-40B4-BE49-F238E27FC236}">
              <a16:creationId xmlns:a16="http://schemas.microsoft.com/office/drawing/2014/main" id="{E3586C32-5818-4197-9D4F-A603966E92F9}"/>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503" name="Text Box 15">
          <a:extLst>
            <a:ext uri="{FF2B5EF4-FFF2-40B4-BE49-F238E27FC236}">
              <a16:creationId xmlns:a16="http://schemas.microsoft.com/office/drawing/2014/main" id="{8FDF2CE7-21C9-4EF3-91B3-CB83E337557D}"/>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504" name="Text Box 15">
          <a:extLst>
            <a:ext uri="{FF2B5EF4-FFF2-40B4-BE49-F238E27FC236}">
              <a16:creationId xmlns:a16="http://schemas.microsoft.com/office/drawing/2014/main" id="{C79116DD-7ADA-47D9-AECA-CE65116DF2A3}"/>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505" name="Text Box 15">
          <a:extLst>
            <a:ext uri="{FF2B5EF4-FFF2-40B4-BE49-F238E27FC236}">
              <a16:creationId xmlns:a16="http://schemas.microsoft.com/office/drawing/2014/main" id="{83F2016A-C838-423E-A200-36537F5AC056}"/>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506" name="Text Box 15">
          <a:extLst>
            <a:ext uri="{FF2B5EF4-FFF2-40B4-BE49-F238E27FC236}">
              <a16:creationId xmlns:a16="http://schemas.microsoft.com/office/drawing/2014/main" id="{1E259154-6B79-4145-9EED-8BA7708D7D04}"/>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507" name="Text Box 15">
          <a:extLst>
            <a:ext uri="{FF2B5EF4-FFF2-40B4-BE49-F238E27FC236}">
              <a16:creationId xmlns:a16="http://schemas.microsoft.com/office/drawing/2014/main" id="{C5ED6090-7622-4212-9AC6-4506F7F3D4AE}"/>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508" name="Text Box 15">
          <a:extLst>
            <a:ext uri="{FF2B5EF4-FFF2-40B4-BE49-F238E27FC236}">
              <a16:creationId xmlns:a16="http://schemas.microsoft.com/office/drawing/2014/main" id="{90178B80-85F6-475C-BA89-90D1F1506D68}"/>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509" name="Text Box 15">
          <a:extLst>
            <a:ext uri="{FF2B5EF4-FFF2-40B4-BE49-F238E27FC236}">
              <a16:creationId xmlns:a16="http://schemas.microsoft.com/office/drawing/2014/main" id="{AEA2B7BD-3232-4588-B566-4F1251EEC49E}"/>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510" name="Text Box 15">
          <a:extLst>
            <a:ext uri="{FF2B5EF4-FFF2-40B4-BE49-F238E27FC236}">
              <a16:creationId xmlns:a16="http://schemas.microsoft.com/office/drawing/2014/main" id="{20BE4115-C167-4C00-9041-4B9C43D28C69}"/>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511" name="Text Box 15">
          <a:extLst>
            <a:ext uri="{FF2B5EF4-FFF2-40B4-BE49-F238E27FC236}">
              <a16:creationId xmlns:a16="http://schemas.microsoft.com/office/drawing/2014/main" id="{E43F0B12-F14A-493F-AA5B-6B1E813B0731}"/>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512" name="Text Box 15">
          <a:extLst>
            <a:ext uri="{FF2B5EF4-FFF2-40B4-BE49-F238E27FC236}">
              <a16:creationId xmlns:a16="http://schemas.microsoft.com/office/drawing/2014/main" id="{2588662C-A20C-47CF-96F3-F8718B5C9788}"/>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513" name="Text Box 15">
          <a:extLst>
            <a:ext uri="{FF2B5EF4-FFF2-40B4-BE49-F238E27FC236}">
              <a16:creationId xmlns:a16="http://schemas.microsoft.com/office/drawing/2014/main" id="{C00D7626-C845-4296-A23C-589E44E7CEDB}"/>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514" name="Text Box 15">
          <a:extLst>
            <a:ext uri="{FF2B5EF4-FFF2-40B4-BE49-F238E27FC236}">
              <a16:creationId xmlns:a16="http://schemas.microsoft.com/office/drawing/2014/main" id="{2C90D5CF-BB26-49DC-BB1F-45CEF7FB2E0F}"/>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515" name="Text Box 15">
          <a:extLst>
            <a:ext uri="{FF2B5EF4-FFF2-40B4-BE49-F238E27FC236}">
              <a16:creationId xmlns:a16="http://schemas.microsoft.com/office/drawing/2014/main" id="{811FD8E2-D256-49D4-861D-D91A4CBD5EBF}"/>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516" name="Text Box 15">
          <a:extLst>
            <a:ext uri="{FF2B5EF4-FFF2-40B4-BE49-F238E27FC236}">
              <a16:creationId xmlns:a16="http://schemas.microsoft.com/office/drawing/2014/main" id="{3D839377-2221-48D8-A9FF-8ABC2522BC5C}"/>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517" name="Text Box 15">
          <a:extLst>
            <a:ext uri="{FF2B5EF4-FFF2-40B4-BE49-F238E27FC236}">
              <a16:creationId xmlns:a16="http://schemas.microsoft.com/office/drawing/2014/main" id="{2826BD23-C087-429D-9CF5-7519905B13BF}"/>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518" name="Text Box 15">
          <a:extLst>
            <a:ext uri="{FF2B5EF4-FFF2-40B4-BE49-F238E27FC236}">
              <a16:creationId xmlns:a16="http://schemas.microsoft.com/office/drawing/2014/main" id="{D27A6B31-66DC-4E48-B801-19E83C970A29}"/>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519" name="Text Box 15">
          <a:extLst>
            <a:ext uri="{FF2B5EF4-FFF2-40B4-BE49-F238E27FC236}">
              <a16:creationId xmlns:a16="http://schemas.microsoft.com/office/drawing/2014/main" id="{EA76C112-D0D5-4D03-A768-6F14E26C5E1B}"/>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520" name="Text Box 15">
          <a:extLst>
            <a:ext uri="{FF2B5EF4-FFF2-40B4-BE49-F238E27FC236}">
              <a16:creationId xmlns:a16="http://schemas.microsoft.com/office/drawing/2014/main" id="{6A4B0B8D-903B-4303-A232-20FE4FD6012D}"/>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521" name="Text Box 15">
          <a:extLst>
            <a:ext uri="{FF2B5EF4-FFF2-40B4-BE49-F238E27FC236}">
              <a16:creationId xmlns:a16="http://schemas.microsoft.com/office/drawing/2014/main" id="{9CC87216-92EF-4C09-9887-2AFCAFD5C25E}"/>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522" name="Text Box 15">
          <a:extLst>
            <a:ext uri="{FF2B5EF4-FFF2-40B4-BE49-F238E27FC236}">
              <a16:creationId xmlns:a16="http://schemas.microsoft.com/office/drawing/2014/main" id="{510A1193-DA4C-4CC8-B6FF-930916B18229}"/>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523" name="Text Box 15">
          <a:extLst>
            <a:ext uri="{FF2B5EF4-FFF2-40B4-BE49-F238E27FC236}">
              <a16:creationId xmlns:a16="http://schemas.microsoft.com/office/drawing/2014/main" id="{E70C9C13-047F-4BA6-B828-B371C0E4D4C9}"/>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524" name="Text Box 15">
          <a:extLst>
            <a:ext uri="{FF2B5EF4-FFF2-40B4-BE49-F238E27FC236}">
              <a16:creationId xmlns:a16="http://schemas.microsoft.com/office/drawing/2014/main" id="{6241BBB9-2E6E-46DE-8BE7-3BF59C72A655}"/>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525" name="Text Box 15">
          <a:extLst>
            <a:ext uri="{FF2B5EF4-FFF2-40B4-BE49-F238E27FC236}">
              <a16:creationId xmlns:a16="http://schemas.microsoft.com/office/drawing/2014/main" id="{D3887140-ED7A-438B-A3AD-9556523776EF}"/>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526" name="Text Box 15">
          <a:extLst>
            <a:ext uri="{FF2B5EF4-FFF2-40B4-BE49-F238E27FC236}">
              <a16:creationId xmlns:a16="http://schemas.microsoft.com/office/drawing/2014/main" id="{8E634DDD-1D77-487D-9F08-C15606595D23}"/>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527" name="Text Box 15">
          <a:extLst>
            <a:ext uri="{FF2B5EF4-FFF2-40B4-BE49-F238E27FC236}">
              <a16:creationId xmlns:a16="http://schemas.microsoft.com/office/drawing/2014/main" id="{B6DD0197-20A4-4629-9A73-C261E3ECB8AE}"/>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528" name="Text Box 15">
          <a:extLst>
            <a:ext uri="{FF2B5EF4-FFF2-40B4-BE49-F238E27FC236}">
              <a16:creationId xmlns:a16="http://schemas.microsoft.com/office/drawing/2014/main" id="{33B5807A-28F5-4137-93A9-546F0E1DE986}"/>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529" name="Text Box 15">
          <a:extLst>
            <a:ext uri="{FF2B5EF4-FFF2-40B4-BE49-F238E27FC236}">
              <a16:creationId xmlns:a16="http://schemas.microsoft.com/office/drawing/2014/main" id="{FDD119ED-2E97-478A-B852-1D7A0AB911BC}"/>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530" name="Text Box 15">
          <a:extLst>
            <a:ext uri="{FF2B5EF4-FFF2-40B4-BE49-F238E27FC236}">
              <a16:creationId xmlns:a16="http://schemas.microsoft.com/office/drawing/2014/main" id="{C1F76312-562B-4F49-B177-EE59F1DCADDA}"/>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531" name="Text Box 15">
          <a:extLst>
            <a:ext uri="{FF2B5EF4-FFF2-40B4-BE49-F238E27FC236}">
              <a16:creationId xmlns:a16="http://schemas.microsoft.com/office/drawing/2014/main" id="{0F7F54E1-003F-4C1B-8F71-607FDFD42FC0}"/>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532" name="Text Box 15">
          <a:extLst>
            <a:ext uri="{FF2B5EF4-FFF2-40B4-BE49-F238E27FC236}">
              <a16:creationId xmlns:a16="http://schemas.microsoft.com/office/drawing/2014/main" id="{4B9C7BE9-0942-42C6-A2B3-326D98B52397}"/>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533" name="Text Box 15">
          <a:extLst>
            <a:ext uri="{FF2B5EF4-FFF2-40B4-BE49-F238E27FC236}">
              <a16:creationId xmlns:a16="http://schemas.microsoft.com/office/drawing/2014/main" id="{C2601BA5-E9AC-4CBE-96AC-D89BA53769B6}"/>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534" name="Text Box 15">
          <a:extLst>
            <a:ext uri="{FF2B5EF4-FFF2-40B4-BE49-F238E27FC236}">
              <a16:creationId xmlns:a16="http://schemas.microsoft.com/office/drawing/2014/main" id="{93BD5067-7BD2-4EA7-B80D-63AAF7D5B6B8}"/>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535" name="Text Box 15">
          <a:extLst>
            <a:ext uri="{FF2B5EF4-FFF2-40B4-BE49-F238E27FC236}">
              <a16:creationId xmlns:a16="http://schemas.microsoft.com/office/drawing/2014/main" id="{43B7C3B3-6F5E-4BA6-9698-AF8791D9D7B0}"/>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536" name="Text Box 15">
          <a:extLst>
            <a:ext uri="{FF2B5EF4-FFF2-40B4-BE49-F238E27FC236}">
              <a16:creationId xmlns:a16="http://schemas.microsoft.com/office/drawing/2014/main" id="{101F7EFF-3021-44AF-AF80-A5529CB8E3A7}"/>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537" name="Text Box 15">
          <a:extLst>
            <a:ext uri="{FF2B5EF4-FFF2-40B4-BE49-F238E27FC236}">
              <a16:creationId xmlns:a16="http://schemas.microsoft.com/office/drawing/2014/main" id="{F49AAE46-DC97-4BB2-86D5-0D6CB5B2AADD}"/>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538" name="Text Box 15">
          <a:extLst>
            <a:ext uri="{FF2B5EF4-FFF2-40B4-BE49-F238E27FC236}">
              <a16:creationId xmlns:a16="http://schemas.microsoft.com/office/drawing/2014/main" id="{30E2C32E-801A-4D67-88EE-FD9D2243561B}"/>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539" name="Text Box 15">
          <a:extLst>
            <a:ext uri="{FF2B5EF4-FFF2-40B4-BE49-F238E27FC236}">
              <a16:creationId xmlns:a16="http://schemas.microsoft.com/office/drawing/2014/main" id="{F1ACAE9D-1889-4B40-8507-FB55D3369038}"/>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540" name="Text Box 15">
          <a:extLst>
            <a:ext uri="{FF2B5EF4-FFF2-40B4-BE49-F238E27FC236}">
              <a16:creationId xmlns:a16="http://schemas.microsoft.com/office/drawing/2014/main" id="{563D2D52-2465-4D03-B196-EA5327AF9342}"/>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541" name="Text Box 15">
          <a:extLst>
            <a:ext uri="{FF2B5EF4-FFF2-40B4-BE49-F238E27FC236}">
              <a16:creationId xmlns:a16="http://schemas.microsoft.com/office/drawing/2014/main" id="{A1DBDA85-F1F6-4279-8FA1-70EEB756725E}"/>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542" name="Text Box 15">
          <a:extLst>
            <a:ext uri="{FF2B5EF4-FFF2-40B4-BE49-F238E27FC236}">
              <a16:creationId xmlns:a16="http://schemas.microsoft.com/office/drawing/2014/main" id="{E6CB5152-E8EE-410E-947C-9682E88CA2FA}"/>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543" name="Text Box 15">
          <a:extLst>
            <a:ext uri="{FF2B5EF4-FFF2-40B4-BE49-F238E27FC236}">
              <a16:creationId xmlns:a16="http://schemas.microsoft.com/office/drawing/2014/main" id="{75661DC5-EBF9-4375-9C1B-09FB12D89749}"/>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544" name="Text Box 15">
          <a:extLst>
            <a:ext uri="{FF2B5EF4-FFF2-40B4-BE49-F238E27FC236}">
              <a16:creationId xmlns:a16="http://schemas.microsoft.com/office/drawing/2014/main" id="{DCCF677B-8CB1-4082-AD98-EF912438A225}"/>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545" name="Text Box 15">
          <a:extLst>
            <a:ext uri="{FF2B5EF4-FFF2-40B4-BE49-F238E27FC236}">
              <a16:creationId xmlns:a16="http://schemas.microsoft.com/office/drawing/2014/main" id="{EE257CE8-B9E6-4EA8-BBE5-AD27153C7836}"/>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546" name="Text Box 15">
          <a:extLst>
            <a:ext uri="{FF2B5EF4-FFF2-40B4-BE49-F238E27FC236}">
              <a16:creationId xmlns:a16="http://schemas.microsoft.com/office/drawing/2014/main" id="{72C5C725-F8E7-4D72-9911-5E761A3FF0AE}"/>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547" name="Text Box 15">
          <a:extLst>
            <a:ext uri="{FF2B5EF4-FFF2-40B4-BE49-F238E27FC236}">
              <a16:creationId xmlns:a16="http://schemas.microsoft.com/office/drawing/2014/main" id="{85F96D15-0CD3-4A1A-B14E-714407809630}"/>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548" name="Text Box 15">
          <a:extLst>
            <a:ext uri="{FF2B5EF4-FFF2-40B4-BE49-F238E27FC236}">
              <a16:creationId xmlns:a16="http://schemas.microsoft.com/office/drawing/2014/main" id="{C927544A-8CB0-455D-8A80-57B64ADA05C6}"/>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549" name="Text Box 15">
          <a:extLst>
            <a:ext uri="{FF2B5EF4-FFF2-40B4-BE49-F238E27FC236}">
              <a16:creationId xmlns:a16="http://schemas.microsoft.com/office/drawing/2014/main" id="{746A3E79-846C-4A3D-B376-6DC9F29B398D}"/>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550" name="Text Box 15">
          <a:extLst>
            <a:ext uri="{FF2B5EF4-FFF2-40B4-BE49-F238E27FC236}">
              <a16:creationId xmlns:a16="http://schemas.microsoft.com/office/drawing/2014/main" id="{0D15B876-3C03-4073-A031-024C6A4BA87F}"/>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551" name="Text Box 15">
          <a:extLst>
            <a:ext uri="{FF2B5EF4-FFF2-40B4-BE49-F238E27FC236}">
              <a16:creationId xmlns:a16="http://schemas.microsoft.com/office/drawing/2014/main" id="{D10AB738-A5E1-4EC5-912E-CF4591410FF3}"/>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552" name="Text Box 15">
          <a:extLst>
            <a:ext uri="{FF2B5EF4-FFF2-40B4-BE49-F238E27FC236}">
              <a16:creationId xmlns:a16="http://schemas.microsoft.com/office/drawing/2014/main" id="{77E67054-BDE1-469F-99C0-1BA0769578EB}"/>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553" name="Text Box 15">
          <a:extLst>
            <a:ext uri="{FF2B5EF4-FFF2-40B4-BE49-F238E27FC236}">
              <a16:creationId xmlns:a16="http://schemas.microsoft.com/office/drawing/2014/main" id="{1080CA8A-2DA6-4DFA-A61F-72F7B4FFC9D2}"/>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554" name="Text Box 15">
          <a:extLst>
            <a:ext uri="{FF2B5EF4-FFF2-40B4-BE49-F238E27FC236}">
              <a16:creationId xmlns:a16="http://schemas.microsoft.com/office/drawing/2014/main" id="{3667D667-DF28-49AD-902D-7EE0EC1709BE}"/>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555" name="Text Box 15">
          <a:extLst>
            <a:ext uri="{FF2B5EF4-FFF2-40B4-BE49-F238E27FC236}">
              <a16:creationId xmlns:a16="http://schemas.microsoft.com/office/drawing/2014/main" id="{15D25372-8753-4847-9B1C-DCD7E3C6B058}"/>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556" name="Text Box 15">
          <a:extLst>
            <a:ext uri="{FF2B5EF4-FFF2-40B4-BE49-F238E27FC236}">
              <a16:creationId xmlns:a16="http://schemas.microsoft.com/office/drawing/2014/main" id="{114D20B1-03CB-49C7-9A76-E5108E7AC0CC}"/>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557" name="Text Box 15">
          <a:extLst>
            <a:ext uri="{FF2B5EF4-FFF2-40B4-BE49-F238E27FC236}">
              <a16:creationId xmlns:a16="http://schemas.microsoft.com/office/drawing/2014/main" id="{A3B9C611-AB53-4A53-9548-0FFB4FB73FA7}"/>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558" name="Text Box 15">
          <a:extLst>
            <a:ext uri="{FF2B5EF4-FFF2-40B4-BE49-F238E27FC236}">
              <a16:creationId xmlns:a16="http://schemas.microsoft.com/office/drawing/2014/main" id="{E236C605-0FCF-4C3F-B336-A54E6D11D9B5}"/>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559" name="Text Box 15">
          <a:extLst>
            <a:ext uri="{FF2B5EF4-FFF2-40B4-BE49-F238E27FC236}">
              <a16:creationId xmlns:a16="http://schemas.microsoft.com/office/drawing/2014/main" id="{49CC072A-46F1-4FDF-B02F-78EC1518373A}"/>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560" name="Text Box 15">
          <a:extLst>
            <a:ext uri="{FF2B5EF4-FFF2-40B4-BE49-F238E27FC236}">
              <a16:creationId xmlns:a16="http://schemas.microsoft.com/office/drawing/2014/main" id="{322A9B2A-0BCD-4C40-907C-83999A60E94A}"/>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561" name="Text Box 15">
          <a:extLst>
            <a:ext uri="{FF2B5EF4-FFF2-40B4-BE49-F238E27FC236}">
              <a16:creationId xmlns:a16="http://schemas.microsoft.com/office/drawing/2014/main" id="{2AF9F4F7-9988-41AF-A130-60067BB2BB92}"/>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562" name="Text Box 15">
          <a:extLst>
            <a:ext uri="{FF2B5EF4-FFF2-40B4-BE49-F238E27FC236}">
              <a16:creationId xmlns:a16="http://schemas.microsoft.com/office/drawing/2014/main" id="{3597DE41-C3D8-4AAD-A22F-FB4297AA970D}"/>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563" name="Text Box 15">
          <a:extLst>
            <a:ext uri="{FF2B5EF4-FFF2-40B4-BE49-F238E27FC236}">
              <a16:creationId xmlns:a16="http://schemas.microsoft.com/office/drawing/2014/main" id="{204751B4-75ED-4A0E-9863-34B157EC633A}"/>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564" name="Text Box 15">
          <a:extLst>
            <a:ext uri="{FF2B5EF4-FFF2-40B4-BE49-F238E27FC236}">
              <a16:creationId xmlns:a16="http://schemas.microsoft.com/office/drawing/2014/main" id="{4C5FFCEE-D43B-48B2-B721-93D660EC0D1F}"/>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565" name="Text Box 15">
          <a:extLst>
            <a:ext uri="{FF2B5EF4-FFF2-40B4-BE49-F238E27FC236}">
              <a16:creationId xmlns:a16="http://schemas.microsoft.com/office/drawing/2014/main" id="{1410BF49-1D0C-47BC-B76D-063819979248}"/>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566" name="Text Box 15">
          <a:extLst>
            <a:ext uri="{FF2B5EF4-FFF2-40B4-BE49-F238E27FC236}">
              <a16:creationId xmlns:a16="http://schemas.microsoft.com/office/drawing/2014/main" id="{11CAC81D-BBE1-4AF6-B78F-8EF0F9BB5555}"/>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567" name="Text Box 15">
          <a:extLst>
            <a:ext uri="{FF2B5EF4-FFF2-40B4-BE49-F238E27FC236}">
              <a16:creationId xmlns:a16="http://schemas.microsoft.com/office/drawing/2014/main" id="{69333173-57BB-47D9-A07F-15DF88AC1714}"/>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568" name="Text Box 15">
          <a:extLst>
            <a:ext uri="{FF2B5EF4-FFF2-40B4-BE49-F238E27FC236}">
              <a16:creationId xmlns:a16="http://schemas.microsoft.com/office/drawing/2014/main" id="{7F96D92E-B37C-4F90-819F-66C4AF165B7D}"/>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569" name="Text Box 15">
          <a:extLst>
            <a:ext uri="{FF2B5EF4-FFF2-40B4-BE49-F238E27FC236}">
              <a16:creationId xmlns:a16="http://schemas.microsoft.com/office/drawing/2014/main" id="{965E1CDD-0E09-4C0B-9A56-C5E368410655}"/>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570" name="Text Box 15">
          <a:extLst>
            <a:ext uri="{FF2B5EF4-FFF2-40B4-BE49-F238E27FC236}">
              <a16:creationId xmlns:a16="http://schemas.microsoft.com/office/drawing/2014/main" id="{C41C21BD-2300-4A7D-AF43-875B3BC82D2B}"/>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571" name="Text Box 15">
          <a:extLst>
            <a:ext uri="{FF2B5EF4-FFF2-40B4-BE49-F238E27FC236}">
              <a16:creationId xmlns:a16="http://schemas.microsoft.com/office/drawing/2014/main" id="{BA7A4263-6F84-4F77-8861-48AADCBACACC}"/>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572" name="Text Box 15">
          <a:extLst>
            <a:ext uri="{FF2B5EF4-FFF2-40B4-BE49-F238E27FC236}">
              <a16:creationId xmlns:a16="http://schemas.microsoft.com/office/drawing/2014/main" id="{1D8B0C0A-F5F0-4069-B51E-090A78022DE9}"/>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573" name="Text Box 15">
          <a:extLst>
            <a:ext uri="{FF2B5EF4-FFF2-40B4-BE49-F238E27FC236}">
              <a16:creationId xmlns:a16="http://schemas.microsoft.com/office/drawing/2014/main" id="{411B1D8C-223A-486B-978F-826536D13BC3}"/>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574" name="Text Box 15">
          <a:extLst>
            <a:ext uri="{FF2B5EF4-FFF2-40B4-BE49-F238E27FC236}">
              <a16:creationId xmlns:a16="http://schemas.microsoft.com/office/drawing/2014/main" id="{C5B3D6B5-99C7-492B-BF03-7839CD1A4361}"/>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575" name="Text Box 15">
          <a:extLst>
            <a:ext uri="{FF2B5EF4-FFF2-40B4-BE49-F238E27FC236}">
              <a16:creationId xmlns:a16="http://schemas.microsoft.com/office/drawing/2014/main" id="{6C723813-64E0-44ED-9D0B-BA34B6337E9D}"/>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576" name="Text Box 15">
          <a:extLst>
            <a:ext uri="{FF2B5EF4-FFF2-40B4-BE49-F238E27FC236}">
              <a16:creationId xmlns:a16="http://schemas.microsoft.com/office/drawing/2014/main" id="{A3A3A2A2-E601-4F70-92D0-90D1AAD2A3BE}"/>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577" name="Text Box 15">
          <a:extLst>
            <a:ext uri="{FF2B5EF4-FFF2-40B4-BE49-F238E27FC236}">
              <a16:creationId xmlns:a16="http://schemas.microsoft.com/office/drawing/2014/main" id="{A7E36892-8992-4B34-A557-7CDF067735C2}"/>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578" name="Text Box 15">
          <a:extLst>
            <a:ext uri="{FF2B5EF4-FFF2-40B4-BE49-F238E27FC236}">
              <a16:creationId xmlns:a16="http://schemas.microsoft.com/office/drawing/2014/main" id="{24556448-2D9A-4F58-BB21-82D7CF4005B9}"/>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579" name="Text Box 15">
          <a:extLst>
            <a:ext uri="{FF2B5EF4-FFF2-40B4-BE49-F238E27FC236}">
              <a16:creationId xmlns:a16="http://schemas.microsoft.com/office/drawing/2014/main" id="{4740CD8B-6872-4DDB-B924-4BEABA87D1AA}"/>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580" name="Text Box 15">
          <a:extLst>
            <a:ext uri="{FF2B5EF4-FFF2-40B4-BE49-F238E27FC236}">
              <a16:creationId xmlns:a16="http://schemas.microsoft.com/office/drawing/2014/main" id="{6653A9F3-C7BC-4FCF-A2EC-F594B12C091E}"/>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581" name="Text Box 15">
          <a:extLst>
            <a:ext uri="{FF2B5EF4-FFF2-40B4-BE49-F238E27FC236}">
              <a16:creationId xmlns:a16="http://schemas.microsoft.com/office/drawing/2014/main" id="{00AF03B0-D142-4049-ABFA-E617785C0E0B}"/>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582" name="Text Box 15">
          <a:extLst>
            <a:ext uri="{FF2B5EF4-FFF2-40B4-BE49-F238E27FC236}">
              <a16:creationId xmlns:a16="http://schemas.microsoft.com/office/drawing/2014/main" id="{ECFF9730-AE7B-4AED-B61A-B5EB194E796D}"/>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583" name="Text Box 15">
          <a:extLst>
            <a:ext uri="{FF2B5EF4-FFF2-40B4-BE49-F238E27FC236}">
              <a16:creationId xmlns:a16="http://schemas.microsoft.com/office/drawing/2014/main" id="{9EA72F26-086B-4CF2-8ED3-05B6ACAA02B7}"/>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584" name="Text Box 15">
          <a:extLst>
            <a:ext uri="{FF2B5EF4-FFF2-40B4-BE49-F238E27FC236}">
              <a16:creationId xmlns:a16="http://schemas.microsoft.com/office/drawing/2014/main" id="{9E53C072-A825-45E3-B875-16E716E3A017}"/>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585" name="Text Box 15">
          <a:extLst>
            <a:ext uri="{FF2B5EF4-FFF2-40B4-BE49-F238E27FC236}">
              <a16:creationId xmlns:a16="http://schemas.microsoft.com/office/drawing/2014/main" id="{124F9122-E94E-49BD-9221-A015A8112E40}"/>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586" name="Text Box 15">
          <a:extLst>
            <a:ext uri="{FF2B5EF4-FFF2-40B4-BE49-F238E27FC236}">
              <a16:creationId xmlns:a16="http://schemas.microsoft.com/office/drawing/2014/main" id="{8B2FB559-2DBA-4D23-901F-B6AA719549E2}"/>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587" name="Text Box 15">
          <a:extLst>
            <a:ext uri="{FF2B5EF4-FFF2-40B4-BE49-F238E27FC236}">
              <a16:creationId xmlns:a16="http://schemas.microsoft.com/office/drawing/2014/main" id="{1EC1A13D-F630-4E1E-86D2-F449B2F08E8E}"/>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588" name="Text Box 15">
          <a:extLst>
            <a:ext uri="{FF2B5EF4-FFF2-40B4-BE49-F238E27FC236}">
              <a16:creationId xmlns:a16="http://schemas.microsoft.com/office/drawing/2014/main" id="{977844E7-980D-4A6D-A342-6A1D4A046347}"/>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589" name="Text Box 15">
          <a:extLst>
            <a:ext uri="{FF2B5EF4-FFF2-40B4-BE49-F238E27FC236}">
              <a16:creationId xmlns:a16="http://schemas.microsoft.com/office/drawing/2014/main" id="{8565EA39-36F8-4443-8956-C39059C0602F}"/>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590" name="Text Box 15">
          <a:extLst>
            <a:ext uri="{FF2B5EF4-FFF2-40B4-BE49-F238E27FC236}">
              <a16:creationId xmlns:a16="http://schemas.microsoft.com/office/drawing/2014/main" id="{D73B7D95-2A96-4CF0-8491-336B2573935F}"/>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591" name="Text Box 15">
          <a:extLst>
            <a:ext uri="{FF2B5EF4-FFF2-40B4-BE49-F238E27FC236}">
              <a16:creationId xmlns:a16="http://schemas.microsoft.com/office/drawing/2014/main" id="{B5A3DA02-5B0D-4D53-BEB7-194F421B1571}"/>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592" name="Text Box 15">
          <a:extLst>
            <a:ext uri="{FF2B5EF4-FFF2-40B4-BE49-F238E27FC236}">
              <a16:creationId xmlns:a16="http://schemas.microsoft.com/office/drawing/2014/main" id="{64F0D188-4A74-451E-A84D-1CF55D3A1A05}"/>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593" name="Text Box 15">
          <a:extLst>
            <a:ext uri="{FF2B5EF4-FFF2-40B4-BE49-F238E27FC236}">
              <a16:creationId xmlns:a16="http://schemas.microsoft.com/office/drawing/2014/main" id="{BBF04513-9CDF-4268-A8BC-F3D84DDE93A2}"/>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594" name="Text Box 15">
          <a:extLst>
            <a:ext uri="{FF2B5EF4-FFF2-40B4-BE49-F238E27FC236}">
              <a16:creationId xmlns:a16="http://schemas.microsoft.com/office/drawing/2014/main" id="{4998F46C-82B8-468B-9DDC-C35F8987A03D}"/>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595" name="Text Box 15">
          <a:extLst>
            <a:ext uri="{FF2B5EF4-FFF2-40B4-BE49-F238E27FC236}">
              <a16:creationId xmlns:a16="http://schemas.microsoft.com/office/drawing/2014/main" id="{00A6A632-EA0D-45E9-BADD-52B563523796}"/>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596" name="Text Box 15">
          <a:extLst>
            <a:ext uri="{FF2B5EF4-FFF2-40B4-BE49-F238E27FC236}">
              <a16:creationId xmlns:a16="http://schemas.microsoft.com/office/drawing/2014/main" id="{2B0F5994-D300-4AA9-91C8-3A5E2A34E311}"/>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597" name="Text Box 15">
          <a:extLst>
            <a:ext uri="{FF2B5EF4-FFF2-40B4-BE49-F238E27FC236}">
              <a16:creationId xmlns:a16="http://schemas.microsoft.com/office/drawing/2014/main" id="{71AF47A5-D44F-426F-9F3C-4A6E37BAB375}"/>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598" name="Text Box 15">
          <a:extLst>
            <a:ext uri="{FF2B5EF4-FFF2-40B4-BE49-F238E27FC236}">
              <a16:creationId xmlns:a16="http://schemas.microsoft.com/office/drawing/2014/main" id="{EE1B8018-1235-436C-9AAB-C9F5AF1A4C70}"/>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599" name="Text Box 15">
          <a:extLst>
            <a:ext uri="{FF2B5EF4-FFF2-40B4-BE49-F238E27FC236}">
              <a16:creationId xmlns:a16="http://schemas.microsoft.com/office/drawing/2014/main" id="{3B08D9F8-F05A-49D0-AAC7-E24EB9AE928F}"/>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600" name="Text Box 15">
          <a:extLst>
            <a:ext uri="{FF2B5EF4-FFF2-40B4-BE49-F238E27FC236}">
              <a16:creationId xmlns:a16="http://schemas.microsoft.com/office/drawing/2014/main" id="{28035937-EADF-4164-BB04-AA6B22CB461B}"/>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601" name="Text Box 15">
          <a:extLst>
            <a:ext uri="{FF2B5EF4-FFF2-40B4-BE49-F238E27FC236}">
              <a16:creationId xmlns:a16="http://schemas.microsoft.com/office/drawing/2014/main" id="{23BC5C75-382E-420C-A8E4-FACDA081DEF5}"/>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602" name="Text Box 15">
          <a:extLst>
            <a:ext uri="{FF2B5EF4-FFF2-40B4-BE49-F238E27FC236}">
              <a16:creationId xmlns:a16="http://schemas.microsoft.com/office/drawing/2014/main" id="{6434A357-D0CD-487A-BD40-8E45B5851898}"/>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603" name="Text Box 15">
          <a:extLst>
            <a:ext uri="{FF2B5EF4-FFF2-40B4-BE49-F238E27FC236}">
              <a16:creationId xmlns:a16="http://schemas.microsoft.com/office/drawing/2014/main" id="{0DC4A5AB-D57E-489F-A16C-3B0B8FF7D7E0}"/>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604" name="Text Box 15">
          <a:extLst>
            <a:ext uri="{FF2B5EF4-FFF2-40B4-BE49-F238E27FC236}">
              <a16:creationId xmlns:a16="http://schemas.microsoft.com/office/drawing/2014/main" id="{24F1E388-EC35-451F-8344-EBAC37C3EDEC}"/>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605" name="Text Box 15">
          <a:extLst>
            <a:ext uri="{FF2B5EF4-FFF2-40B4-BE49-F238E27FC236}">
              <a16:creationId xmlns:a16="http://schemas.microsoft.com/office/drawing/2014/main" id="{6D68F231-884F-4EEB-8D42-3E58AAD0132F}"/>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606" name="Text Box 15">
          <a:extLst>
            <a:ext uri="{FF2B5EF4-FFF2-40B4-BE49-F238E27FC236}">
              <a16:creationId xmlns:a16="http://schemas.microsoft.com/office/drawing/2014/main" id="{26BF4FED-FCF4-4510-8E55-A80D351B444C}"/>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607" name="Text Box 15">
          <a:extLst>
            <a:ext uri="{FF2B5EF4-FFF2-40B4-BE49-F238E27FC236}">
              <a16:creationId xmlns:a16="http://schemas.microsoft.com/office/drawing/2014/main" id="{FF6CA273-9643-4470-BC1A-E5D338A36059}"/>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608" name="Text Box 15">
          <a:extLst>
            <a:ext uri="{FF2B5EF4-FFF2-40B4-BE49-F238E27FC236}">
              <a16:creationId xmlns:a16="http://schemas.microsoft.com/office/drawing/2014/main" id="{5AB3177F-7A14-4A79-8AA1-3EC6BF8AEDD7}"/>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609" name="Text Box 15">
          <a:extLst>
            <a:ext uri="{FF2B5EF4-FFF2-40B4-BE49-F238E27FC236}">
              <a16:creationId xmlns:a16="http://schemas.microsoft.com/office/drawing/2014/main" id="{F347B9ED-A339-47C3-827A-4F4EEDA7F62B}"/>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610" name="Text Box 15">
          <a:extLst>
            <a:ext uri="{FF2B5EF4-FFF2-40B4-BE49-F238E27FC236}">
              <a16:creationId xmlns:a16="http://schemas.microsoft.com/office/drawing/2014/main" id="{E97DEEA9-BCF6-4563-BE9C-1AB3A9C7E8F8}"/>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611" name="Text Box 15">
          <a:extLst>
            <a:ext uri="{FF2B5EF4-FFF2-40B4-BE49-F238E27FC236}">
              <a16:creationId xmlns:a16="http://schemas.microsoft.com/office/drawing/2014/main" id="{8C246DB5-0912-48AD-9B8D-DE179582F4E7}"/>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612" name="Text Box 15">
          <a:extLst>
            <a:ext uri="{FF2B5EF4-FFF2-40B4-BE49-F238E27FC236}">
              <a16:creationId xmlns:a16="http://schemas.microsoft.com/office/drawing/2014/main" id="{B89B60F0-2DEC-4F39-B2EE-F1F78366CA2E}"/>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613" name="Text Box 15">
          <a:extLst>
            <a:ext uri="{FF2B5EF4-FFF2-40B4-BE49-F238E27FC236}">
              <a16:creationId xmlns:a16="http://schemas.microsoft.com/office/drawing/2014/main" id="{C45AB22C-C344-448C-8CD4-66F9F0A4283A}"/>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614" name="Text Box 15">
          <a:extLst>
            <a:ext uri="{FF2B5EF4-FFF2-40B4-BE49-F238E27FC236}">
              <a16:creationId xmlns:a16="http://schemas.microsoft.com/office/drawing/2014/main" id="{066CE5C0-6CB4-4B7A-B6C2-3B9A68DAE46E}"/>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615" name="Text Box 15">
          <a:extLst>
            <a:ext uri="{FF2B5EF4-FFF2-40B4-BE49-F238E27FC236}">
              <a16:creationId xmlns:a16="http://schemas.microsoft.com/office/drawing/2014/main" id="{2546E99D-037F-4F5E-B829-491B77B450BF}"/>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616" name="Text Box 15">
          <a:extLst>
            <a:ext uri="{FF2B5EF4-FFF2-40B4-BE49-F238E27FC236}">
              <a16:creationId xmlns:a16="http://schemas.microsoft.com/office/drawing/2014/main" id="{2731F2C2-8D38-414C-9837-D2938DE7A2B2}"/>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617" name="Text Box 15">
          <a:extLst>
            <a:ext uri="{FF2B5EF4-FFF2-40B4-BE49-F238E27FC236}">
              <a16:creationId xmlns:a16="http://schemas.microsoft.com/office/drawing/2014/main" id="{B54AFEE9-D60C-479B-8B6D-65A7F941FFBB}"/>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618" name="Text Box 15">
          <a:extLst>
            <a:ext uri="{FF2B5EF4-FFF2-40B4-BE49-F238E27FC236}">
              <a16:creationId xmlns:a16="http://schemas.microsoft.com/office/drawing/2014/main" id="{DAC84DFD-BDDB-4998-9067-0456EE09E399}"/>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619" name="Text Box 15">
          <a:extLst>
            <a:ext uri="{FF2B5EF4-FFF2-40B4-BE49-F238E27FC236}">
              <a16:creationId xmlns:a16="http://schemas.microsoft.com/office/drawing/2014/main" id="{33277D40-E7A9-4699-ACC7-F1A8DD30AFFF}"/>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620" name="Text Box 15">
          <a:extLst>
            <a:ext uri="{FF2B5EF4-FFF2-40B4-BE49-F238E27FC236}">
              <a16:creationId xmlns:a16="http://schemas.microsoft.com/office/drawing/2014/main" id="{83085615-A6B7-4EC0-8F1A-DBF1914391A2}"/>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621" name="Text Box 15">
          <a:extLst>
            <a:ext uri="{FF2B5EF4-FFF2-40B4-BE49-F238E27FC236}">
              <a16:creationId xmlns:a16="http://schemas.microsoft.com/office/drawing/2014/main" id="{195F327F-317D-4C6C-9758-48446FCA95E4}"/>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622" name="Text Box 15">
          <a:extLst>
            <a:ext uri="{FF2B5EF4-FFF2-40B4-BE49-F238E27FC236}">
              <a16:creationId xmlns:a16="http://schemas.microsoft.com/office/drawing/2014/main" id="{42926E7C-70E5-4311-A5E3-053B4D404DE3}"/>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623" name="Text Box 15">
          <a:extLst>
            <a:ext uri="{FF2B5EF4-FFF2-40B4-BE49-F238E27FC236}">
              <a16:creationId xmlns:a16="http://schemas.microsoft.com/office/drawing/2014/main" id="{C0C36544-50AD-485B-99E2-91D3BB000219}"/>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624" name="Text Box 15">
          <a:extLst>
            <a:ext uri="{FF2B5EF4-FFF2-40B4-BE49-F238E27FC236}">
              <a16:creationId xmlns:a16="http://schemas.microsoft.com/office/drawing/2014/main" id="{05F4FA7A-4EC0-42AB-BE5D-6AD8B650452C}"/>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625" name="Text Box 15">
          <a:extLst>
            <a:ext uri="{FF2B5EF4-FFF2-40B4-BE49-F238E27FC236}">
              <a16:creationId xmlns:a16="http://schemas.microsoft.com/office/drawing/2014/main" id="{395E54FE-BC37-4E09-8A3E-8158C17DB337}"/>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626" name="Text Box 15">
          <a:extLst>
            <a:ext uri="{FF2B5EF4-FFF2-40B4-BE49-F238E27FC236}">
              <a16:creationId xmlns:a16="http://schemas.microsoft.com/office/drawing/2014/main" id="{B15F6F72-E0F0-496D-9C24-EC0834658EC4}"/>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627" name="Text Box 15">
          <a:extLst>
            <a:ext uri="{FF2B5EF4-FFF2-40B4-BE49-F238E27FC236}">
              <a16:creationId xmlns:a16="http://schemas.microsoft.com/office/drawing/2014/main" id="{C9A05681-EFBE-4F2C-918C-9051B3CE05D5}"/>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628" name="Text Box 15">
          <a:extLst>
            <a:ext uri="{FF2B5EF4-FFF2-40B4-BE49-F238E27FC236}">
              <a16:creationId xmlns:a16="http://schemas.microsoft.com/office/drawing/2014/main" id="{075787B9-1939-4A29-BFC4-973A73165918}"/>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629" name="Text Box 15">
          <a:extLst>
            <a:ext uri="{FF2B5EF4-FFF2-40B4-BE49-F238E27FC236}">
              <a16:creationId xmlns:a16="http://schemas.microsoft.com/office/drawing/2014/main" id="{C651071E-740E-4E48-95C7-0D3AC02FCEF7}"/>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630" name="Text Box 15">
          <a:extLst>
            <a:ext uri="{FF2B5EF4-FFF2-40B4-BE49-F238E27FC236}">
              <a16:creationId xmlns:a16="http://schemas.microsoft.com/office/drawing/2014/main" id="{3AD41AFF-4B9B-4989-B6FE-707D8717056B}"/>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631" name="Text Box 15">
          <a:extLst>
            <a:ext uri="{FF2B5EF4-FFF2-40B4-BE49-F238E27FC236}">
              <a16:creationId xmlns:a16="http://schemas.microsoft.com/office/drawing/2014/main" id="{81B3161A-3CE7-4F81-9DD9-7CFCD5DD6345}"/>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632" name="Text Box 15">
          <a:extLst>
            <a:ext uri="{FF2B5EF4-FFF2-40B4-BE49-F238E27FC236}">
              <a16:creationId xmlns:a16="http://schemas.microsoft.com/office/drawing/2014/main" id="{A0DE0C4F-6CA9-41E6-91D3-9981002757DF}"/>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633" name="Text Box 15">
          <a:extLst>
            <a:ext uri="{FF2B5EF4-FFF2-40B4-BE49-F238E27FC236}">
              <a16:creationId xmlns:a16="http://schemas.microsoft.com/office/drawing/2014/main" id="{8FFE5D93-DAA5-4EC2-A2A4-3DA6BE8DE144}"/>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634" name="Text Box 15">
          <a:extLst>
            <a:ext uri="{FF2B5EF4-FFF2-40B4-BE49-F238E27FC236}">
              <a16:creationId xmlns:a16="http://schemas.microsoft.com/office/drawing/2014/main" id="{1C8DA8A4-3D10-4142-897C-732B32AE2A3A}"/>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635" name="Text Box 15">
          <a:extLst>
            <a:ext uri="{FF2B5EF4-FFF2-40B4-BE49-F238E27FC236}">
              <a16:creationId xmlns:a16="http://schemas.microsoft.com/office/drawing/2014/main" id="{B4B595A1-FF51-41E1-A683-5E2C1B8379C1}"/>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636" name="Text Box 15">
          <a:extLst>
            <a:ext uri="{FF2B5EF4-FFF2-40B4-BE49-F238E27FC236}">
              <a16:creationId xmlns:a16="http://schemas.microsoft.com/office/drawing/2014/main" id="{195B8D9A-DA29-4E32-BC71-79C585F77EB5}"/>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637" name="Text Box 15">
          <a:extLst>
            <a:ext uri="{FF2B5EF4-FFF2-40B4-BE49-F238E27FC236}">
              <a16:creationId xmlns:a16="http://schemas.microsoft.com/office/drawing/2014/main" id="{F89A36E0-E0F7-48CA-AF2C-C60A17F44AAB}"/>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638" name="Text Box 15">
          <a:extLst>
            <a:ext uri="{FF2B5EF4-FFF2-40B4-BE49-F238E27FC236}">
              <a16:creationId xmlns:a16="http://schemas.microsoft.com/office/drawing/2014/main" id="{2CEB9EF1-3B73-4B3F-B204-B883CBF2929E}"/>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639" name="Text Box 15">
          <a:extLst>
            <a:ext uri="{FF2B5EF4-FFF2-40B4-BE49-F238E27FC236}">
              <a16:creationId xmlns:a16="http://schemas.microsoft.com/office/drawing/2014/main" id="{5CD15438-E2A1-4AB7-B283-4CB2C344C317}"/>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640" name="Text Box 15">
          <a:extLst>
            <a:ext uri="{FF2B5EF4-FFF2-40B4-BE49-F238E27FC236}">
              <a16:creationId xmlns:a16="http://schemas.microsoft.com/office/drawing/2014/main" id="{197A95EF-3ED0-4828-A662-1E5A12193BB5}"/>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641" name="Text Box 15">
          <a:extLst>
            <a:ext uri="{FF2B5EF4-FFF2-40B4-BE49-F238E27FC236}">
              <a16:creationId xmlns:a16="http://schemas.microsoft.com/office/drawing/2014/main" id="{EB0E7135-290A-4A57-B5A8-C7481E8DCE1A}"/>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642" name="Text Box 15">
          <a:extLst>
            <a:ext uri="{FF2B5EF4-FFF2-40B4-BE49-F238E27FC236}">
              <a16:creationId xmlns:a16="http://schemas.microsoft.com/office/drawing/2014/main" id="{083E13A4-29B3-4BD2-811D-8CA4BD6BC50B}"/>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643" name="Text Box 15">
          <a:extLst>
            <a:ext uri="{FF2B5EF4-FFF2-40B4-BE49-F238E27FC236}">
              <a16:creationId xmlns:a16="http://schemas.microsoft.com/office/drawing/2014/main" id="{CD5FABD6-D44B-45B7-9658-C9A6A06F7D0B}"/>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644" name="Text Box 15">
          <a:extLst>
            <a:ext uri="{FF2B5EF4-FFF2-40B4-BE49-F238E27FC236}">
              <a16:creationId xmlns:a16="http://schemas.microsoft.com/office/drawing/2014/main" id="{FA8C90D2-65C3-4DA0-A606-E891B220C35E}"/>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645" name="Text Box 15">
          <a:extLst>
            <a:ext uri="{FF2B5EF4-FFF2-40B4-BE49-F238E27FC236}">
              <a16:creationId xmlns:a16="http://schemas.microsoft.com/office/drawing/2014/main" id="{7E69B09D-65DC-4B7F-B986-A333C73A1372}"/>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646" name="Text Box 15">
          <a:extLst>
            <a:ext uri="{FF2B5EF4-FFF2-40B4-BE49-F238E27FC236}">
              <a16:creationId xmlns:a16="http://schemas.microsoft.com/office/drawing/2014/main" id="{C744187F-741C-42DC-8F36-BC7236B65FD4}"/>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647" name="Text Box 15">
          <a:extLst>
            <a:ext uri="{FF2B5EF4-FFF2-40B4-BE49-F238E27FC236}">
              <a16:creationId xmlns:a16="http://schemas.microsoft.com/office/drawing/2014/main" id="{BD52E5E6-3714-42CD-ACE1-97588DA9948F}"/>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648" name="Text Box 15">
          <a:extLst>
            <a:ext uri="{FF2B5EF4-FFF2-40B4-BE49-F238E27FC236}">
              <a16:creationId xmlns:a16="http://schemas.microsoft.com/office/drawing/2014/main" id="{BD4F127B-D49F-4124-B025-ECBBBE6F1789}"/>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649" name="Text Box 15">
          <a:extLst>
            <a:ext uri="{FF2B5EF4-FFF2-40B4-BE49-F238E27FC236}">
              <a16:creationId xmlns:a16="http://schemas.microsoft.com/office/drawing/2014/main" id="{CBCF5D53-1D71-4B61-B35C-ED62C5F8FD8E}"/>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650" name="Text Box 15">
          <a:extLst>
            <a:ext uri="{FF2B5EF4-FFF2-40B4-BE49-F238E27FC236}">
              <a16:creationId xmlns:a16="http://schemas.microsoft.com/office/drawing/2014/main" id="{C2F97D96-D685-421B-BA96-5B3D776EBFEE}"/>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651" name="Text Box 15">
          <a:extLst>
            <a:ext uri="{FF2B5EF4-FFF2-40B4-BE49-F238E27FC236}">
              <a16:creationId xmlns:a16="http://schemas.microsoft.com/office/drawing/2014/main" id="{7A89C6D5-2AC9-44BB-AA5C-302118157771}"/>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652" name="Text Box 15">
          <a:extLst>
            <a:ext uri="{FF2B5EF4-FFF2-40B4-BE49-F238E27FC236}">
              <a16:creationId xmlns:a16="http://schemas.microsoft.com/office/drawing/2014/main" id="{FD336F77-6692-4302-8899-590496AF6484}"/>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653" name="Text Box 15">
          <a:extLst>
            <a:ext uri="{FF2B5EF4-FFF2-40B4-BE49-F238E27FC236}">
              <a16:creationId xmlns:a16="http://schemas.microsoft.com/office/drawing/2014/main" id="{D627AB67-747C-4152-BBE1-29BC49123ADE}"/>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654" name="Text Box 15">
          <a:extLst>
            <a:ext uri="{FF2B5EF4-FFF2-40B4-BE49-F238E27FC236}">
              <a16:creationId xmlns:a16="http://schemas.microsoft.com/office/drawing/2014/main" id="{0169539B-20FE-4040-AE07-56D946D0B571}"/>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655" name="Text Box 15">
          <a:extLst>
            <a:ext uri="{FF2B5EF4-FFF2-40B4-BE49-F238E27FC236}">
              <a16:creationId xmlns:a16="http://schemas.microsoft.com/office/drawing/2014/main" id="{15FB45C3-FB4F-4B86-AD7A-11C3A3FC2C5D}"/>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656" name="Text Box 15">
          <a:extLst>
            <a:ext uri="{FF2B5EF4-FFF2-40B4-BE49-F238E27FC236}">
              <a16:creationId xmlns:a16="http://schemas.microsoft.com/office/drawing/2014/main" id="{8F3E3739-EC87-4793-BB50-2BE03A830ECA}"/>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657" name="Text Box 15">
          <a:extLst>
            <a:ext uri="{FF2B5EF4-FFF2-40B4-BE49-F238E27FC236}">
              <a16:creationId xmlns:a16="http://schemas.microsoft.com/office/drawing/2014/main" id="{0DD90A25-BE2D-43D6-A33B-96CCAA22BCBB}"/>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658" name="Text Box 15">
          <a:extLst>
            <a:ext uri="{FF2B5EF4-FFF2-40B4-BE49-F238E27FC236}">
              <a16:creationId xmlns:a16="http://schemas.microsoft.com/office/drawing/2014/main" id="{A8FC414D-81F2-413E-9FC5-9D96F16D7CAC}"/>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659" name="Text Box 15">
          <a:extLst>
            <a:ext uri="{FF2B5EF4-FFF2-40B4-BE49-F238E27FC236}">
              <a16:creationId xmlns:a16="http://schemas.microsoft.com/office/drawing/2014/main" id="{13031790-EA07-407A-B62C-E3B830FD84CE}"/>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660" name="Text Box 15">
          <a:extLst>
            <a:ext uri="{FF2B5EF4-FFF2-40B4-BE49-F238E27FC236}">
              <a16:creationId xmlns:a16="http://schemas.microsoft.com/office/drawing/2014/main" id="{BC1CE903-862E-4377-84C0-60682D5C1947}"/>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661" name="Text Box 15">
          <a:extLst>
            <a:ext uri="{FF2B5EF4-FFF2-40B4-BE49-F238E27FC236}">
              <a16:creationId xmlns:a16="http://schemas.microsoft.com/office/drawing/2014/main" id="{38B15BC1-BA2C-4538-8F45-A156B6D290BB}"/>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662" name="Text Box 15">
          <a:extLst>
            <a:ext uri="{FF2B5EF4-FFF2-40B4-BE49-F238E27FC236}">
              <a16:creationId xmlns:a16="http://schemas.microsoft.com/office/drawing/2014/main" id="{7E203D63-DE99-4717-86E7-EEE0B084D4B9}"/>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663" name="Text Box 15">
          <a:extLst>
            <a:ext uri="{FF2B5EF4-FFF2-40B4-BE49-F238E27FC236}">
              <a16:creationId xmlns:a16="http://schemas.microsoft.com/office/drawing/2014/main" id="{5178ACA8-41B0-4AF2-BC68-FE7F1200FDB9}"/>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664" name="Text Box 15">
          <a:extLst>
            <a:ext uri="{FF2B5EF4-FFF2-40B4-BE49-F238E27FC236}">
              <a16:creationId xmlns:a16="http://schemas.microsoft.com/office/drawing/2014/main" id="{CDF8FBD7-04CA-45F3-9362-C69EC6B17E88}"/>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665" name="Text Box 15">
          <a:extLst>
            <a:ext uri="{FF2B5EF4-FFF2-40B4-BE49-F238E27FC236}">
              <a16:creationId xmlns:a16="http://schemas.microsoft.com/office/drawing/2014/main" id="{773434CD-6F54-4CB0-8483-5238C27645FF}"/>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666" name="Text Box 15">
          <a:extLst>
            <a:ext uri="{FF2B5EF4-FFF2-40B4-BE49-F238E27FC236}">
              <a16:creationId xmlns:a16="http://schemas.microsoft.com/office/drawing/2014/main" id="{793B0D43-84F2-4BE0-A30F-9B91442905AE}"/>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667" name="Text Box 15">
          <a:extLst>
            <a:ext uri="{FF2B5EF4-FFF2-40B4-BE49-F238E27FC236}">
              <a16:creationId xmlns:a16="http://schemas.microsoft.com/office/drawing/2014/main" id="{79F90BE2-A3E1-4A20-B14B-E7F4C1D8611F}"/>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668" name="Text Box 15">
          <a:extLst>
            <a:ext uri="{FF2B5EF4-FFF2-40B4-BE49-F238E27FC236}">
              <a16:creationId xmlns:a16="http://schemas.microsoft.com/office/drawing/2014/main" id="{072D8961-528B-4BDB-A1B6-83824DC7A0D7}"/>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669" name="Text Box 15">
          <a:extLst>
            <a:ext uri="{FF2B5EF4-FFF2-40B4-BE49-F238E27FC236}">
              <a16:creationId xmlns:a16="http://schemas.microsoft.com/office/drawing/2014/main" id="{CC818F72-2FCD-41CF-B5A7-56367D046926}"/>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670" name="Text Box 15">
          <a:extLst>
            <a:ext uri="{FF2B5EF4-FFF2-40B4-BE49-F238E27FC236}">
              <a16:creationId xmlns:a16="http://schemas.microsoft.com/office/drawing/2014/main" id="{ACE4DB8B-186E-4B06-99C6-9C9B89A0E1CC}"/>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671" name="Text Box 15">
          <a:extLst>
            <a:ext uri="{FF2B5EF4-FFF2-40B4-BE49-F238E27FC236}">
              <a16:creationId xmlns:a16="http://schemas.microsoft.com/office/drawing/2014/main" id="{C8B065FD-ED36-4641-B66F-30125D057639}"/>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672" name="Text Box 15">
          <a:extLst>
            <a:ext uri="{FF2B5EF4-FFF2-40B4-BE49-F238E27FC236}">
              <a16:creationId xmlns:a16="http://schemas.microsoft.com/office/drawing/2014/main" id="{DFECDD07-3EBE-43C8-9EDE-E452F76B1614}"/>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673" name="Text Box 15">
          <a:extLst>
            <a:ext uri="{FF2B5EF4-FFF2-40B4-BE49-F238E27FC236}">
              <a16:creationId xmlns:a16="http://schemas.microsoft.com/office/drawing/2014/main" id="{CE526B39-BB1F-4BA0-AC27-2F36EE57DA1E}"/>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674" name="Text Box 15">
          <a:extLst>
            <a:ext uri="{FF2B5EF4-FFF2-40B4-BE49-F238E27FC236}">
              <a16:creationId xmlns:a16="http://schemas.microsoft.com/office/drawing/2014/main" id="{1ED50557-5D2F-4B22-A2D1-52A365DEB100}"/>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675" name="Text Box 15">
          <a:extLst>
            <a:ext uri="{FF2B5EF4-FFF2-40B4-BE49-F238E27FC236}">
              <a16:creationId xmlns:a16="http://schemas.microsoft.com/office/drawing/2014/main" id="{A8CAD965-F823-4CAB-B601-816900CA1C1C}"/>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676" name="Text Box 15">
          <a:extLst>
            <a:ext uri="{FF2B5EF4-FFF2-40B4-BE49-F238E27FC236}">
              <a16:creationId xmlns:a16="http://schemas.microsoft.com/office/drawing/2014/main" id="{56FCAABD-2144-4E08-B846-5BE4245F33A7}"/>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677" name="Text Box 15">
          <a:extLst>
            <a:ext uri="{FF2B5EF4-FFF2-40B4-BE49-F238E27FC236}">
              <a16:creationId xmlns:a16="http://schemas.microsoft.com/office/drawing/2014/main" id="{10DB5166-A5D8-4A25-BA17-FC1E68036999}"/>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678" name="Text Box 15">
          <a:extLst>
            <a:ext uri="{FF2B5EF4-FFF2-40B4-BE49-F238E27FC236}">
              <a16:creationId xmlns:a16="http://schemas.microsoft.com/office/drawing/2014/main" id="{247746DF-7659-446D-A17C-E75C8B5FC2CA}"/>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679" name="Text Box 15">
          <a:extLst>
            <a:ext uri="{FF2B5EF4-FFF2-40B4-BE49-F238E27FC236}">
              <a16:creationId xmlns:a16="http://schemas.microsoft.com/office/drawing/2014/main" id="{B4520546-E39C-4147-BA9E-28EF7BB92B71}"/>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680" name="Text Box 15">
          <a:extLst>
            <a:ext uri="{FF2B5EF4-FFF2-40B4-BE49-F238E27FC236}">
              <a16:creationId xmlns:a16="http://schemas.microsoft.com/office/drawing/2014/main" id="{B6F8ACCF-C84B-407D-BFBF-C03D86AC483B}"/>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681" name="Text Box 15">
          <a:extLst>
            <a:ext uri="{FF2B5EF4-FFF2-40B4-BE49-F238E27FC236}">
              <a16:creationId xmlns:a16="http://schemas.microsoft.com/office/drawing/2014/main" id="{06AEA450-C648-4E70-BAA2-A9C2E69B6B87}"/>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682" name="Text Box 15">
          <a:extLst>
            <a:ext uri="{FF2B5EF4-FFF2-40B4-BE49-F238E27FC236}">
              <a16:creationId xmlns:a16="http://schemas.microsoft.com/office/drawing/2014/main" id="{11EB7FDE-7FA0-4660-9C0C-3C83F407796F}"/>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683" name="Text Box 15">
          <a:extLst>
            <a:ext uri="{FF2B5EF4-FFF2-40B4-BE49-F238E27FC236}">
              <a16:creationId xmlns:a16="http://schemas.microsoft.com/office/drawing/2014/main" id="{2561E76F-09CE-46E1-AEC4-83808C811103}"/>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684" name="Text Box 15">
          <a:extLst>
            <a:ext uri="{FF2B5EF4-FFF2-40B4-BE49-F238E27FC236}">
              <a16:creationId xmlns:a16="http://schemas.microsoft.com/office/drawing/2014/main" id="{C228462D-5C59-403F-B126-5D64199E99F9}"/>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685" name="Text Box 15">
          <a:extLst>
            <a:ext uri="{FF2B5EF4-FFF2-40B4-BE49-F238E27FC236}">
              <a16:creationId xmlns:a16="http://schemas.microsoft.com/office/drawing/2014/main" id="{05007783-F7AB-4607-9148-A42A4C7EEF89}"/>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686" name="Text Box 15">
          <a:extLst>
            <a:ext uri="{FF2B5EF4-FFF2-40B4-BE49-F238E27FC236}">
              <a16:creationId xmlns:a16="http://schemas.microsoft.com/office/drawing/2014/main" id="{8F4E931A-548C-4620-B4B1-61A7C62EA0DC}"/>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687" name="Text Box 15">
          <a:extLst>
            <a:ext uri="{FF2B5EF4-FFF2-40B4-BE49-F238E27FC236}">
              <a16:creationId xmlns:a16="http://schemas.microsoft.com/office/drawing/2014/main" id="{322A3215-BE42-4133-A5BF-840A552397F6}"/>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444331"/>
    <xdr:sp macro="" textlink="">
      <xdr:nvSpPr>
        <xdr:cNvPr id="688" name="Text Box 15">
          <a:extLst>
            <a:ext uri="{FF2B5EF4-FFF2-40B4-BE49-F238E27FC236}">
              <a16:creationId xmlns:a16="http://schemas.microsoft.com/office/drawing/2014/main" id="{519B8AE4-1358-4EFA-8511-615B0E7ACF5F}"/>
            </a:ext>
          </a:extLst>
        </xdr:cNvPr>
        <xdr:cNvSpPr txBox="1">
          <a:spLocks noChangeArrowheads="1"/>
        </xdr:cNvSpPr>
      </xdr:nvSpPr>
      <xdr:spPr bwMode="auto">
        <a:xfrm>
          <a:off x="4743450" y="52539900"/>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689" name="Text Box 16">
          <a:extLst>
            <a:ext uri="{FF2B5EF4-FFF2-40B4-BE49-F238E27FC236}">
              <a16:creationId xmlns:a16="http://schemas.microsoft.com/office/drawing/2014/main" id="{7B124988-0148-4E51-9BC3-EF704163DBCF}"/>
            </a:ext>
          </a:extLst>
        </xdr:cNvPr>
        <xdr:cNvSpPr txBox="1">
          <a:spLocks noChangeArrowheads="1"/>
        </xdr:cNvSpPr>
      </xdr:nvSpPr>
      <xdr:spPr bwMode="auto">
        <a:xfrm>
          <a:off x="47434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690" name="Text Box 17">
          <a:extLst>
            <a:ext uri="{FF2B5EF4-FFF2-40B4-BE49-F238E27FC236}">
              <a16:creationId xmlns:a16="http://schemas.microsoft.com/office/drawing/2014/main" id="{8C7A1FFD-05AC-4862-B033-B80113A4D434}"/>
            </a:ext>
          </a:extLst>
        </xdr:cNvPr>
        <xdr:cNvSpPr txBox="1">
          <a:spLocks noChangeArrowheads="1"/>
        </xdr:cNvSpPr>
      </xdr:nvSpPr>
      <xdr:spPr bwMode="auto">
        <a:xfrm>
          <a:off x="47434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691" name="Text Box 18">
          <a:extLst>
            <a:ext uri="{FF2B5EF4-FFF2-40B4-BE49-F238E27FC236}">
              <a16:creationId xmlns:a16="http://schemas.microsoft.com/office/drawing/2014/main" id="{6F4B4984-24BB-4462-8463-F8222ED83876}"/>
            </a:ext>
          </a:extLst>
        </xdr:cNvPr>
        <xdr:cNvSpPr txBox="1">
          <a:spLocks noChangeArrowheads="1"/>
        </xdr:cNvSpPr>
      </xdr:nvSpPr>
      <xdr:spPr bwMode="auto">
        <a:xfrm>
          <a:off x="47434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692" name="Text Box 19">
          <a:extLst>
            <a:ext uri="{FF2B5EF4-FFF2-40B4-BE49-F238E27FC236}">
              <a16:creationId xmlns:a16="http://schemas.microsoft.com/office/drawing/2014/main" id="{02215751-4975-44E7-AB2A-C95BB960EDC2}"/>
            </a:ext>
          </a:extLst>
        </xdr:cNvPr>
        <xdr:cNvSpPr txBox="1">
          <a:spLocks noChangeArrowheads="1"/>
        </xdr:cNvSpPr>
      </xdr:nvSpPr>
      <xdr:spPr bwMode="auto">
        <a:xfrm>
          <a:off x="47434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693" name="Text Box 15">
          <a:extLst>
            <a:ext uri="{FF2B5EF4-FFF2-40B4-BE49-F238E27FC236}">
              <a16:creationId xmlns:a16="http://schemas.microsoft.com/office/drawing/2014/main" id="{2CFA926A-6505-436C-AA95-B18725EEF0AF}"/>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694" name="Text Box 15">
          <a:extLst>
            <a:ext uri="{FF2B5EF4-FFF2-40B4-BE49-F238E27FC236}">
              <a16:creationId xmlns:a16="http://schemas.microsoft.com/office/drawing/2014/main" id="{012FE85A-866D-4872-9925-36DBE2AD2650}"/>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695" name="Text Box 15">
          <a:extLst>
            <a:ext uri="{FF2B5EF4-FFF2-40B4-BE49-F238E27FC236}">
              <a16:creationId xmlns:a16="http://schemas.microsoft.com/office/drawing/2014/main" id="{9AD31B00-C1A6-4CF3-9F21-F037EBDD3354}"/>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696" name="Text Box 15">
          <a:extLst>
            <a:ext uri="{FF2B5EF4-FFF2-40B4-BE49-F238E27FC236}">
              <a16:creationId xmlns:a16="http://schemas.microsoft.com/office/drawing/2014/main" id="{AF1AE104-3185-4501-8AAB-1AD74020CAAF}"/>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697" name="Text Box 15">
          <a:extLst>
            <a:ext uri="{FF2B5EF4-FFF2-40B4-BE49-F238E27FC236}">
              <a16:creationId xmlns:a16="http://schemas.microsoft.com/office/drawing/2014/main" id="{2136EF66-A819-4F19-B228-2ED3F100BE73}"/>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698" name="Text Box 15">
          <a:extLst>
            <a:ext uri="{FF2B5EF4-FFF2-40B4-BE49-F238E27FC236}">
              <a16:creationId xmlns:a16="http://schemas.microsoft.com/office/drawing/2014/main" id="{CBA11A2F-C714-41BD-B3F5-C29E3F1F2319}"/>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699" name="Text Box 15">
          <a:extLst>
            <a:ext uri="{FF2B5EF4-FFF2-40B4-BE49-F238E27FC236}">
              <a16:creationId xmlns:a16="http://schemas.microsoft.com/office/drawing/2014/main" id="{9EE8C840-FCAD-4EE5-8812-491B5E8FEB9D}"/>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700" name="Text Box 15">
          <a:extLst>
            <a:ext uri="{FF2B5EF4-FFF2-40B4-BE49-F238E27FC236}">
              <a16:creationId xmlns:a16="http://schemas.microsoft.com/office/drawing/2014/main" id="{467991F0-AA20-4697-92AE-D3717E1D51FE}"/>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701" name="Text Box 15">
          <a:extLst>
            <a:ext uri="{FF2B5EF4-FFF2-40B4-BE49-F238E27FC236}">
              <a16:creationId xmlns:a16="http://schemas.microsoft.com/office/drawing/2014/main" id="{ECDEB1D7-6603-49DA-81E7-341AD20A4F6B}"/>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702" name="Text Box 15">
          <a:extLst>
            <a:ext uri="{FF2B5EF4-FFF2-40B4-BE49-F238E27FC236}">
              <a16:creationId xmlns:a16="http://schemas.microsoft.com/office/drawing/2014/main" id="{877AA9CA-0482-4C99-8F4C-67523261ECA6}"/>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703" name="Text Box 15">
          <a:extLst>
            <a:ext uri="{FF2B5EF4-FFF2-40B4-BE49-F238E27FC236}">
              <a16:creationId xmlns:a16="http://schemas.microsoft.com/office/drawing/2014/main" id="{24E97CAD-0B86-4003-9ED6-BE381A807D23}"/>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704" name="Text Box 15">
          <a:extLst>
            <a:ext uri="{FF2B5EF4-FFF2-40B4-BE49-F238E27FC236}">
              <a16:creationId xmlns:a16="http://schemas.microsoft.com/office/drawing/2014/main" id="{B3028898-B53B-409C-A1BF-367AC60F21AD}"/>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705" name="Text Box 15">
          <a:extLst>
            <a:ext uri="{FF2B5EF4-FFF2-40B4-BE49-F238E27FC236}">
              <a16:creationId xmlns:a16="http://schemas.microsoft.com/office/drawing/2014/main" id="{4A505319-73E0-404D-8208-0EBC43ECBCBE}"/>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706" name="Text Box 15">
          <a:extLst>
            <a:ext uri="{FF2B5EF4-FFF2-40B4-BE49-F238E27FC236}">
              <a16:creationId xmlns:a16="http://schemas.microsoft.com/office/drawing/2014/main" id="{57235F62-9F76-4101-88A1-E909583F51EB}"/>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xdr:row>
      <xdr:rowOff>504825</xdr:rowOff>
    </xdr:from>
    <xdr:ext cx="95250" cy="444014"/>
    <xdr:sp macro="" textlink="">
      <xdr:nvSpPr>
        <xdr:cNvPr id="707" name="Text Box 15">
          <a:extLst>
            <a:ext uri="{FF2B5EF4-FFF2-40B4-BE49-F238E27FC236}">
              <a16:creationId xmlns:a16="http://schemas.microsoft.com/office/drawing/2014/main" id="{57BC82F4-FE7F-46B2-9FCC-F49666C1F8C2}"/>
            </a:ext>
          </a:extLst>
        </xdr:cNvPr>
        <xdr:cNvSpPr txBox="1">
          <a:spLocks noChangeArrowheads="1"/>
        </xdr:cNvSpPr>
      </xdr:nvSpPr>
      <xdr:spPr bwMode="auto">
        <a:xfrm>
          <a:off x="4743450" y="588645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708" name="Text Box 15">
          <a:extLst>
            <a:ext uri="{FF2B5EF4-FFF2-40B4-BE49-F238E27FC236}">
              <a16:creationId xmlns:a16="http://schemas.microsoft.com/office/drawing/2014/main" id="{BCCFCD55-216E-4B92-9E33-7FB850912920}"/>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709" name="Text Box 15">
          <a:extLst>
            <a:ext uri="{FF2B5EF4-FFF2-40B4-BE49-F238E27FC236}">
              <a16:creationId xmlns:a16="http://schemas.microsoft.com/office/drawing/2014/main" id="{EBA07089-B64E-4A88-B3F8-7933BC7D8A8B}"/>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710" name="Text Box 15">
          <a:extLst>
            <a:ext uri="{FF2B5EF4-FFF2-40B4-BE49-F238E27FC236}">
              <a16:creationId xmlns:a16="http://schemas.microsoft.com/office/drawing/2014/main" id="{567101DB-A189-4577-8DEB-5896C9EC7A48}"/>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711" name="Text Box 15">
          <a:extLst>
            <a:ext uri="{FF2B5EF4-FFF2-40B4-BE49-F238E27FC236}">
              <a16:creationId xmlns:a16="http://schemas.microsoft.com/office/drawing/2014/main" id="{1143E3DF-5ABC-4675-A8B6-D873C94156AF}"/>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712" name="Text Box 15">
          <a:extLst>
            <a:ext uri="{FF2B5EF4-FFF2-40B4-BE49-F238E27FC236}">
              <a16:creationId xmlns:a16="http://schemas.microsoft.com/office/drawing/2014/main" id="{5EAFBC41-FF6E-45C7-9121-5EB7D9C307D1}"/>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713" name="Text Box 15">
          <a:extLst>
            <a:ext uri="{FF2B5EF4-FFF2-40B4-BE49-F238E27FC236}">
              <a16:creationId xmlns:a16="http://schemas.microsoft.com/office/drawing/2014/main" id="{70299024-CC98-4FEE-A7D6-CE3F488011B5}"/>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714" name="Text Box 15">
          <a:extLst>
            <a:ext uri="{FF2B5EF4-FFF2-40B4-BE49-F238E27FC236}">
              <a16:creationId xmlns:a16="http://schemas.microsoft.com/office/drawing/2014/main" id="{30F6931C-D837-402B-8ACC-89223BFDDF30}"/>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715" name="Text Box 15">
          <a:extLst>
            <a:ext uri="{FF2B5EF4-FFF2-40B4-BE49-F238E27FC236}">
              <a16:creationId xmlns:a16="http://schemas.microsoft.com/office/drawing/2014/main" id="{F10FA77A-AD47-416D-9B07-467C6D642DAE}"/>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716" name="Text Box 15">
          <a:extLst>
            <a:ext uri="{FF2B5EF4-FFF2-40B4-BE49-F238E27FC236}">
              <a16:creationId xmlns:a16="http://schemas.microsoft.com/office/drawing/2014/main" id="{F7011884-9736-4C46-B7C4-F142AB55FF13}"/>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717" name="Text Box 15">
          <a:extLst>
            <a:ext uri="{FF2B5EF4-FFF2-40B4-BE49-F238E27FC236}">
              <a16:creationId xmlns:a16="http://schemas.microsoft.com/office/drawing/2014/main" id="{9A5223BF-9CE5-4089-8381-D38F8D2A3756}"/>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718" name="Text Box 15">
          <a:extLst>
            <a:ext uri="{FF2B5EF4-FFF2-40B4-BE49-F238E27FC236}">
              <a16:creationId xmlns:a16="http://schemas.microsoft.com/office/drawing/2014/main" id="{58C35222-2B72-47CC-8B34-42F1566E8208}"/>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719" name="Text Box 15">
          <a:extLst>
            <a:ext uri="{FF2B5EF4-FFF2-40B4-BE49-F238E27FC236}">
              <a16:creationId xmlns:a16="http://schemas.microsoft.com/office/drawing/2014/main" id="{02009AEC-3722-4150-B95C-9CA96605D745}"/>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720" name="Text Box 15">
          <a:extLst>
            <a:ext uri="{FF2B5EF4-FFF2-40B4-BE49-F238E27FC236}">
              <a16:creationId xmlns:a16="http://schemas.microsoft.com/office/drawing/2014/main" id="{E2EE5E58-08EF-43DE-8726-E4B883BA2C9F}"/>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721" name="Text Box 15">
          <a:extLst>
            <a:ext uri="{FF2B5EF4-FFF2-40B4-BE49-F238E27FC236}">
              <a16:creationId xmlns:a16="http://schemas.microsoft.com/office/drawing/2014/main" id="{6C7494AC-60EF-4A76-85DB-302BF45FB715}"/>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xdr:row>
      <xdr:rowOff>0</xdr:rowOff>
    </xdr:from>
    <xdr:ext cx="95250" cy="171450"/>
    <xdr:sp macro="" textlink="">
      <xdr:nvSpPr>
        <xdr:cNvPr id="722" name="Text Box 16">
          <a:extLst>
            <a:ext uri="{FF2B5EF4-FFF2-40B4-BE49-F238E27FC236}">
              <a16:creationId xmlns:a16="http://schemas.microsoft.com/office/drawing/2014/main" id="{C64138F5-CA3A-4E7C-8FDA-967C6EF3A1AF}"/>
            </a:ext>
          </a:extLst>
        </xdr:cNvPr>
        <xdr:cNvSpPr txBox="1">
          <a:spLocks noChangeArrowheads="1"/>
        </xdr:cNvSpPr>
      </xdr:nvSpPr>
      <xdr:spPr bwMode="auto">
        <a:xfrm>
          <a:off x="4743450" y="98202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xdr:row>
      <xdr:rowOff>0</xdr:rowOff>
    </xdr:from>
    <xdr:ext cx="95250" cy="171450"/>
    <xdr:sp macro="" textlink="">
      <xdr:nvSpPr>
        <xdr:cNvPr id="723" name="Text Box 17">
          <a:extLst>
            <a:ext uri="{FF2B5EF4-FFF2-40B4-BE49-F238E27FC236}">
              <a16:creationId xmlns:a16="http://schemas.microsoft.com/office/drawing/2014/main" id="{B3C0F150-CE36-46B1-AA9E-8049B4FD654A}"/>
            </a:ext>
          </a:extLst>
        </xdr:cNvPr>
        <xdr:cNvSpPr txBox="1">
          <a:spLocks noChangeArrowheads="1"/>
        </xdr:cNvSpPr>
      </xdr:nvSpPr>
      <xdr:spPr bwMode="auto">
        <a:xfrm>
          <a:off x="4743450" y="98202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xdr:row>
      <xdr:rowOff>0</xdr:rowOff>
    </xdr:from>
    <xdr:ext cx="95250" cy="171450"/>
    <xdr:sp macro="" textlink="">
      <xdr:nvSpPr>
        <xdr:cNvPr id="724" name="Text Box 18">
          <a:extLst>
            <a:ext uri="{FF2B5EF4-FFF2-40B4-BE49-F238E27FC236}">
              <a16:creationId xmlns:a16="http://schemas.microsoft.com/office/drawing/2014/main" id="{CCEF8890-9EAA-4741-B4BA-4768D83AACF7}"/>
            </a:ext>
          </a:extLst>
        </xdr:cNvPr>
        <xdr:cNvSpPr txBox="1">
          <a:spLocks noChangeArrowheads="1"/>
        </xdr:cNvSpPr>
      </xdr:nvSpPr>
      <xdr:spPr bwMode="auto">
        <a:xfrm>
          <a:off x="4743450" y="98202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xdr:row>
      <xdr:rowOff>0</xdr:rowOff>
    </xdr:from>
    <xdr:ext cx="95250" cy="171450"/>
    <xdr:sp macro="" textlink="">
      <xdr:nvSpPr>
        <xdr:cNvPr id="725" name="Text Box 19">
          <a:extLst>
            <a:ext uri="{FF2B5EF4-FFF2-40B4-BE49-F238E27FC236}">
              <a16:creationId xmlns:a16="http://schemas.microsoft.com/office/drawing/2014/main" id="{725ED6E3-3744-44D0-A131-716F94A84C71}"/>
            </a:ext>
          </a:extLst>
        </xdr:cNvPr>
        <xdr:cNvSpPr txBox="1">
          <a:spLocks noChangeArrowheads="1"/>
        </xdr:cNvSpPr>
      </xdr:nvSpPr>
      <xdr:spPr bwMode="auto">
        <a:xfrm>
          <a:off x="4743450" y="98202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xdr:row>
      <xdr:rowOff>504825</xdr:rowOff>
    </xdr:from>
    <xdr:ext cx="95250" cy="213632"/>
    <xdr:sp macro="" textlink="">
      <xdr:nvSpPr>
        <xdr:cNvPr id="726" name="Text Box 15">
          <a:extLst>
            <a:ext uri="{FF2B5EF4-FFF2-40B4-BE49-F238E27FC236}">
              <a16:creationId xmlns:a16="http://schemas.microsoft.com/office/drawing/2014/main" id="{54D1DFC2-49DE-4AD8-8C0D-08E807849204}"/>
            </a:ext>
          </a:extLst>
        </xdr:cNvPr>
        <xdr:cNvSpPr txBox="1">
          <a:spLocks noChangeArrowheads="1"/>
        </xdr:cNvSpPr>
      </xdr:nvSpPr>
      <xdr:spPr bwMode="auto">
        <a:xfrm>
          <a:off x="4743450" y="101917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727" name="Text Box 16">
          <a:extLst>
            <a:ext uri="{FF2B5EF4-FFF2-40B4-BE49-F238E27FC236}">
              <a16:creationId xmlns:a16="http://schemas.microsoft.com/office/drawing/2014/main" id="{518D3839-E2D0-4420-870D-17AAE49AE012}"/>
            </a:ext>
          </a:extLst>
        </xdr:cNvPr>
        <xdr:cNvSpPr txBox="1">
          <a:spLocks noChangeArrowheads="1"/>
        </xdr:cNvSpPr>
      </xdr:nvSpPr>
      <xdr:spPr bwMode="auto">
        <a:xfrm>
          <a:off x="47434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728" name="Text Box 17">
          <a:extLst>
            <a:ext uri="{FF2B5EF4-FFF2-40B4-BE49-F238E27FC236}">
              <a16:creationId xmlns:a16="http://schemas.microsoft.com/office/drawing/2014/main" id="{45A5DA2F-0ECE-446F-9382-E681B7AF17EF}"/>
            </a:ext>
          </a:extLst>
        </xdr:cNvPr>
        <xdr:cNvSpPr txBox="1">
          <a:spLocks noChangeArrowheads="1"/>
        </xdr:cNvSpPr>
      </xdr:nvSpPr>
      <xdr:spPr bwMode="auto">
        <a:xfrm>
          <a:off x="47434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729" name="Text Box 18">
          <a:extLst>
            <a:ext uri="{FF2B5EF4-FFF2-40B4-BE49-F238E27FC236}">
              <a16:creationId xmlns:a16="http://schemas.microsoft.com/office/drawing/2014/main" id="{AB4B9C7D-E5FE-4D73-B09F-3E1F67A74754}"/>
            </a:ext>
          </a:extLst>
        </xdr:cNvPr>
        <xdr:cNvSpPr txBox="1">
          <a:spLocks noChangeArrowheads="1"/>
        </xdr:cNvSpPr>
      </xdr:nvSpPr>
      <xdr:spPr bwMode="auto">
        <a:xfrm>
          <a:off x="47434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730" name="Text Box 19">
          <a:extLst>
            <a:ext uri="{FF2B5EF4-FFF2-40B4-BE49-F238E27FC236}">
              <a16:creationId xmlns:a16="http://schemas.microsoft.com/office/drawing/2014/main" id="{C9A2FDCE-E38D-4668-900E-3AA891E24E83}"/>
            </a:ext>
          </a:extLst>
        </xdr:cNvPr>
        <xdr:cNvSpPr txBox="1">
          <a:spLocks noChangeArrowheads="1"/>
        </xdr:cNvSpPr>
      </xdr:nvSpPr>
      <xdr:spPr bwMode="auto">
        <a:xfrm>
          <a:off x="47434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731" name="Text Box 15">
          <a:extLst>
            <a:ext uri="{FF2B5EF4-FFF2-40B4-BE49-F238E27FC236}">
              <a16:creationId xmlns:a16="http://schemas.microsoft.com/office/drawing/2014/main" id="{1057A67C-2A23-452B-869C-0C3E152F69A1}"/>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732" name="Text Box 15">
          <a:extLst>
            <a:ext uri="{FF2B5EF4-FFF2-40B4-BE49-F238E27FC236}">
              <a16:creationId xmlns:a16="http://schemas.microsoft.com/office/drawing/2014/main" id="{62DBAE27-6583-41F4-93AF-4E040A391D84}"/>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733" name="Text Box 15">
          <a:extLst>
            <a:ext uri="{FF2B5EF4-FFF2-40B4-BE49-F238E27FC236}">
              <a16:creationId xmlns:a16="http://schemas.microsoft.com/office/drawing/2014/main" id="{5AA7B066-A8E6-4DC4-9ACE-3C8012852A2B}"/>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xdr:row>
      <xdr:rowOff>504825</xdr:rowOff>
    </xdr:from>
    <xdr:ext cx="95250" cy="444331"/>
    <xdr:sp macro="" textlink="">
      <xdr:nvSpPr>
        <xdr:cNvPr id="734" name="Text Box 15">
          <a:extLst>
            <a:ext uri="{FF2B5EF4-FFF2-40B4-BE49-F238E27FC236}">
              <a16:creationId xmlns:a16="http://schemas.microsoft.com/office/drawing/2014/main" id="{3F134616-09BD-43FE-BE4B-24A275E755FF}"/>
            </a:ext>
          </a:extLst>
        </xdr:cNvPr>
        <xdr:cNvSpPr txBox="1">
          <a:spLocks noChangeArrowheads="1"/>
        </xdr:cNvSpPr>
      </xdr:nvSpPr>
      <xdr:spPr bwMode="auto">
        <a:xfrm>
          <a:off x="4743450" y="10191750"/>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735" name="Text Box 16">
          <a:extLst>
            <a:ext uri="{FF2B5EF4-FFF2-40B4-BE49-F238E27FC236}">
              <a16:creationId xmlns:a16="http://schemas.microsoft.com/office/drawing/2014/main" id="{3F8FDDA1-4FD0-4A6E-A7A6-40E81E232C0C}"/>
            </a:ext>
          </a:extLst>
        </xdr:cNvPr>
        <xdr:cNvSpPr txBox="1">
          <a:spLocks noChangeArrowheads="1"/>
        </xdr:cNvSpPr>
      </xdr:nvSpPr>
      <xdr:spPr bwMode="auto">
        <a:xfrm>
          <a:off x="47434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736" name="Text Box 17">
          <a:extLst>
            <a:ext uri="{FF2B5EF4-FFF2-40B4-BE49-F238E27FC236}">
              <a16:creationId xmlns:a16="http://schemas.microsoft.com/office/drawing/2014/main" id="{A45EADAF-CBFA-4ADB-87A0-4C32BBB0EC31}"/>
            </a:ext>
          </a:extLst>
        </xdr:cNvPr>
        <xdr:cNvSpPr txBox="1">
          <a:spLocks noChangeArrowheads="1"/>
        </xdr:cNvSpPr>
      </xdr:nvSpPr>
      <xdr:spPr bwMode="auto">
        <a:xfrm>
          <a:off x="47434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737" name="Text Box 18">
          <a:extLst>
            <a:ext uri="{FF2B5EF4-FFF2-40B4-BE49-F238E27FC236}">
              <a16:creationId xmlns:a16="http://schemas.microsoft.com/office/drawing/2014/main" id="{568C9F77-0A50-4C5D-B3EC-69114B3725EB}"/>
            </a:ext>
          </a:extLst>
        </xdr:cNvPr>
        <xdr:cNvSpPr txBox="1">
          <a:spLocks noChangeArrowheads="1"/>
        </xdr:cNvSpPr>
      </xdr:nvSpPr>
      <xdr:spPr bwMode="auto">
        <a:xfrm>
          <a:off x="47434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738" name="Text Box 19">
          <a:extLst>
            <a:ext uri="{FF2B5EF4-FFF2-40B4-BE49-F238E27FC236}">
              <a16:creationId xmlns:a16="http://schemas.microsoft.com/office/drawing/2014/main" id="{D2A45DF5-F81F-447F-A58B-B3FB8EBC1891}"/>
            </a:ext>
          </a:extLst>
        </xdr:cNvPr>
        <xdr:cNvSpPr txBox="1">
          <a:spLocks noChangeArrowheads="1"/>
        </xdr:cNvSpPr>
      </xdr:nvSpPr>
      <xdr:spPr bwMode="auto">
        <a:xfrm>
          <a:off x="47434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739" name="Text Box 15">
          <a:extLst>
            <a:ext uri="{FF2B5EF4-FFF2-40B4-BE49-F238E27FC236}">
              <a16:creationId xmlns:a16="http://schemas.microsoft.com/office/drawing/2014/main" id="{5DDB14F6-B8F9-49E8-9F55-BFAAE6A71E0B}"/>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740" name="Text Box 15">
          <a:extLst>
            <a:ext uri="{FF2B5EF4-FFF2-40B4-BE49-F238E27FC236}">
              <a16:creationId xmlns:a16="http://schemas.microsoft.com/office/drawing/2014/main" id="{A78E66A7-F349-43E6-BFD3-4B7A57CA0DCF}"/>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741" name="Text Box 15">
          <a:extLst>
            <a:ext uri="{FF2B5EF4-FFF2-40B4-BE49-F238E27FC236}">
              <a16:creationId xmlns:a16="http://schemas.microsoft.com/office/drawing/2014/main" id="{31A0A2D9-F4F2-405A-A720-85FA49A529DA}"/>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742" name="Text Box 15">
          <a:extLst>
            <a:ext uri="{FF2B5EF4-FFF2-40B4-BE49-F238E27FC236}">
              <a16:creationId xmlns:a16="http://schemas.microsoft.com/office/drawing/2014/main" id="{972CBE29-951A-4E32-A69B-1A4BFDDC55A5}"/>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743" name="Text Box 15">
          <a:extLst>
            <a:ext uri="{FF2B5EF4-FFF2-40B4-BE49-F238E27FC236}">
              <a16:creationId xmlns:a16="http://schemas.microsoft.com/office/drawing/2014/main" id="{FF20F4F0-BE59-4D28-B7F9-A226F1666A32}"/>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744" name="Text Box 15">
          <a:extLst>
            <a:ext uri="{FF2B5EF4-FFF2-40B4-BE49-F238E27FC236}">
              <a16:creationId xmlns:a16="http://schemas.microsoft.com/office/drawing/2014/main" id="{A4A9DDF3-4B4D-4579-BAB8-E7218180BB28}"/>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745" name="Text Box 15">
          <a:extLst>
            <a:ext uri="{FF2B5EF4-FFF2-40B4-BE49-F238E27FC236}">
              <a16:creationId xmlns:a16="http://schemas.microsoft.com/office/drawing/2014/main" id="{15EC31CD-C505-4B14-BE82-681A3D7A32E9}"/>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746" name="Text Box 15">
          <a:extLst>
            <a:ext uri="{FF2B5EF4-FFF2-40B4-BE49-F238E27FC236}">
              <a16:creationId xmlns:a16="http://schemas.microsoft.com/office/drawing/2014/main" id="{517B1F75-0538-4B9F-9F3D-3918AEF36736}"/>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747" name="Text Box 15">
          <a:extLst>
            <a:ext uri="{FF2B5EF4-FFF2-40B4-BE49-F238E27FC236}">
              <a16:creationId xmlns:a16="http://schemas.microsoft.com/office/drawing/2014/main" id="{5A959A3F-C6ED-4971-9495-63FE7B6EB691}"/>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748" name="Text Box 15">
          <a:extLst>
            <a:ext uri="{FF2B5EF4-FFF2-40B4-BE49-F238E27FC236}">
              <a16:creationId xmlns:a16="http://schemas.microsoft.com/office/drawing/2014/main" id="{463C4352-828B-4F89-8BE7-84F2F849E6B5}"/>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749" name="Text Box 15">
          <a:extLst>
            <a:ext uri="{FF2B5EF4-FFF2-40B4-BE49-F238E27FC236}">
              <a16:creationId xmlns:a16="http://schemas.microsoft.com/office/drawing/2014/main" id="{339EC4E0-6369-4AF0-9E81-529BAAE7DB2B}"/>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750" name="Text Box 15">
          <a:extLst>
            <a:ext uri="{FF2B5EF4-FFF2-40B4-BE49-F238E27FC236}">
              <a16:creationId xmlns:a16="http://schemas.microsoft.com/office/drawing/2014/main" id="{355201A3-790F-4462-98BE-E0A8240A84C9}"/>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751" name="Text Box 15">
          <a:extLst>
            <a:ext uri="{FF2B5EF4-FFF2-40B4-BE49-F238E27FC236}">
              <a16:creationId xmlns:a16="http://schemas.microsoft.com/office/drawing/2014/main" id="{713429BA-A4DB-456B-8F52-37455A6E6C00}"/>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752" name="Text Box 15">
          <a:extLst>
            <a:ext uri="{FF2B5EF4-FFF2-40B4-BE49-F238E27FC236}">
              <a16:creationId xmlns:a16="http://schemas.microsoft.com/office/drawing/2014/main" id="{6DAA24BB-ECA2-4205-9C20-4DB5DDDD1FE3}"/>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753" name="Text Box 15">
          <a:extLst>
            <a:ext uri="{FF2B5EF4-FFF2-40B4-BE49-F238E27FC236}">
              <a16:creationId xmlns:a16="http://schemas.microsoft.com/office/drawing/2014/main" id="{E5F26A8E-0BC1-4097-A3B7-02404A424D97}"/>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754" name="Text Box 15">
          <a:extLst>
            <a:ext uri="{FF2B5EF4-FFF2-40B4-BE49-F238E27FC236}">
              <a16:creationId xmlns:a16="http://schemas.microsoft.com/office/drawing/2014/main" id="{1FA72BA4-67F2-457B-93FB-271E1B66D03C}"/>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755" name="Text Box 15">
          <a:extLst>
            <a:ext uri="{FF2B5EF4-FFF2-40B4-BE49-F238E27FC236}">
              <a16:creationId xmlns:a16="http://schemas.microsoft.com/office/drawing/2014/main" id="{B1291E13-7F13-41D9-92AC-D32EB28B436F}"/>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756" name="Text Box 15">
          <a:extLst>
            <a:ext uri="{FF2B5EF4-FFF2-40B4-BE49-F238E27FC236}">
              <a16:creationId xmlns:a16="http://schemas.microsoft.com/office/drawing/2014/main" id="{3C02573E-49C8-46DC-807D-60DF5DEDC062}"/>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757" name="Text Box 15">
          <a:extLst>
            <a:ext uri="{FF2B5EF4-FFF2-40B4-BE49-F238E27FC236}">
              <a16:creationId xmlns:a16="http://schemas.microsoft.com/office/drawing/2014/main" id="{18D1B86E-DF2F-49B0-9781-E11E5F55CEAA}"/>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758" name="Text Box 15">
          <a:extLst>
            <a:ext uri="{FF2B5EF4-FFF2-40B4-BE49-F238E27FC236}">
              <a16:creationId xmlns:a16="http://schemas.microsoft.com/office/drawing/2014/main" id="{BD59467E-491D-4EE8-8B54-7B287A938773}"/>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759" name="Text Box 15">
          <a:extLst>
            <a:ext uri="{FF2B5EF4-FFF2-40B4-BE49-F238E27FC236}">
              <a16:creationId xmlns:a16="http://schemas.microsoft.com/office/drawing/2014/main" id="{78520C80-C1AE-4BFA-B794-3732C673F55B}"/>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760" name="Text Box 15">
          <a:extLst>
            <a:ext uri="{FF2B5EF4-FFF2-40B4-BE49-F238E27FC236}">
              <a16:creationId xmlns:a16="http://schemas.microsoft.com/office/drawing/2014/main" id="{BB104CC5-81D1-45F9-8949-A8190704FD72}"/>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761" name="Text Box 15">
          <a:extLst>
            <a:ext uri="{FF2B5EF4-FFF2-40B4-BE49-F238E27FC236}">
              <a16:creationId xmlns:a16="http://schemas.microsoft.com/office/drawing/2014/main" id="{7DE9BCD5-69D0-4D8F-B97F-FE3A0FEA5442}"/>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762" name="Text Box 15">
          <a:extLst>
            <a:ext uri="{FF2B5EF4-FFF2-40B4-BE49-F238E27FC236}">
              <a16:creationId xmlns:a16="http://schemas.microsoft.com/office/drawing/2014/main" id="{E3A15029-6A15-41A4-B05E-77013A76312D}"/>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763" name="Text Box 15">
          <a:extLst>
            <a:ext uri="{FF2B5EF4-FFF2-40B4-BE49-F238E27FC236}">
              <a16:creationId xmlns:a16="http://schemas.microsoft.com/office/drawing/2014/main" id="{201A63EE-BFEE-445B-BBA3-D8B52FC8CC7E}"/>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764" name="Text Box 15">
          <a:extLst>
            <a:ext uri="{FF2B5EF4-FFF2-40B4-BE49-F238E27FC236}">
              <a16:creationId xmlns:a16="http://schemas.microsoft.com/office/drawing/2014/main" id="{238C998E-BE99-4CB4-9F98-383AC4EF2871}"/>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765" name="Text Box 15">
          <a:extLst>
            <a:ext uri="{FF2B5EF4-FFF2-40B4-BE49-F238E27FC236}">
              <a16:creationId xmlns:a16="http://schemas.microsoft.com/office/drawing/2014/main" id="{8B6B621C-A6BB-438A-ACC2-121692EDCA52}"/>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766" name="Text Box 15">
          <a:extLst>
            <a:ext uri="{FF2B5EF4-FFF2-40B4-BE49-F238E27FC236}">
              <a16:creationId xmlns:a16="http://schemas.microsoft.com/office/drawing/2014/main" id="{A372ED6E-6973-421A-AE02-08B81FFAF7B1}"/>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xdr:row>
      <xdr:rowOff>0</xdr:rowOff>
    </xdr:from>
    <xdr:ext cx="95250" cy="171450"/>
    <xdr:sp macro="" textlink="">
      <xdr:nvSpPr>
        <xdr:cNvPr id="767" name="Text Box 16">
          <a:extLst>
            <a:ext uri="{FF2B5EF4-FFF2-40B4-BE49-F238E27FC236}">
              <a16:creationId xmlns:a16="http://schemas.microsoft.com/office/drawing/2014/main" id="{21E0B195-80CA-48F4-A0AF-CA08E1F9CD88}"/>
            </a:ext>
          </a:extLst>
        </xdr:cNvPr>
        <xdr:cNvSpPr txBox="1">
          <a:spLocks noChangeArrowheads="1"/>
        </xdr:cNvSpPr>
      </xdr:nvSpPr>
      <xdr:spPr bwMode="auto">
        <a:xfrm>
          <a:off x="14363700" y="98202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xdr:row>
      <xdr:rowOff>0</xdr:rowOff>
    </xdr:from>
    <xdr:ext cx="95250" cy="171450"/>
    <xdr:sp macro="" textlink="">
      <xdr:nvSpPr>
        <xdr:cNvPr id="768" name="Text Box 17">
          <a:extLst>
            <a:ext uri="{FF2B5EF4-FFF2-40B4-BE49-F238E27FC236}">
              <a16:creationId xmlns:a16="http://schemas.microsoft.com/office/drawing/2014/main" id="{47B0684B-52E5-4353-B0DC-65309600F2BD}"/>
            </a:ext>
          </a:extLst>
        </xdr:cNvPr>
        <xdr:cNvSpPr txBox="1">
          <a:spLocks noChangeArrowheads="1"/>
        </xdr:cNvSpPr>
      </xdr:nvSpPr>
      <xdr:spPr bwMode="auto">
        <a:xfrm>
          <a:off x="14363700" y="98202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xdr:row>
      <xdr:rowOff>15875</xdr:rowOff>
    </xdr:from>
    <xdr:ext cx="95250" cy="171450"/>
    <xdr:sp macro="" textlink="">
      <xdr:nvSpPr>
        <xdr:cNvPr id="769" name="Text Box 18">
          <a:extLst>
            <a:ext uri="{FF2B5EF4-FFF2-40B4-BE49-F238E27FC236}">
              <a16:creationId xmlns:a16="http://schemas.microsoft.com/office/drawing/2014/main" id="{647C7213-61F6-4154-B5B3-1BE72C83B00D}"/>
            </a:ext>
          </a:extLst>
        </xdr:cNvPr>
        <xdr:cNvSpPr txBox="1">
          <a:spLocks noChangeArrowheads="1"/>
        </xdr:cNvSpPr>
      </xdr:nvSpPr>
      <xdr:spPr bwMode="auto">
        <a:xfrm>
          <a:off x="14362112" y="98361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xdr:row>
      <xdr:rowOff>504825</xdr:rowOff>
    </xdr:from>
    <xdr:ext cx="95250" cy="213632"/>
    <xdr:sp macro="" textlink="">
      <xdr:nvSpPr>
        <xdr:cNvPr id="770" name="Text Box 15">
          <a:extLst>
            <a:ext uri="{FF2B5EF4-FFF2-40B4-BE49-F238E27FC236}">
              <a16:creationId xmlns:a16="http://schemas.microsoft.com/office/drawing/2014/main" id="{F2D7A2AC-0396-4513-9CA7-0BD7FF691B89}"/>
            </a:ext>
          </a:extLst>
        </xdr:cNvPr>
        <xdr:cNvSpPr txBox="1">
          <a:spLocks noChangeArrowheads="1"/>
        </xdr:cNvSpPr>
      </xdr:nvSpPr>
      <xdr:spPr bwMode="auto">
        <a:xfrm>
          <a:off x="14363700" y="101917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171450"/>
    <xdr:sp macro="" textlink="">
      <xdr:nvSpPr>
        <xdr:cNvPr id="771" name="Text Box 16">
          <a:extLst>
            <a:ext uri="{FF2B5EF4-FFF2-40B4-BE49-F238E27FC236}">
              <a16:creationId xmlns:a16="http://schemas.microsoft.com/office/drawing/2014/main" id="{8D67E583-B880-43F7-B989-B9651DDB672C}"/>
            </a:ext>
          </a:extLst>
        </xdr:cNvPr>
        <xdr:cNvSpPr txBox="1">
          <a:spLocks noChangeArrowheads="1"/>
        </xdr:cNvSpPr>
      </xdr:nvSpPr>
      <xdr:spPr bwMode="auto">
        <a:xfrm>
          <a:off x="1436370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171450"/>
    <xdr:sp macro="" textlink="">
      <xdr:nvSpPr>
        <xdr:cNvPr id="772" name="Text Box 17">
          <a:extLst>
            <a:ext uri="{FF2B5EF4-FFF2-40B4-BE49-F238E27FC236}">
              <a16:creationId xmlns:a16="http://schemas.microsoft.com/office/drawing/2014/main" id="{6AA20E65-8255-4EF2-A893-40C61426486D}"/>
            </a:ext>
          </a:extLst>
        </xdr:cNvPr>
        <xdr:cNvSpPr txBox="1">
          <a:spLocks noChangeArrowheads="1"/>
        </xdr:cNvSpPr>
      </xdr:nvSpPr>
      <xdr:spPr bwMode="auto">
        <a:xfrm>
          <a:off x="1436370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171450"/>
    <xdr:sp macro="" textlink="">
      <xdr:nvSpPr>
        <xdr:cNvPr id="773" name="Text Box 18">
          <a:extLst>
            <a:ext uri="{FF2B5EF4-FFF2-40B4-BE49-F238E27FC236}">
              <a16:creationId xmlns:a16="http://schemas.microsoft.com/office/drawing/2014/main" id="{0AEBC9E2-2CB6-4AB9-8CE8-40AB72200B38}"/>
            </a:ext>
          </a:extLst>
        </xdr:cNvPr>
        <xdr:cNvSpPr txBox="1">
          <a:spLocks noChangeArrowheads="1"/>
        </xdr:cNvSpPr>
      </xdr:nvSpPr>
      <xdr:spPr bwMode="auto">
        <a:xfrm>
          <a:off x="1436370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171450"/>
    <xdr:sp macro="" textlink="">
      <xdr:nvSpPr>
        <xdr:cNvPr id="774" name="Text Box 19">
          <a:extLst>
            <a:ext uri="{FF2B5EF4-FFF2-40B4-BE49-F238E27FC236}">
              <a16:creationId xmlns:a16="http://schemas.microsoft.com/office/drawing/2014/main" id="{F2E2B377-19D6-4517-B81D-72FD0DDE3424}"/>
            </a:ext>
          </a:extLst>
        </xdr:cNvPr>
        <xdr:cNvSpPr txBox="1">
          <a:spLocks noChangeArrowheads="1"/>
        </xdr:cNvSpPr>
      </xdr:nvSpPr>
      <xdr:spPr bwMode="auto">
        <a:xfrm>
          <a:off x="1436370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775" name="Text Box 15">
          <a:extLst>
            <a:ext uri="{FF2B5EF4-FFF2-40B4-BE49-F238E27FC236}">
              <a16:creationId xmlns:a16="http://schemas.microsoft.com/office/drawing/2014/main" id="{A8573CBD-17FD-409E-8A89-8BE05A81A348}"/>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776" name="Text Box 15">
          <a:extLst>
            <a:ext uri="{FF2B5EF4-FFF2-40B4-BE49-F238E27FC236}">
              <a16:creationId xmlns:a16="http://schemas.microsoft.com/office/drawing/2014/main" id="{172155C3-4A09-4774-90BE-910B3987E2F2}"/>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777" name="Text Box 15">
          <a:extLst>
            <a:ext uri="{FF2B5EF4-FFF2-40B4-BE49-F238E27FC236}">
              <a16:creationId xmlns:a16="http://schemas.microsoft.com/office/drawing/2014/main" id="{1BE8BC36-07DC-4E18-B135-5776F43FD293}"/>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778" name="Text Box 15">
          <a:extLst>
            <a:ext uri="{FF2B5EF4-FFF2-40B4-BE49-F238E27FC236}">
              <a16:creationId xmlns:a16="http://schemas.microsoft.com/office/drawing/2014/main" id="{095BAA5B-0CEB-4D7D-B0E7-DFC4A6BA046E}"/>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779" name="Text Box 15">
          <a:extLst>
            <a:ext uri="{FF2B5EF4-FFF2-40B4-BE49-F238E27FC236}">
              <a16:creationId xmlns:a16="http://schemas.microsoft.com/office/drawing/2014/main" id="{91BE713C-EFBB-4836-AE55-7801CB145C65}"/>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780" name="Text Box 15">
          <a:extLst>
            <a:ext uri="{FF2B5EF4-FFF2-40B4-BE49-F238E27FC236}">
              <a16:creationId xmlns:a16="http://schemas.microsoft.com/office/drawing/2014/main" id="{825D59C6-8DF0-4A01-A812-58D5A0C466A6}"/>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781" name="Text Box 15">
          <a:extLst>
            <a:ext uri="{FF2B5EF4-FFF2-40B4-BE49-F238E27FC236}">
              <a16:creationId xmlns:a16="http://schemas.microsoft.com/office/drawing/2014/main" id="{99922DBD-74A2-4A31-AE6D-62F9A96DB046}"/>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782" name="Text Box 15">
          <a:extLst>
            <a:ext uri="{FF2B5EF4-FFF2-40B4-BE49-F238E27FC236}">
              <a16:creationId xmlns:a16="http://schemas.microsoft.com/office/drawing/2014/main" id="{2A490854-33A1-484A-AAAC-1FA924854997}"/>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783" name="Text Box 15">
          <a:extLst>
            <a:ext uri="{FF2B5EF4-FFF2-40B4-BE49-F238E27FC236}">
              <a16:creationId xmlns:a16="http://schemas.microsoft.com/office/drawing/2014/main" id="{57A8ECD8-8A3D-4611-9663-4E82E615F4CE}"/>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784" name="Text Box 15">
          <a:extLst>
            <a:ext uri="{FF2B5EF4-FFF2-40B4-BE49-F238E27FC236}">
              <a16:creationId xmlns:a16="http://schemas.microsoft.com/office/drawing/2014/main" id="{1816BAE8-204D-4FD5-93D0-3B17D8F54B02}"/>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785" name="Text Box 15">
          <a:extLst>
            <a:ext uri="{FF2B5EF4-FFF2-40B4-BE49-F238E27FC236}">
              <a16:creationId xmlns:a16="http://schemas.microsoft.com/office/drawing/2014/main" id="{8B830C74-C576-435A-98F6-69D15BAD9D1C}"/>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786" name="Text Box 15">
          <a:extLst>
            <a:ext uri="{FF2B5EF4-FFF2-40B4-BE49-F238E27FC236}">
              <a16:creationId xmlns:a16="http://schemas.microsoft.com/office/drawing/2014/main" id="{3D72ADE0-E56E-4B69-8E10-47FA41708041}"/>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787" name="Text Box 15">
          <a:extLst>
            <a:ext uri="{FF2B5EF4-FFF2-40B4-BE49-F238E27FC236}">
              <a16:creationId xmlns:a16="http://schemas.microsoft.com/office/drawing/2014/main" id="{537A635C-AC87-49CF-858F-4C3AF2F10ECD}"/>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788" name="Text Box 15">
          <a:extLst>
            <a:ext uri="{FF2B5EF4-FFF2-40B4-BE49-F238E27FC236}">
              <a16:creationId xmlns:a16="http://schemas.microsoft.com/office/drawing/2014/main" id="{2DEF84A4-3B5A-4238-9547-ECF6E12D523A}"/>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789" name="Text Box 15">
          <a:extLst>
            <a:ext uri="{FF2B5EF4-FFF2-40B4-BE49-F238E27FC236}">
              <a16:creationId xmlns:a16="http://schemas.microsoft.com/office/drawing/2014/main" id="{F439983F-3824-4C15-AF75-4C6BDC12062B}"/>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790" name="Text Box 15">
          <a:extLst>
            <a:ext uri="{FF2B5EF4-FFF2-40B4-BE49-F238E27FC236}">
              <a16:creationId xmlns:a16="http://schemas.microsoft.com/office/drawing/2014/main" id="{1E19128A-26B0-4783-8556-8D9B2AE16AC5}"/>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791" name="Text Box 15">
          <a:extLst>
            <a:ext uri="{FF2B5EF4-FFF2-40B4-BE49-F238E27FC236}">
              <a16:creationId xmlns:a16="http://schemas.microsoft.com/office/drawing/2014/main" id="{9A7CD62F-CA59-4767-82C4-A7580103455D}"/>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792" name="Text Box 15">
          <a:extLst>
            <a:ext uri="{FF2B5EF4-FFF2-40B4-BE49-F238E27FC236}">
              <a16:creationId xmlns:a16="http://schemas.microsoft.com/office/drawing/2014/main" id="{31E07EC0-6D41-4739-A867-2BFBFC57F6B1}"/>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793" name="Text Box 15">
          <a:extLst>
            <a:ext uri="{FF2B5EF4-FFF2-40B4-BE49-F238E27FC236}">
              <a16:creationId xmlns:a16="http://schemas.microsoft.com/office/drawing/2014/main" id="{19125E2A-9F49-4E8A-8D54-BE54141C51C9}"/>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794" name="Text Box 15">
          <a:extLst>
            <a:ext uri="{FF2B5EF4-FFF2-40B4-BE49-F238E27FC236}">
              <a16:creationId xmlns:a16="http://schemas.microsoft.com/office/drawing/2014/main" id="{70F449EC-6763-4A14-BC9A-1A6DCC13CFD7}"/>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795" name="Text Box 15">
          <a:extLst>
            <a:ext uri="{FF2B5EF4-FFF2-40B4-BE49-F238E27FC236}">
              <a16:creationId xmlns:a16="http://schemas.microsoft.com/office/drawing/2014/main" id="{20899C0E-B518-4598-B0E8-CD7A879E0667}"/>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796" name="Text Box 15">
          <a:extLst>
            <a:ext uri="{FF2B5EF4-FFF2-40B4-BE49-F238E27FC236}">
              <a16:creationId xmlns:a16="http://schemas.microsoft.com/office/drawing/2014/main" id="{5964B7F9-97B0-4818-9B99-01B6B35BE7C1}"/>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797" name="Text Box 15">
          <a:extLst>
            <a:ext uri="{FF2B5EF4-FFF2-40B4-BE49-F238E27FC236}">
              <a16:creationId xmlns:a16="http://schemas.microsoft.com/office/drawing/2014/main" id="{80E17950-228C-4ECE-BC94-4FDA83008C68}"/>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798" name="Text Box 15">
          <a:extLst>
            <a:ext uri="{FF2B5EF4-FFF2-40B4-BE49-F238E27FC236}">
              <a16:creationId xmlns:a16="http://schemas.microsoft.com/office/drawing/2014/main" id="{EE1F25D0-D313-4447-941B-3D4D4BBCA0AC}"/>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799" name="Text Box 15">
          <a:extLst>
            <a:ext uri="{FF2B5EF4-FFF2-40B4-BE49-F238E27FC236}">
              <a16:creationId xmlns:a16="http://schemas.microsoft.com/office/drawing/2014/main" id="{14ED25CD-FB84-44C2-A5A1-528B68C37CEE}"/>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800" name="Text Box 15">
          <a:extLst>
            <a:ext uri="{FF2B5EF4-FFF2-40B4-BE49-F238E27FC236}">
              <a16:creationId xmlns:a16="http://schemas.microsoft.com/office/drawing/2014/main" id="{661C24F6-D314-4AE9-9FF6-0B508C938374}"/>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801" name="Text Box 15">
          <a:extLst>
            <a:ext uri="{FF2B5EF4-FFF2-40B4-BE49-F238E27FC236}">
              <a16:creationId xmlns:a16="http://schemas.microsoft.com/office/drawing/2014/main" id="{03B906BB-2927-4A41-A2C5-4FBDD195A9E5}"/>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802" name="Text Box 15">
          <a:extLst>
            <a:ext uri="{FF2B5EF4-FFF2-40B4-BE49-F238E27FC236}">
              <a16:creationId xmlns:a16="http://schemas.microsoft.com/office/drawing/2014/main" id="{95D818C1-10D2-4CA7-A602-E3F50C26F655}"/>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803" name="Text Box 15">
          <a:extLst>
            <a:ext uri="{FF2B5EF4-FFF2-40B4-BE49-F238E27FC236}">
              <a16:creationId xmlns:a16="http://schemas.microsoft.com/office/drawing/2014/main" id="{065DBD1C-2954-4D15-85F3-6B72471254BB}"/>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804" name="Text Box 15">
          <a:extLst>
            <a:ext uri="{FF2B5EF4-FFF2-40B4-BE49-F238E27FC236}">
              <a16:creationId xmlns:a16="http://schemas.microsoft.com/office/drawing/2014/main" id="{C1F905CF-52F4-4820-B9A4-F93F46D4E3FB}"/>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805" name="Text Box 15">
          <a:extLst>
            <a:ext uri="{FF2B5EF4-FFF2-40B4-BE49-F238E27FC236}">
              <a16:creationId xmlns:a16="http://schemas.microsoft.com/office/drawing/2014/main" id="{62EB4C44-EB84-4088-A991-03F1DF3B8AEB}"/>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806" name="Text Box 15">
          <a:extLst>
            <a:ext uri="{FF2B5EF4-FFF2-40B4-BE49-F238E27FC236}">
              <a16:creationId xmlns:a16="http://schemas.microsoft.com/office/drawing/2014/main" id="{D79A3976-6021-45AA-B1AE-44F753586A19}"/>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807" name="Text Box 15">
          <a:extLst>
            <a:ext uri="{FF2B5EF4-FFF2-40B4-BE49-F238E27FC236}">
              <a16:creationId xmlns:a16="http://schemas.microsoft.com/office/drawing/2014/main" id="{C758957F-9D85-4803-B069-4D74999499B0}"/>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808" name="Text Box 15">
          <a:extLst>
            <a:ext uri="{FF2B5EF4-FFF2-40B4-BE49-F238E27FC236}">
              <a16:creationId xmlns:a16="http://schemas.microsoft.com/office/drawing/2014/main" id="{FA1A1E1F-7353-4A38-BF83-899F5744137A}"/>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809" name="Text Box 15">
          <a:extLst>
            <a:ext uri="{FF2B5EF4-FFF2-40B4-BE49-F238E27FC236}">
              <a16:creationId xmlns:a16="http://schemas.microsoft.com/office/drawing/2014/main" id="{A45C37DD-FE4D-441E-B726-7F1691028C6A}"/>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810" name="Text Box 15">
          <a:extLst>
            <a:ext uri="{FF2B5EF4-FFF2-40B4-BE49-F238E27FC236}">
              <a16:creationId xmlns:a16="http://schemas.microsoft.com/office/drawing/2014/main" id="{7FAF16D5-3EBD-468F-A6AE-A04A590599DC}"/>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811" name="Text Box 15">
          <a:extLst>
            <a:ext uri="{FF2B5EF4-FFF2-40B4-BE49-F238E27FC236}">
              <a16:creationId xmlns:a16="http://schemas.microsoft.com/office/drawing/2014/main" id="{98900C1A-77E7-440F-99DA-5DC207440F75}"/>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812" name="Text Box 15">
          <a:extLst>
            <a:ext uri="{FF2B5EF4-FFF2-40B4-BE49-F238E27FC236}">
              <a16:creationId xmlns:a16="http://schemas.microsoft.com/office/drawing/2014/main" id="{57404EA0-6859-4CA2-A4E9-EEB4157C7FF5}"/>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813" name="Text Box 15">
          <a:extLst>
            <a:ext uri="{FF2B5EF4-FFF2-40B4-BE49-F238E27FC236}">
              <a16:creationId xmlns:a16="http://schemas.microsoft.com/office/drawing/2014/main" id="{0DEE331D-9347-423A-93E0-D6EF1E378478}"/>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814" name="Text Box 15">
          <a:extLst>
            <a:ext uri="{FF2B5EF4-FFF2-40B4-BE49-F238E27FC236}">
              <a16:creationId xmlns:a16="http://schemas.microsoft.com/office/drawing/2014/main" id="{88F69E2E-27B5-42B4-A441-4D3B9F903F68}"/>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815" name="Text Box 15">
          <a:extLst>
            <a:ext uri="{FF2B5EF4-FFF2-40B4-BE49-F238E27FC236}">
              <a16:creationId xmlns:a16="http://schemas.microsoft.com/office/drawing/2014/main" id="{22C79DA8-3BA1-4A39-BA92-EC915CDB813A}"/>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816" name="Text Box 15">
          <a:extLst>
            <a:ext uri="{FF2B5EF4-FFF2-40B4-BE49-F238E27FC236}">
              <a16:creationId xmlns:a16="http://schemas.microsoft.com/office/drawing/2014/main" id="{A68815B1-4AE1-44A0-86DF-EF854B741EAC}"/>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817" name="Text Box 15">
          <a:extLst>
            <a:ext uri="{FF2B5EF4-FFF2-40B4-BE49-F238E27FC236}">
              <a16:creationId xmlns:a16="http://schemas.microsoft.com/office/drawing/2014/main" id="{83AC8805-A537-49A0-851B-1BA6027A9E45}"/>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818" name="Text Box 15">
          <a:extLst>
            <a:ext uri="{FF2B5EF4-FFF2-40B4-BE49-F238E27FC236}">
              <a16:creationId xmlns:a16="http://schemas.microsoft.com/office/drawing/2014/main" id="{4ED2CE22-20C1-4FB4-B876-003BFFCE62AC}"/>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819" name="Text Box 15">
          <a:extLst>
            <a:ext uri="{FF2B5EF4-FFF2-40B4-BE49-F238E27FC236}">
              <a16:creationId xmlns:a16="http://schemas.microsoft.com/office/drawing/2014/main" id="{167163A6-298C-4FC0-9848-F1F0DCA3DBC5}"/>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820" name="Text Box 15">
          <a:extLst>
            <a:ext uri="{FF2B5EF4-FFF2-40B4-BE49-F238E27FC236}">
              <a16:creationId xmlns:a16="http://schemas.microsoft.com/office/drawing/2014/main" id="{2C014246-FA79-432A-A0B6-85F6770C57A9}"/>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xdr:row>
      <xdr:rowOff>0</xdr:rowOff>
    </xdr:from>
    <xdr:ext cx="95250" cy="171450"/>
    <xdr:sp macro="" textlink="">
      <xdr:nvSpPr>
        <xdr:cNvPr id="821" name="Text Box 16">
          <a:extLst>
            <a:ext uri="{FF2B5EF4-FFF2-40B4-BE49-F238E27FC236}">
              <a16:creationId xmlns:a16="http://schemas.microsoft.com/office/drawing/2014/main" id="{FAA55B04-4E7F-4325-9E2B-63B625F1B4E6}"/>
            </a:ext>
          </a:extLst>
        </xdr:cNvPr>
        <xdr:cNvSpPr txBox="1">
          <a:spLocks noChangeArrowheads="1"/>
        </xdr:cNvSpPr>
      </xdr:nvSpPr>
      <xdr:spPr bwMode="auto">
        <a:xfrm>
          <a:off x="19183350" y="98202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xdr:row>
      <xdr:rowOff>0</xdr:rowOff>
    </xdr:from>
    <xdr:ext cx="95250" cy="171450"/>
    <xdr:sp macro="" textlink="">
      <xdr:nvSpPr>
        <xdr:cNvPr id="822" name="Text Box 17">
          <a:extLst>
            <a:ext uri="{FF2B5EF4-FFF2-40B4-BE49-F238E27FC236}">
              <a16:creationId xmlns:a16="http://schemas.microsoft.com/office/drawing/2014/main" id="{3ED32577-8523-44FA-8278-3171EE8CD11F}"/>
            </a:ext>
          </a:extLst>
        </xdr:cNvPr>
        <xdr:cNvSpPr txBox="1">
          <a:spLocks noChangeArrowheads="1"/>
        </xdr:cNvSpPr>
      </xdr:nvSpPr>
      <xdr:spPr bwMode="auto">
        <a:xfrm>
          <a:off x="19183350" y="98202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xdr:row>
      <xdr:rowOff>0</xdr:rowOff>
    </xdr:from>
    <xdr:ext cx="95250" cy="171450"/>
    <xdr:sp macro="" textlink="">
      <xdr:nvSpPr>
        <xdr:cNvPr id="823" name="Text Box 18">
          <a:extLst>
            <a:ext uri="{FF2B5EF4-FFF2-40B4-BE49-F238E27FC236}">
              <a16:creationId xmlns:a16="http://schemas.microsoft.com/office/drawing/2014/main" id="{263196B1-5771-4A10-AF9D-FE169645539D}"/>
            </a:ext>
          </a:extLst>
        </xdr:cNvPr>
        <xdr:cNvSpPr txBox="1">
          <a:spLocks noChangeArrowheads="1"/>
        </xdr:cNvSpPr>
      </xdr:nvSpPr>
      <xdr:spPr bwMode="auto">
        <a:xfrm>
          <a:off x="19183350" y="98202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xdr:row>
      <xdr:rowOff>0</xdr:rowOff>
    </xdr:from>
    <xdr:ext cx="95250" cy="171450"/>
    <xdr:sp macro="" textlink="">
      <xdr:nvSpPr>
        <xdr:cNvPr id="824" name="Text Box 19">
          <a:extLst>
            <a:ext uri="{FF2B5EF4-FFF2-40B4-BE49-F238E27FC236}">
              <a16:creationId xmlns:a16="http://schemas.microsoft.com/office/drawing/2014/main" id="{A7421531-9F5C-44D3-9FA1-839AD5E5B4D5}"/>
            </a:ext>
          </a:extLst>
        </xdr:cNvPr>
        <xdr:cNvSpPr txBox="1">
          <a:spLocks noChangeArrowheads="1"/>
        </xdr:cNvSpPr>
      </xdr:nvSpPr>
      <xdr:spPr bwMode="auto">
        <a:xfrm>
          <a:off x="19183350" y="98202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825" name="Text Box 15">
          <a:extLst>
            <a:ext uri="{FF2B5EF4-FFF2-40B4-BE49-F238E27FC236}">
              <a16:creationId xmlns:a16="http://schemas.microsoft.com/office/drawing/2014/main" id="{E48DB433-5D4A-4573-9721-08B7BFCF678A}"/>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826" name="Text Box 15">
          <a:extLst>
            <a:ext uri="{FF2B5EF4-FFF2-40B4-BE49-F238E27FC236}">
              <a16:creationId xmlns:a16="http://schemas.microsoft.com/office/drawing/2014/main" id="{84827DEE-C4BF-4062-8132-F488F498CB8C}"/>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827" name="Text Box 15">
          <a:extLst>
            <a:ext uri="{FF2B5EF4-FFF2-40B4-BE49-F238E27FC236}">
              <a16:creationId xmlns:a16="http://schemas.microsoft.com/office/drawing/2014/main" id="{F97EE4EF-4BDE-490F-BB40-6A0C4DFFAFA3}"/>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828" name="Text Box 15">
          <a:extLst>
            <a:ext uri="{FF2B5EF4-FFF2-40B4-BE49-F238E27FC236}">
              <a16:creationId xmlns:a16="http://schemas.microsoft.com/office/drawing/2014/main" id="{EC7DE81D-BFE1-448C-ADEF-A207C12DE9BE}"/>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829" name="Text Box 15">
          <a:extLst>
            <a:ext uri="{FF2B5EF4-FFF2-40B4-BE49-F238E27FC236}">
              <a16:creationId xmlns:a16="http://schemas.microsoft.com/office/drawing/2014/main" id="{85AAF14F-5294-4614-A8BB-5F168FECEE91}"/>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830" name="Text Box 15">
          <a:extLst>
            <a:ext uri="{FF2B5EF4-FFF2-40B4-BE49-F238E27FC236}">
              <a16:creationId xmlns:a16="http://schemas.microsoft.com/office/drawing/2014/main" id="{0C7A410B-00CC-41C8-87E9-110F37D9C43F}"/>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831" name="Text Box 15">
          <a:extLst>
            <a:ext uri="{FF2B5EF4-FFF2-40B4-BE49-F238E27FC236}">
              <a16:creationId xmlns:a16="http://schemas.microsoft.com/office/drawing/2014/main" id="{9EB23F09-9C8A-4999-A793-540D33B7E275}"/>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832" name="Text Box 15">
          <a:extLst>
            <a:ext uri="{FF2B5EF4-FFF2-40B4-BE49-F238E27FC236}">
              <a16:creationId xmlns:a16="http://schemas.microsoft.com/office/drawing/2014/main" id="{1C3559F4-FAF5-4D4B-A377-28F6FF3198D2}"/>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833" name="Text Box 15">
          <a:extLst>
            <a:ext uri="{FF2B5EF4-FFF2-40B4-BE49-F238E27FC236}">
              <a16:creationId xmlns:a16="http://schemas.microsoft.com/office/drawing/2014/main" id="{E97470BD-FE48-488C-A609-1F68AC970C11}"/>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834" name="Text Box 15">
          <a:extLst>
            <a:ext uri="{FF2B5EF4-FFF2-40B4-BE49-F238E27FC236}">
              <a16:creationId xmlns:a16="http://schemas.microsoft.com/office/drawing/2014/main" id="{51B5F8D1-858F-4E71-861B-135D98B4AC91}"/>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835" name="Text Box 15">
          <a:extLst>
            <a:ext uri="{FF2B5EF4-FFF2-40B4-BE49-F238E27FC236}">
              <a16:creationId xmlns:a16="http://schemas.microsoft.com/office/drawing/2014/main" id="{9A784A8E-C3A6-4DC0-9226-A5E856BAF3E1}"/>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836" name="Text Box 15">
          <a:extLst>
            <a:ext uri="{FF2B5EF4-FFF2-40B4-BE49-F238E27FC236}">
              <a16:creationId xmlns:a16="http://schemas.microsoft.com/office/drawing/2014/main" id="{E807707A-60AF-46D6-858D-B9D323314C93}"/>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837" name="Text Box 15">
          <a:extLst>
            <a:ext uri="{FF2B5EF4-FFF2-40B4-BE49-F238E27FC236}">
              <a16:creationId xmlns:a16="http://schemas.microsoft.com/office/drawing/2014/main" id="{5A71F629-3C6D-4D20-AEDE-3267F885A8A5}"/>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838" name="Text Box 15">
          <a:extLst>
            <a:ext uri="{FF2B5EF4-FFF2-40B4-BE49-F238E27FC236}">
              <a16:creationId xmlns:a16="http://schemas.microsoft.com/office/drawing/2014/main" id="{C62E5E6D-867F-4F3E-BECE-1657CAD90B63}"/>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839" name="Text Box 16">
          <a:extLst>
            <a:ext uri="{FF2B5EF4-FFF2-40B4-BE49-F238E27FC236}">
              <a16:creationId xmlns:a16="http://schemas.microsoft.com/office/drawing/2014/main" id="{6EE3777F-81E3-443F-AE54-5E4BAD042955}"/>
            </a:ext>
          </a:extLst>
        </xdr:cNvPr>
        <xdr:cNvSpPr txBox="1">
          <a:spLocks noChangeArrowheads="1"/>
        </xdr:cNvSpPr>
      </xdr:nvSpPr>
      <xdr:spPr bwMode="auto">
        <a:xfrm>
          <a:off x="191833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840" name="Text Box 17">
          <a:extLst>
            <a:ext uri="{FF2B5EF4-FFF2-40B4-BE49-F238E27FC236}">
              <a16:creationId xmlns:a16="http://schemas.microsoft.com/office/drawing/2014/main" id="{E00E768A-4047-4A8F-B135-0955A5F736CA}"/>
            </a:ext>
          </a:extLst>
        </xdr:cNvPr>
        <xdr:cNvSpPr txBox="1">
          <a:spLocks noChangeArrowheads="1"/>
        </xdr:cNvSpPr>
      </xdr:nvSpPr>
      <xdr:spPr bwMode="auto">
        <a:xfrm>
          <a:off x="191833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841" name="Text Box 18">
          <a:extLst>
            <a:ext uri="{FF2B5EF4-FFF2-40B4-BE49-F238E27FC236}">
              <a16:creationId xmlns:a16="http://schemas.microsoft.com/office/drawing/2014/main" id="{FBAEEC12-340A-4EB1-9B9B-08B84062D739}"/>
            </a:ext>
          </a:extLst>
        </xdr:cNvPr>
        <xdr:cNvSpPr txBox="1">
          <a:spLocks noChangeArrowheads="1"/>
        </xdr:cNvSpPr>
      </xdr:nvSpPr>
      <xdr:spPr bwMode="auto">
        <a:xfrm>
          <a:off x="191833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842" name="Text Box 19">
          <a:extLst>
            <a:ext uri="{FF2B5EF4-FFF2-40B4-BE49-F238E27FC236}">
              <a16:creationId xmlns:a16="http://schemas.microsoft.com/office/drawing/2014/main" id="{481B64EC-30F2-4F60-84D3-BB0F98F57463}"/>
            </a:ext>
          </a:extLst>
        </xdr:cNvPr>
        <xdr:cNvSpPr txBox="1">
          <a:spLocks noChangeArrowheads="1"/>
        </xdr:cNvSpPr>
      </xdr:nvSpPr>
      <xdr:spPr bwMode="auto">
        <a:xfrm>
          <a:off x="191833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843" name="Text Box 15">
          <a:extLst>
            <a:ext uri="{FF2B5EF4-FFF2-40B4-BE49-F238E27FC236}">
              <a16:creationId xmlns:a16="http://schemas.microsoft.com/office/drawing/2014/main" id="{6F35F285-A1D3-45CB-9F45-B97CE7D0069B}"/>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844" name="Text Box 16">
          <a:extLst>
            <a:ext uri="{FF2B5EF4-FFF2-40B4-BE49-F238E27FC236}">
              <a16:creationId xmlns:a16="http://schemas.microsoft.com/office/drawing/2014/main" id="{F8815A3B-5137-4F8B-AA0B-9CFFDBDCDAD3}"/>
            </a:ext>
          </a:extLst>
        </xdr:cNvPr>
        <xdr:cNvSpPr txBox="1">
          <a:spLocks noChangeArrowheads="1"/>
        </xdr:cNvSpPr>
      </xdr:nvSpPr>
      <xdr:spPr bwMode="auto">
        <a:xfrm>
          <a:off x="191833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845" name="Text Box 17">
          <a:extLst>
            <a:ext uri="{FF2B5EF4-FFF2-40B4-BE49-F238E27FC236}">
              <a16:creationId xmlns:a16="http://schemas.microsoft.com/office/drawing/2014/main" id="{505CC3E2-2C6B-4477-9EA0-B11B2B33CD39}"/>
            </a:ext>
          </a:extLst>
        </xdr:cNvPr>
        <xdr:cNvSpPr txBox="1">
          <a:spLocks noChangeArrowheads="1"/>
        </xdr:cNvSpPr>
      </xdr:nvSpPr>
      <xdr:spPr bwMode="auto">
        <a:xfrm>
          <a:off x="191833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846" name="Text Box 18">
          <a:extLst>
            <a:ext uri="{FF2B5EF4-FFF2-40B4-BE49-F238E27FC236}">
              <a16:creationId xmlns:a16="http://schemas.microsoft.com/office/drawing/2014/main" id="{279EF72F-2E79-4AD4-BCD7-BECBEF33B834}"/>
            </a:ext>
          </a:extLst>
        </xdr:cNvPr>
        <xdr:cNvSpPr txBox="1">
          <a:spLocks noChangeArrowheads="1"/>
        </xdr:cNvSpPr>
      </xdr:nvSpPr>
      <xdr:spPr bwMode="auto">
        <a:xfrm>
          <a:off x="191833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847" name="Text Box 19">
          <a:extLst>
            <a:ext uri="{FF2B5EF4-FFF2-40B4-BE49-F238E27FC236}">
              <a16:creationId xmlns:a16="http://schemas.microsoft.com/office/drawing/2014/main" id="{2F907EEE-FABA-404D-B3D3-217A952F7FDE}"/>
            </a:ext>
          </a:extLst>
        </xdr:cNvPr>
        <xdr:cNvSpPr txBox="1">
          <a:spLocks noChangeArrowheads="1"/>
        </xdr:cNvSpPr>
      </xdr:nvSpPr>
      <xdr:spPr bwMode="auto">
        <a:xfrm>
          <a:off x="191833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848" name="Text Box 15">
          <a:extLst>
            <a:ext uri="{FF2B5EF4-FFF2-40B4-BE49-F238E27FC236}">
              <a16:creationId xmlns:a16="http://schemas.microsoft.com/office/drawing/2014/main" id="{841E8C95-1DCD-431F-8094-9F84CC2294E1}"/>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849" name="Text Box 15">
          <a:extLst>
            <a:ext uri="{FF2B5EF4-FFF2-40B4-BE49-F238E27FC236}">
              <a16:creationId xmlns:a16="http://schemas.microsoft.com/office/drawing/2014/main" id="{6286F8DF-12FF-466E-9370-083505EC1959}"/>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850" name="Text Box 15">
          <a:extLst>
            <a:ext uri="{FF2B5EF4-FFF2-40B4-BE49-F238E27FC236}">
              <a16:creationId xmlns:a16="http://schemas.microsoft.com/office/drawing/2014/main" id="{6F022495-0567-448A-B6A0-DE61772913EF}"/>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851" name="Text Box 15">
          <a:extLst>
            <a:ext uri="{FF2B5EF4-FFF2-40B4-BE49-F238E27FC236}">
              <a16:creationId xmlns:a16="http://schemas.microsoft.com/office/drawing/2014/main" id="{0DA1F098-E2A7-4146-B9E2-84D44F1FCB99}"/>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852" name="Text Box 15">
          <a:extLst>
            <a:ext uri="{FF2B5EF4-FFF2-40B4-BE49-F238E27FC236}">
              <a16:creationId xmlns:a16="http://schemas.microsoft.com/office/drawing/2014/main" id="{509767BC-0797-4D49-A406-36F00880A822}"/>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853" name="Text Box 15">
          <a:extLst>
            <a:ext uri="{FF2B5EF4-FFF2-40B4-BE49-F238E27FC236}">
              <a16:creationId xmlns:a16="http://schemas.microsoft.com/office/drawing/2014/main" id="{7B8570B1-DF4D-4C01-BB2E-AA930616F9FF}"/>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854" name="Text Box 15">
          <a:extLst>
            <a:ext uri="{FF2B5EF4-FFF2-40B4-BE49-F238E27FC236}">
              <a16:creationId xmlns:a16="http://schemas.microsoft.com/office/drawing/2014/main" id="{427B7097-7C7F-455A-B94F-654955CBB1B0}"/>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855" name="Text Box 15">
          <a:extLst>
            <a:ext uri="{FF2B5EF4-FFF2-40B4-BE49-F238E27FC236}">
              <a16:creationId xmlns:a16="http://schemas.microsoft.com/office/drawing/2014/main" id="{2BE96202-9F55-4001-BF7D-97DBF0CE5FD4}"/>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856" name="Text Box 15">
          <a:extLst>
            <a:ext uri="{FF2B5EF4-FFF2-40B4-BE49-F238E27FC236}">
              <a16:creationId xmlns:a16="http://schemas.microsoft.com/office/drawing/2014/main" id="{FF415C77-C797-4FD1-8012-454F2790E075}"/>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857" name="Text Box 15">
          <a:extLst>
            <a:ext uri="{FF2B5EF4-FFF2-40B4-BE49-F238E27FC236}">
              <a16:creationId xmlns:a16="http://schemas.microsoft.com/office/drawing/2014/main" id="{D3EFC2B3-D1FB-42D4-8AFC-E073BDFA9551}"/>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858" name="Text Box 15">
          <a:extLst>
            <a:ext uri="{FF2B5EF4-FFF2-40B4-BE49-F238E27FC236}">
              <a16:creationId xmlns:a16="http://schemas.microsoft.com/office/drawing/2014/main" id="{BF4DD132-295E-497D-80C4-B4A8F1592F4A}"/>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859" name="Text Box 15">
          <a:extLst>
            <a:ext uri="{FF2B5EF4-FFF2-40B4-BE49-F238E27FC236}">
              <a16:creationId xmlns:a16="http://schemas.microsoft.com/office/drawing/2014/main" id="{885FDBC1-9511-4DD1-935A-6FAEF69770C4}"/>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860" name="Text Box 15">
          <a:extLst>
            <a:ext uri="{FF2B5EF4-FFF2-40B4-BE49-F238E27FC236}">
              <a16:creationId xmlns:a16="http://schemas.microsoft.com/office/drawing/2014/main" id="{30BB22B9-298F-4462-8154-D7C6973AD300}"/>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861" name="Text Box 15">
          <a:extLst>
            <a:ext uri="{FF2B5EF4-FFF2-40B4-BE49-F238E27FC236}">
              <a16:creationId xmlns:a16="http://schemas.microsoft.com/office/drawing/2014/main" id="{56A7CB4C-2817-4610-BA62-B90BF5CFD50B}"/>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862" name="Text Box 15">
          <a:extLst>
            <a:ext uri="{FF2B5EF4-FFF2-40B4-BE49-F238E27FC236}">
              <a16:creationId xmlns:a16="http://schemas.microsoft.com/office/drawing/2014/main" id="{4E40167B-B075-48C9-851A-0D2C7AE19476}"/>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863" name="Text Box 15">
          <a:extLst>
            <a:ext uri="{FF2B5EF4-FFF2-40B4-BE49-F238E27FC236}">
              <a16:creationId xmlns:a16="http://schemas.microsoft.com/office/drawing/2014/main" id="{B071EE82-28AE-45F3-A3FA-4ED3868670D0}"/>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864" name="Text Box 15">
          <a:extLst>
            <a:ext uri="{FF2B5EF4-FFF2-40B4-BE49-F238E27FC236}">
              <a16:creationId xmlns:a16="http://schemas.microsoft.com/office/drawing/2014/main" id="{D61D90C0-FD71-4CF6-BF32-31E7904E6A2A}"/>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865" name="Text Box 15">
          <a:extLst>
            <a:ext uri="{FF2B5EF4-FFF2-40B4-BE49-F238E27FC236}">
              <a16:creationId xmlns:a16="http://schemas.microsoft.com/office/drawing/2014/main" id="{AD3D3A8F-92F4-4DE7-8ADC-6F3725B39EB3}"/>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866" name="Text Box 15">
          <a:extLst>
            <a:ext uri="{FF2B5EF4-FFF2-40B4-BE49-F238E27FC236}">
              <a16:creationId xmlns:a16="http://schemas.microsoft.com/office/drawing/2014/main" id="{C843FED3-0FB6-4330-8E47-0915C112849C}"/>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867" name="Text Box 15">
          <a:extLst>
            <a:ext uri="{FF2B5EF4-FFF2-40B4-BE49-F238E27FC236}">
              <a16:creationId xmlns:a16="http://schemas.microsoft.com/office/drawing/2014/main" id="{BAB15109-BDAA-48FF-81BC-62C8B3A6554C}"/>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868" name="Text Box 15">
          <a:extLst>
            <a:ext uri="{FF2B5EF4-FFF2-40B4-BE49-F238E27FC236}">
              <a16:creationId xmlns:a16="http://schemas.microsoft.com/office/drawing/2014/main" id="{FF857AD4-62C4-4A1C-ACBA-542F4FF79CB4}"/>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869" name="Text Box 15">
          <a:extLst>
            <a:ext uri="{FF2B5EF4-FFF2-40B4-BE49-F238E27FC236}">
              <a16:creationId xmlns:a16="http://schemas.microsoft.com/office/drawing/2014/main" id="{A564023B-2D01-4CCD-9941-91CA0F928677}"/>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870" name="Text Box 15">
          <a:extLst>
            <a:ext uri="{FF2B5EF4-FFF2-40B4-BE49-F238E27FC236}">
              <a16:creationId xmlns:a16="http://schemas.microsoft.com/office/drawing/2014/main" id="{5572AA54-5F48-4D46-B7F7-91B4E043FD60}"/>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871" name="Text Box 15">
          <a:extLst>
            <a:ext uri="{FF2B5EF4-FFF2-40B4-BE49-F238E27FC236}">
              <a16:creationId xmlns:a16="http://schemas.microsoft.com/office/drawing/2014/main" id="{F36B0F0B-1ECC-47A3-A010-BF05FA38BFE7}"/>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872" name="Text Box 15">
          <a:extLst>
            <a:ext uri="{FF2B5EF4-FFF2-40B4-BE49-F238E27FC236}">
              <a16:creationId xmlns:a16="http://schemas.microsoft.com/office/drawing/2014/main" id="{65122928-2075-4A69-9A11-B81B9BF4EFCB}"/>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873" name="Text Box 15">
          <a:extLst>
            <a:ext uri="{FF2B5EF4-FFF2-40B4-BE49-F238E27FC236}">
              <a16:creationId xmlns:a16="http://schemas.microsoft.com/office/drawing/2014/main" id="{B126B441-1054-476A-826C-65152327041A}"/>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874" name="Text Box 15">
          <a:extLst>
            <a:ext uri="{FF2B5EF4-FFF2-40B4-BE49-F238E27FC236}">
              <a16:creationId xmlns:a16="http://schemas.microsoft.com/office/drawing/2014/main" id="{6732DD99-DA02-4AB5-A22A-0BF61B800C5C}"/>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875" name="Text Box 15">
          <a:extLst>
            <a:ext uri="{FF2B5EF4-FFF2-40B4-BE49-F238E27FC236}">
              <a16:creationId xmlns:a16="http://schemas.microsoft.com/office/drawing/2014/main" id="{EBE2B5B0-ADF8-4169-9F48-528EA5BB4927}"/>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876" name="Text Box 15">
          <a:extLst>
            <a:ext uri="{FF2B5EF4-FFF2-40B4-BE49-F238E27FC236}">
              <a16:creationId xmlns:a16="http://schemas.microsoft.com/office/drawing/2014/main" id="{82A42ACA-D076-4E73-8761-784EA6FA4C11}"/>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877" name="Text Box 15">
          <a:extLst>
            <a:ext uri="{FF2B5EF4-FFF2-40B4-BE49-F238E27FC236}">
              <a16:creationId xmlns:a16="http://schemas.microsoft.com/office/drawing/2014/main" id="{556C5B4F-CCD9-48E2-92AB-B68945C35D8A}"/>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878" name="Text Box 15">
          <a:extLst>
            <a:ext uri="{FF2B5EF4-FFF2-40B4-BE49-F238E27FC236}">
              <a16:creationId xmlns:a16="http://schemas.microsoft.com/office/drawing/2014/main" id="{37DB0975-F47B-459F-AF5D-ECB6189E3180}"/>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879" name="Text Box 15">
          <a:extLst>
            <a:ext uri="{FF2B5EF4-FFF2-40B4-BE49-F238E27FC236}">
              <a16:creationId xmlns:a16="http://schemas.microsoft.com/office/drawing/2014/main" id="{28E21F32-57CD-42A8-A65F-CFCF6793D645}"/>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880" name="Text Box 15">
          <a:extLst>
            <a:ext uri="{FF2B5EF4-FFF2-40B4-BE49-F238E27FC236}">
              <a16:creationId xmlns:a16="http://schemas.microsoft.com/office/drawing/2014/main" id="{93D15896-98FB-45EA-A081-7EFFB90AC894}"/>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881" name="Text Box 15">
          <a:extLst>
            <a:ext uri="{FF2B5EF4-FFF2-40B4-BE49-F238E27FC236}">
              <a16:creationId xmlns:a16="http://schemas.microsoft.com/office/drawing/2014/main" id="{FD53C57E-243F-4341-A3F6-CE318AB858B2}"/>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882" name="Text Box 15">
          <a:extLst>
            <a:ext uri="{FF2B5EF4-FFF2-40B4-BE49-F238E27FC236}">
              <a16:creationId xmlns:a16="http://schemas.microsoft.com/office/drawing/2014/main" id="{816660AF-3570-485C-8831-9223F9A72F84}"/>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883" name="Text Box 15">
          <a:extLst>
            <a:ext uri="{FF2B5EF4-FFF2-40B4-BE49-F238E27FC236}">
              <a16:creationId xmlns:a16="http://schemas.microsoft.com/office/drawing/2014/main" id="{4CADA09A-21B5-453F-BC41-55B4C2B65433}"/>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884" name="Text Box 15">
          <a:extLst>
            <a:ext uri="{FF2B5EF4-FFF2-40B4-BE49-F238E27FC236}">
              <a16:creationId xmlns:a16="http://schemas.microsoft.com/office/drawing/2014/main" id="{37EAA917-2B14-48B5-980C-EB2F9A6CEADF}"/>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885" name="Text Box 15">
          <a:extLst>
            <a:ext uri="{FF2B5EF4-FFF2-40B4-BE49-F238E27FC236}">
              <a16:creationId xmlns:a16="http://schemas.microsoft.com/office/drawing/2014/main" id="{9F7E52DB-709D-4004-B182-AE8821811251}"/>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886" name="Text Box 15">
          <a:extLst>
            <a:ext uri="{FF2B5EF4-FFF2-40B4-BE49-F238E27FC236}">
              <a16:creationId xmlns:a16="http://schemas.microsoft.com/office/drawing/2014/main" id="{3F85A923-8E19-4564-A7DB-B76AE3DE76EC}"/>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887" name="Text Box 15">
          <a:extLst>
            <a:ext uri="{FF2B5EF4-FFF2-40B4-BE49-F238E27FC236}">
              <a16:creationId xmlns:a16="http://schemas.microsoft.com/office/drawing/2014/main" id="{F3AEF02B-3AB0-473B-A4C2-0CF1A8D69C01}"/>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888" name="Text Box 15">
          <a:extLst>
            <a:ext uri="{FF2B5EF4-FFF2-40B4-BE49-F238E27FC236}">
              <a16:creationId xmlns:a16="http://schemas.microsoft.com/office/drawing/2014/main" id="{9AC48AE7-6327-46A8-BF65-148E83B5D856}"/>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889" name="Text Box 15">
          <a:extLst>
            <a:ext uri="{FF2B5EF4-FFF2-40B4-BE49-F238E27FC236}">
              <a16:creationId xmlns:a16="http://schemas.microsoft.com/office/drawing/2014/main" id="{75326634-68ED-464D-A578-F94C9F5047C7}"/>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890" name="Text Box 15">
          <a:extLst>
            <a:ext uri="{FF2B5EF4-FFF2-40B4-BE49-F238E27FC236}">
              <a16:creationId xmlns:a16="http://schemas.microsoft.com/office/drawing/2014/main" id="{9416EB0A-3348-4B09-AE53-1A381A938A42}"/>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891" name="Text Box 15">
          <a:extLst>
            <a:ext uri="{FF2B5EF4-FFF2-40B4-BE49-F238E27FC236}">
              <a16:creationId xmlns:a16="http://schemas.microsoft.com/office/drawing/2014/main" id="{A2B481B9-535C-444B-A2FB-4E79F38209CF}"/>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892" name="Text Box 15">
          <a:extLst>
            <a:ext uri="{FF2B5EF4-FFF2-40B4-BE49-F238E27FC236}">
              <a16:creationId xmlns:a16="http://schemas.microsoft.com/office/drawing/2014/main" id="{40A1050B-0788-4F0D-8FB3-05FA3AEBFB3E}"/>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893" name="Text Box 15">
          <a:extLst>
            <a:ext uri="{FF2B5EF4-FFF2-40B4-BE49-F238E27FC236}">
              <a16:creationId xmlns:a16="http://schemas.microsoft.com/office/drawing/2014/main" id="{FE874B53-01EF-44A9-8552-43E05CAC92CD}"/>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894" name="Text Box 15">
          <a:extLst>
            <a:ext uri="{FF2B5EF4-FFF2-40B4-BE49-F238E27FC236}">
              <a16:creationId xmlns:a16="http://schemas.microsoft.com/office/drawing/2014/main" id="{AA44C204-E9EB-4D78-BD77-F6C689DB54F3}"/>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895" name="Text Box 15">
          <a:extLst>
            <a:ext uri="{FF2B5EF4-FFF2-40B4-BE49-F238E27FC236}">
              <a16:creationId xmlns:a16="http://schemas.microsoft.com/office/drawing/2014/main" id="{1DC3F474-CC8C-4BFB-AD16-3719545F4577}"/>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896" name="Text Box 15">
          <a:extLst>
            <a:ext uri="{FF2B5EF4-FFF2-40B4-BE49-F238E27FC236}">
              <a16:creationId xmlns:a16="http://schemas.microsoft.com/office/drawing/2014/main" id="{220E6181-F519-4E4B-A6B9-89117CA5B252}"/>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897" name="Text Box 15">
          <a:extLst>
            <a:ext uri="{FF2B5EF4-FFF2-40B4-BE49-F238E27FC236}">
              <a16:creationId xmlns:a16="http://schemas.microsoft.com/office/drawing/2014/main" id="{8A121F56-4EBB-4ACC-9B4D-FA82EA87359D}"/>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898" name="Text Box 15">
          <a:extLst>
            <a:ext uri="{FF2B5EF4-FFF2-40B4-BE49-F238E27FC236}">
              <a16:creationId xmlns:a16="http://schemas.microsoft.com/office/drawing/2014/main" id="{19F4E6C1-18C9-4DEF-BE09-F6DB4FA4E7C3}"/>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899" name="Text Box 15">
          <a:extLst>
            <a:ext uri="{FF2B5EF4-FFF2-40B4-BE49-F238E27FC236}">
              <a16:creationId xmlns:a16="http://schemas.microsoft.com/office/drawing/2014/main" id="{5A90A4A2-0325-44A9-AFAE-6B7F9DA31F21}"/>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00" name="Text Box 15">
          <a:extLst>
            <a:ext uri="{FF2B5EF4-FFF2-40B4-BE49-F238E27FC236}">
              <a16:creationId xmlns:a16="http://schemas.microsoft.com/office/drawing/2014/main" id="{36D28C4A-D9CE-457A-8E62-5966CF2293B6}"/>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01" name="Text Box 15">
          <a:extLst>
            <a:ext uri="{FF2B5EF4-FFF2-40B4-BE49-F238E27FC236}">
              <a16:creationId xmlns:a16="http://schemas.microsoft.com/office/drawing/2014/main" id="{B2E67040-A2C7-4B3D-AD47-0505CEA28CF6}"/>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02" name="Text Box 15">
          <a:extLst>
            <a:ext uri="{FF2B5EF4-FFF2-40B4-BE49-F238E27FC236}">
              <a16:creationId xmlns:a16="http://schemas.microsoft.com/office/drawing/2014/main" id="{B5647A07-8DC9-4929-ADC2-44D9E58E34CB}"/>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03" name="Text Box 15">
          <a:extLst>
            <a:ext uri="{FF2B5EF4-FFF2-40B4-BE49-F238E27FC236}">
              <a16:creationId xmlns:a16="http://schemas.microsoft.com/office/drawing/2014/main" id="{3F96EF54-6422-4475-A96C-5A113F50EF60}"/>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04" name="Text Box 15">
          <a:extLst>
            <a:ext uri="{FF2B5EF4-FFF2-40B4-BE49-F238E27FC236}">
              <a16:creationId xmlns:a16="http://schemas.microsoft.com/office/drawing/2014/main" id="{E00A57DA-8580-47CA-A977-A3A41E180726}"/>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05" name="Text Box 15">
          <a:extLst>
            <a:ext uri="{FF2B5EF4-FFF2-40B4-BE49-F238E27FC236}">
              <a16:creationId xmlns:a16="http://schemas.microsoft.com/office/drawing/2014/main" id="{04D411CE-B833-4F77-9E3D-EA7EB6A9A40F}"/>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06" name="Text Box 15">
          <a:extLst>
            <a:ext uri="{FF2B5EF4-FFF2-40B4-BE49-F238E27FC236}">
              <a16:creationId xmlns:a16="http://schemas.microsoft.com/office/drawing/2014/main" id="{EF11EABB-915E-4448-8CF1-33D086D3D90C}"/>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07" name="Text Box 15">
          <a:extLst>
            <a:ext uri="{FF2B5EF4-FFF2-40B4-BE49-F238E27FC236}">
              <a16:creationId xmlns:a16="http://schemas.microsoft.com/office/drawing/2014/main" id="{C066A9E5-F90F-4F9F-A2A3-C3B919FAF75C}"/>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08" name="Text Box 15">
          <a:extLst>
            <a:ext uri="{FF2B5EF4-FFF2-40B4-BE49-F238E27FC236}">
              <a16:creationId xmlns:a16="http://schemas.microsoft.com/office/drawing/2014/main" id="{4BE0899D-BF84-4CC1-BBA9-A87ABCEFDF5C}"/>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09" name="Text Box 15">
          <a:extLst>
            <a:ext uri="{FF2B5EF4-FFF2-40B4-BE49-F238E27FC236}">
              <a16:creationId xmlns:a16="http://schemas.microsoft.com/office/drawing/2014/main" id="{251A7788-99D9-438D-83EB-D4053B824AEE}"/>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10" name="Text Box 15">
          <a:extLst>
            <a:ext uri="{FF2B5EF4-FFF2-40B4-BE49-F238E27FC236}">
              <a16:creationId xmlns:a16="http://schemas.microsoft.com/office/drawing/2014/main" id="{1A4CB2C6-685C-441D-B434-649E2EDA7BCF}"/>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11" name="Text Box 15">
          <a:extLst>
            <a:ext uri="{FF2B5EF4-FFF2-40B4-BE49-F238E27FC236}">
              <a16:creationId xmlns:a16="http://schemas.microsoft.com/office/drawing/2014/main" id="{27A8D59D-8A42-49A0-9A3D-9D4B06C8935B}"/>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12" name="Text Box 15">
          <a:extLst>
            <a:ext uri="{FF2B5EF4-FFF2-40B4-BE49-F238E27FC236}">
              <a16:creationId xmlns:a16="http://schemas.microsoft.com/office/drawing/2014/main" id="{805ED424-FFFA-4EBA-A654-DB6F454B273D}"/>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13" name="Text Box 15">
          <a:extLst>
            <a:ext uri="{FF2B5EF4-FFF2-40B4-BE49-F238E27FC236}">
              <a16:creationId xmlns:a16="http://schemas.microsoft.com/office/drawing/2014/main" id="{4C0E313A-BAF7-4167-A7B7-E5A179057DA1}"/>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14" name="Text Box 15">
          <a:extLst>
            <a:ext uri="{FF2B5EF4-FFF2-40B4-BE49-F238E27FC236}">
              <a16:creationId xmlns:a16="http://schemas.microsoft.com/office/drawing/2014/main" id="{5FC17E43-C869-4826-B15D-F12A2C179782}"/>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15" name="Text Box 15">
          <a:extLst>
            <a:ext uri="{FF2B5EF4-FFF2-40B4-BE49-F238E27FC236}">
              <a16:creationId xmlns:a16="http://schemas.microsoft.com/office/drawing/2014/main" id="{49149808-97F2-4B73-B738-F881C81CD577}"/>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16" name="Text Box 15">
          <a:extLst>
            <a:ext uri="{FF2B5EF4-FFF2-40B4-BE49-F238E27FC236}">
              <a16:creationId xmlns:a16="http://schemas.microsoft.com/office/drawing/2014/main" id="{F54A153D-A28D-494F-97A0-592AF932F800}"/>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17" name="Text Box 15">
          <a:extLst>
            <a:ext uri="{FF2B5EF4-FFF2-40B4-BE49-F238E27FC236}">
              <a16:creationId xmlns:a16="http://schemas.microsoft.com/office/drawing/2014/main" id="{9CD1B63D-853F-4873-9E3E-BF3C06437F79}"/>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18" name="Text Box 15">
          <a:extLst>
            <a:ext uri="{FF2B5EF4-FFF2-40B4-BE49-F238E27FC236}">
              <a16:creationId xmlns:a16="http://schemas.microsoft.com/office/drawing/2014/main" id="{8C132C33-633D-49E2-AC1E-3D9F8463CA29}"/>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19" name="Text Box 15">
          <a:extLst>
            <a:ext uri="{FF2B5EF4-FFF2-40B4-BE49-F238E27FC236}">
              <a16:creationId xmlns:a16="http://schemas.microsoft.com/office/drawing/2014/main" id="{B56DEC58-8FF0-41D2-80D4-F7FE1ED2E816}"/>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20" name="Text Box 15">
          <a:extLst>
            <a:ext uri="{FF2B5EF4-FFF2-40B4-BE49-F238E27FC236}">
              <a16:creationId xmlns:a16="http://schemas.microsoft.com/office/drawing/2014/main" id="{C58180E3-C25B-4450-A4DB-BC43A6DD8A07}"/>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21" name="Text Box 15">
          <a:extLst>
            <a:ext uri="{FF2B5EF4-FFF2-40B4-BE49-F238E27FC236}">
              <a16:creationId xmlns:a16="http://schemas.microsoft.com/office/drawing/2014/main" id="{2EE3095B-F2A9-4ECA-B649-704E51F5B8F9}"/>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22" name="Text Box 15">
          <a:extLst>
            <a:ext uri="{FF2B5EF4-FFF2-40B4-BE49-F238E27FC236}">
              <a16:creationId xmlns:a16="http://schemas.microsoft.com/office/drawing/2014/main" id="{440405A5-62B7-4FD1-B157-5D98AD558B51}"/>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23" name="Text Box 15">
          <a:extLst>
            <a:ext uri="{FF2B5EF4-FFF2-40B4-BE49-F238E27FC236}">
              <a16:creationId xmlns:a16="http://schemas.microsoft.com/office/drawing/2014/main" id="{7951E66E-5E7F-4128-8831-BFDE6399D8BA}"/>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24" name="Text Box 15">
          <a:extLst>
            <a:ext uri="{FF2B5EF4-FFF2-40B4-BE49-F238E27FC236}">
              <a16:creationId xmlns:a16="http://schemas.microsoft.com/office/drawing/2014/main" id="{46D98F1C-6A21-4350-8E43-80CEB2331969}"/>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25" name="Text Box 15">
          <a:extLst>
            <a:ext uri="{FF2B5EF4-FFF2-40B4-BE49-F238E27FC236}">
              <a16:creationId xmlns:a16="http://schemas.microsoft.com/office/drawing/2014/main" id="{3E4B4B7A-F047-4141-BA66-E77D00C8D30E}"/>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26" name="Text Box 15">
          <a:extLst>
            <a:ext uri="{FF2B5EF4-FFF2-40B4-BE49-F238E27FC236}">
              <a16:creationId xmlns:a16="http://schemas.microsoft.com/office/drawing/2014/main" id="{730E484B-A894-401D-A643-D37F52FE37A7}"/>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27" name="Text Box 15">
          <a:extLst>
            <a:ext uri="{FF2B5EF4-FFF2-40B4-BE49-F238E27FC236}">
              <a16:creationId xmlns:a16="http://schemas.microsoft.com/office/drawing/2014/main" id="{026B19A2-4374-400A-A800-6678B689B783}"/>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28" name="Text Box 15">
          <a:extLst>
            <a:ext uri="{FF2B5EF4-FFF2-40B4-BE49-F238E27FC236}">
              <a16:creationId xmlns:a16="http://schemas.microsoft.com/office/drawing/2014/main" id="{AE8918E9-3BA8-4433-B439-8D9D4ABBE595}"/>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29" name="Text Box 15">
          <a:extLst>
            <a:ext uri="{FF2B5EF4-FFF2-40B4-BE49-F238E27FC236}">
              <a16:creationId xmlns:a16="http://schemas.microsoft.com/office/drawing/2014/main" id="{C05D994A-7753-4F63-B4D1-0778142CB732}"/>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30" name="Text Box 15">
          <a:extLst>
            <a:ext uri="{FF2B5EF4-FFF2-40B4-BE49-F238E27FC236}">
              <a16:creationId xmlns:a16="http://schemas.microsoft.com/office/drawing/2014/main" id="{4701268A-1011-49B8-9E65-7DC2405137ED}"/>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31" name="Text Box 15">
          <a:extLst>
            <a:ext uri="{FF2B5EF4-FFF2-40B4-BE49-F238E27FC236}">
              <a16:creationId xmlns:a16="http://schemas.microsoft.com/office/drawing/2014/main" id="{0A0F1BB6-20CD-4FC6-857B-7D716AC31659}"/>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32" name="Text Box 15">
          <a:extLst>
            <a:ext uri="{FF2B5EF4-FFF2-40B4-BE49-F238E27FC236}">
              <a16:creationId xmlns:a16="http://schemas.microsoft.com/office/drawing/2014/main" id="{252DB918-6018-4C75-84ED-DEC6B2C475A0}"/>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33" name="Text Box 15">
          <a:extLst>
            <a:ext uri="{FF2B5EF4-FFF2-40B4-BE49-F238E27FC236}">
              <a16:creationId xmlns:a16="http://schemas.microsoft.com/office/drawing/2014/main" id="{F639F68A-9FA1-42E5-87B2-A274CD38B600}"/>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34" name="Text Box 15">
          <a:extLst>
            <a:ext uri="{FF2B5EF4-FFF2-40B4-BE49-F238E27FC236}">
              <a16:creationId xmlns:a16="http://schemas.microsoft.com/office/drawing/2014/main" id="{27EB7707-1FBE-422F-8BF0-539E0F9A6D0F}"/>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35" name="Text Box 15">
          <a:extLst>
            <a:ext uri="{FF2B5EF4-FFF2-40B4-BE49-F238E27FC236}">
              <a16:creationId xmlns:a16="http://schemas.microsoft.com/office/drawing/2014/main" id="{D62CD0B1-E71B-4F26-901D-3CC8300B5A54}"/>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36" name="Text Box 15">
          <a:extLst>
            <a:ext uri="{FF2B5EF4-FFF2-40B4-BE49-F238E27FC236}">
              <a16:creationId xmlns:a16="http://schemas.microsoft.com/office/drawing/2014/main" id="{8F15F506-FB52-411A-897A-242299715CED}"/>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37" name="Text Box 15">
          <a:extLst>
            <a:ext uri="{FF2B5EF4-FFF2-40B4-BE49-F238E27FC236}">
              <a16:creationId xmlns:a16="http://schemas.microsoft.com/office/drawing/2014/main" id="{B06C3EE0-608B-484D-9828-EE406608A3D3}"/>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38" name="Text Box 15">
          <a:extLst>
            <a:ext uri="{FF2B5EF4-FFF2-40B4-BE49-F238E27FC236}">
              <a16:creationId xmlns:a16="http://schemas.microsoft.com/office/drawing/2014/main" id="{23FC20F7-6DB1-4A84-9B4F-2C5E79D4CA25}"/>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39" name="Text Box 15">
          <a:extLst>
            <a:ext uri="{FF2B5EF4-FFF2-40B4-BE49-F238E27FC236}">
              <a16:creationId xmlns:a16="http://schemas.microsoft.com/office/drawing/2014/main" id="{545B1CB5-696B-40E8-B081-5658DF8D5DD5}"/>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40" name="Text Box 15">
          <a:extLst>
            <a:ext uri="{FF2B5EF4-FFF2-40B4-BE49-F238E27FC236}">
              <a16:creationId xmlns:a16="http://schemas.microsoft.com/office/drawing/2014/main" id="{FFA207DD-3028-4B8B-93C1-298A2C608EBD}"/>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41" name="Text Box 15">
          <a:extLst>
            <a:ext uri="{FF2B5EF4-FFF2-40B4-BE49-F238E27FC236}">
              <a16:creationId xmlns:a16="http://schemas.microsoft.com/office/drawing/2014/main" id="{E6A357B9-A7D8-43B1-B297-6CD6E555244D}"/>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42" name="Text Box 15">
          <a:extLst>
            <a:ext uri="{FF2B5EF4-FFF2-40B4-BE49-F238E27FC236}">
              <a16:creationId xmlns:a16="http://schemas.microsoft.com/office/drawing/2014/main" id="{6CC08EE7-E8B2-4A9F-93FF-4DBC17F0D1D4}"/>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43" name="Text Box 15">
          <a:extLst>
            <a:ext uri="{FF2B5EF4-FFF2-40B4-BE49-F238E27FC236}">
              <a16:creationId xmlns:a16="http://schemas.microsoft.com/office/drawing/2014/main" id="{B9DBF999-EB51-4709-8037-2A43A28CD3C2}"/>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44" name="Text Box 15">
          <a:extLst>
            <a:ext uri="{FF2B5EF4-FFF2-40B4-BE49-F238E27FC236}">
              <a16:creationId xmlns:a16="http://schemas.microsoft.com/office/drawing/2014/main" id="{F47930C9-876D-4CA8-9E6C-8C6F7E5D8266}"/>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45" name="Text Box 15">
          <a:extLst>
            <a:ext uri="{FF2B5EF4-FFF2-40B4-BE49-F238E27FC236}">
              <a16:creationId xmlns:a16="http://schemas.microsoft.com/office/drawing/2014/main" id="{23B3EEEA-1FE8-4722-82AF-B42896631DAE}"/>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46" name="Text Box 15">
          <a:extLst>
            <a:ext uri="{FF2B5EF4-FFF2-40B4-BE49-F238E27FC236}">
              <a16:creationId xmlns:a16="http://schemas.microsoft.com/office/drawing/2014/main" id="{431D316F-B614-484C-A8A6-EF9C94BA986F}"/>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47" name="Text Box 15">
          <a:extLst>
            <a:ext uri="{FF2B5EF4-FFF2-40B4-BE49-F238E27FC236}">
              <a16:creationId xmlns:a16="http://schemas.microsoft.com/office/drawing/2014/main" id="{6B1E9000-0C4D-44E9-917F-0C756A1D68FD}"/>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48" name="Text Box 15">
          <a:extLst>
            <a:ext uri="{FF2B5EF4-FFF2-40B4-BE49-F238E27FC236}">
              <a16:creationId xmlns:a16="http://schemas.microsoft.com/office/drawing/2014/main" id="{CB91D0BF-F225-431B-A984-CAD1C4D2A906}"/>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49" name="Text Box 15">
          <a:extLst>
            <a:ext uri="{FF2B5EF4-FFF2-40B4-BE49-F238E27FC236}">
              <a16:creationId xmlns:a16="http://schemas.microsoft.com/office/drawing/2014/main" id="{AA207C33-6E8E-4A3C-8C5D-3890F81CEDE8}"/>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50" name="Text Box 15">
          <a:extLst>
            <a:ext uri="{FF2B5EF4-FFF2-40B4-BE49-F238E27FC236}">
              <a16:creationId xmlns:a16="http://schemas.microsoft.com/office/drawing/2014/main" id="{F41CD3AB-0563-414F-83C4-9C74A54A08E6}"/>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51" name="Text Box 15">
          <a:extLst>
            <a:ext uri="{FF2B5EF4-FFF2-40B4-BE49-F238E27FC236}">
              <a16:creationId xmlns:a16="http://schemas.microsoft.com/office/drawing/2014/main" id="{3B07EDDD-B5E1-4CED-904F-5B71F501954A}"/>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52" name="Text Box 15">
          <a:extLst>
            <a:ext uri="{FF2B5EF4-FFF2-40B4-BE49-F238E27FC236}">
              <a16:creationId xmlns:a16="http://schemas.microsoft.com/office/drawing/2014/main" id="{77AAF7EC-A7E6-4B8D-A7C7-BC4F47F1E4C6}"/>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53" name="Text Box 15">
          <a:extLst>
            <a:ext uri="{FF2B5EF4-FFF2-40B4-BE49-F238E27FC236}">
              <a16:creationId xmlns:a16="http://schemas.microsoft.com/office/drawing/2014/main" id="{08D0DD17-81A0-4EDC-8EEF-BEF8803D59D6}"/>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54" name="Text Box 15">
          <a:extLst>
            <a:ext uri="{FF2B5EF4-FFF2-40B4-BE49-F238E27FC236}">
              <a16:creationId xmlns:a16="http://schemas.microsoft.com/office/drawing/2014/main" id="{2C078E2F-7121-4E27-9CE6-B81E086069F9}"/>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55" name="Text Box 15">
          <a:extLst>
            <a:ext uri="{FF2B5EF4-FFF2-40B4-BE49-F238E27FC236}">
              <a16:creationId xmlns:a16="http://schemas.microsoft.com/office/drawing/2014/main" id="{CCB5BEBD-55E1-4C61-91CA-048E4B5FB84C}"/>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56" name="Text Box 15">
          <a:extLst>
            <a:ext uri="{FF2B5EF4-FFF2-40B4-BE49-F238E27FC236}">
              <a16:creationId xmlns:a16="http://schemas.microsoft.com/office/drawing/2014/main" id="{A390FAAB-FF51-4DC0-A68E-DC3BE52E3F18}"/>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57" name="Text Box 15">
          <a:extLst>
            <a:ext uri="{FF2B5EF4-FFF2-40B4-BE49-F238E27FC236}">
              <a16:creationId xmlns:a16="http://schemas.microsoft.com/office/drawing/2014/main" id="{D09DCF6A-403B-4B3B-917F-B68DAF000847}"/>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58" name="Text Box 15">
          <a:extLst>
            <a:ext uri="{FF2B5EF4-FFF2-40B4-BE49-F238E27FC236}">
              <a16:creationId xmlns:a16="http://schemas.microsoft.com/office/drawing/2014/main" id="{7B6BF337-8D21-4BA0-AD25-852C0E95858E}"/>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59" name="Text Box 15">
          <a:extLst>
            <a:ext uri="{FF2B5EF4-FFF2-40B4-BE49-F238E27FC236}">
              <a16:creationId xmlns:a16="http://schemas.microsoft.com/office/drawing/2014/main" id="{91CEA7BA-0216-4974-B558-C2AAD3828C5B}"/>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60" name="Text Box 15">
          <a:extLst>
            <a:ext uri="{FF2B5EF4-FFF2-40B4-BE49-F238E27FC236}">
              <a16:creationId xmlns:a16="http://schemas.microsoft.com/office/drawing/2014/main" id="{07D5CDFA-E1B8-4B2E-9780-16AC3C94ABF5}"/>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61" name="Text Box 15">
          <a:extLst>
            <a:ext uri="{FF2B5EF4-FFF2-40B4-BE49-F238E27FC236}">
              <a16:creationId xmlns:a16="http://schemas.microsoft.com/office/drawing/2014/main" id="{10563D1E-EB87-41EC-B2FF-7D928E1BE0E0}"/>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62" name="Text Box 15">
          <a:extLst>
            <a:ext uri="{FF2B5EF4-FFF2-40B4-BE49-F238E27FC236}">
              <a16:creationId xmlns:a16="http://schemas.microsoft.com/office/drawing/2014/main" id="{FCBFD1AB-82BF-4EDF-8BD4-BE8BC9E1CA69}"/>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63" name="Text Box 15">
          <a:extLst>
            <a:ext uri="{FF2B5EF4-FFF2-40B4-BE49-F238E27FC236}">
              <a16:creationId xmlns:a16="http://schemas.microsoft.com/office/drawing/2014/main" id="{089885B0-8E57-4C19-AE9E-2E287B402030}"/>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64" name="Text Box 15">
          <a:extLst>
            <a:ext uri="{FF2B5EF4-FFF2-40B4-BE49-F238E27FC236}">
              <a16:creationId xmlns:a16="http://schemas.microsoft.com/office/drawing/2014/main" id="{454A53A6-8852-467E-A898-ADFDAAF39CB9}"/>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65" name="Text Box 15">
          <a:extLst>
            <a:ext uri="{FF2B5EF4-FFF2-40B4-BE49-F238E27FC236}">
              <a16:creationId xmlns:a16="http://schemas.microsoft.com/office/drawing/2014/main" id="{6BA7CDCB-C84E-46B5-AE1F-722E9077E2C5}"/>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66" name="Text Box 15">
          <a:extLst>
            <a:ext uri="{FF2B5EF4-FFF2-40B4-BE49-F238E27FC236}">
              <a16:creationId xmlns:a16="http://schemas.microsoft.com/office/drawing/2014/main" id="{9BB01645-30A4-4BAA-A463-2561CAD7BC8A}"/>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67" name="Text Box 15">
          <a:extLst>
            <a:ext uri="{FF2B5EF4-FFF2-40B4-BE49-F238E27FC236}">
              <a16:creationId xmlns:a16="http://schemas.microsoft.com/office/drawing/2014/main" id="{3A14B34C-27ED-4075-95CE-1041206B02B5}"/>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68" name="Text Box 15">
          <a:extLst>
            <a:ext uri="{FF2B5EF4-FFF2-40B4-BE49-F238E27FC236}">
              <a16:creationId xmlns:a16="http://schemas.microsoft.com/office/drawing/2014/main" id="{DC08961C-1358-4B32-A07E-D7C28A14BD39}"/>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69" name="Text Box 15">
          <a:extLst>
            <a:ext uri="{FF2B5EF4-FFF2-40B4-BE49-F238E27FC236}">
              <a16:creationId xmlns:a16="http://schemas.microsoft.com/office/drawing/2014/main" id="{8342424E-7303-4F9E-ABB9-2D7E18B9F4E9}"/>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70" name="Text Box 15">
          <a:extLst>
            <a:ext uri="{FF2B5EF4-FFF2-40B4-BE49-F238E27FC236}">
              <a16:creationId xmlns:a16="http://schemas.microsoft.com/office/drawing/2014/main" id="{BEDE60A6-C2B8-4DE5-AFA3-22881D6E4405}"/>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71" name="Text Box 15">
          <a:extLst>
            <a:ext uri="{FF2B5EF4-FFF2-40B4-BE49-F238E27FC236}">
              <a16:creationId xmlns:a16="http://schemas.microsoft.com/office/drawing/2014/main" id="{C15153AB-D193-41BD-BE69-4D4C4CF6EF1D}"/>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72" name="Text Box 15">
          <a:extLst>
            <a:ext uri="{FF2B5EF4-FFF2-40B4-BE49-F238E27FC236}">
              <a16:creationId xmlns:a16="http://schemas.microsoft.com/office/drawing/2014/main" id="{561EFF2F-E612-486D-B690-F196A396C224}"/>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73" name="Text Box 15">
          <a:extLst>
            <a:ext uri="{FF2B5EF4-FFF2-40B4-BE49-F238E27FC236}">
              <a16:creationId xmlns:a16="http://schemas.microsoft.com/office/drawing/2014/main" id="{8CF951E1-5EE6-466B-BB42-8BD84D51C566}"/>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74" name="Text Box 15">
          <a:extLst>
            <a:ext uri="{FF2B5EF4-FFF2-40B4-BE49-F238E27FC236}">
              <a16:creationId xmlns:a16="http://schemas.microsoft.com/office/drawing/2014/main" id="{D5D1493B-4266-4E0D-9C8D-910821D4E193}"/>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75" name="Text Box 15">
          <a:extLst>
            <a:ext uri="{FF2B5EF4-FFF2-40B4-BE49-F238E27FC236}">
              <a16:creationId xmlns:a16="http://schemas.microsoft.com/office/drawing/2014/main" id="{4082BD94-7F84-451C-A2CC-5A4E30B256BC}"/>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76" name="Text Box 15">
          <a:extLst>
            <a:ext uri="{FF2B5EF4-FFF2-40B4-BE49-F238E27FC236}">
              <a16:creationId xmlns:a16="http://schemas.microsoft.com/office/drawing/2014/main" id="{CD6F1E19-96BB-49D4-8C55-81E60CF2CED5}"/>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77" name="Text Box 15">
          <a:extLst>
            <a:ext uri="{FF2B5EF4-FFF2-40B4-BE49-F238E27FC236}">
              <a16:creationId xmlns:a16="http://schemas.microsoft.com/office/drawing/2014/main" id="{38470E16-30E3-4123-926A-C6DD4F03CF3A}"/>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78" name="Text Box 15">
          <a:extLst>
            <a:ext uri="{FF2B5EF4-FFF2-40B4-BE49-F238E27FC236}">
              <a16:creationId xmlns:a16="http://schemas.microsoft.com/office/drawing/2014/main" id="{43B4ED96-C3D4-40EF-9634-B11BBB3034B3}"/>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79" name="Text Box 15">
          <a:extLst>
            <a:ext uri="{FF2B5EF4-FFF2-40B4-BE49-F238E27FC236}">
              <a16:creationId xmlns:a16="http://schemas.microsoft.com/office/drawing/2014/main" id="{D3AE12A2-213B-48BD-B33B-BF4A5199C336}"/>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80" name="Text Box 15">
          <a:extLst>
            <a:ext uri="{FF2B5EF4-FFF2-40B4-BE49-F238E27FC236}">
              <a16:creationId xmlns:a16="http://schemas.microsoft.com/office/drawing/2014/main" id="{87D18AF7-692F-4A88-9C1F-E9E30F871F80}"/>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81" name="Text Box 15">
          <a:extLst>
            <a:ext uri="{FF2B5EF4-FFF2-40B4-BE49-F238E27FC236}">
              <a16:creationId xmlns:a16="http://schemas.microsoft.com/office/drawing/2014/main" id="{7853A131-AABD-46F1-B27F-E38857BC2AAA}"/>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82" name="Text Box 15">
          <a:extLst>
            <a:ext uri="{FF2B5EF4-FFF2-40B4-BE49-F238E27FC236}">
              <a16:creationId xmlns:a16="http://schemas.microsoft.com/office/drawing/2014/main" id="{183CE4E5-A081-4C54-AB60-6A5F76DFD376}"/>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83" name="Text Box 15">
          <a:extLst>
            <a:ext uri="{FF2B5EF4-FFF2-40B4-BE49-F238E27FC236}">
              <a16:creationId xmlns:a16="http://schemas.microsoft.com/office/drawing/2014/main" id="{712A83D9-8E3B-4121-8BE9-756E60F9B05C}"/>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84" name="Text Box 15">
          <a:extLst>
            <a:ext uri="{FF2B5EF4-FFF2-40B4-BE49-F238E27FC236}">
              <a16:creationId xmlns:a16="http://schemas.microsoft.com/office/drawing/2014/main" id="{3ACE74CD-300C-47F6-AD08-4F813DA7945A}"/>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85" name="Text Box 15">
          <a:extLst>
            <a:ext uri="{FF2B5EF4-FFF2-40B4-BE49-F238E27FC236}">
              <a16:creationId xmlns:a16="http://schemas.microsoft.com/office/drawing/2014/main" id="{EB41849E-BFC3-49BC-B3A7-024CBB528771}"/>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86" name="Text Box 15">
          <a:extLst>
            <a:ext uri="{FF2B5EF4-FFF2-40B4-BE49-F238E27FC236}">
              <a16:creationId xmlns:a16="http://schemas.microsoft.com/office/drawing/2014/main" id="{9FC74EC2-DBB6-4ECC-8D80-1BB680C7F8BA}"/>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87" name="Text Box 15">
          <a:extLst>
            <a:ext uri="{FF2B5EF4-FFF2-40B4-BE49-F238E27FC236}">
              <a16:creationId xmlns:a16="http://schemas.microsoft.com/office/drawing/2014/main" id="{F8324DA5-BE03-41B0-B1DE-FA9AE5814C9D}"/>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88" name="Text Box 15">
          <a:extLst>
            <a:ext uri="{FF2B5EF4-FFF2-40B4-BE49-F238E27FC236}">
              <a16:creationId xmlns:a16="http://schemas.microsoft.com/office/drawing/2014/main" id="{75C77521-2FDC-4DA0-BA16-083EBCC48A56}"/>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89" name="Text Box 15">
          <a:extLst>
            <a:ext uri="{FF2B5EF4-FFF2-40B4-BE49-F238E27FC236}">
              <a16:creationId xmlns:a16="http://schemas.microsoft.com/office/drawing/2014/main" id="{641121CC-8CB5-423B-9B0D-A2198E6DD8AA}"/>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90" name="Text Box 15">
          <a:extLst>
            <a:ext uri="{FF2B5EF4-FFF2-40B4-BE49-F238E27FC236}">
              <a16:creationId xmlns:a16="http://schemas.microsoft.com/office/drawing/2014/main" id="{E53F0CEF-DA7C-4F1D-BCC1-AB68A211A1DA}"/>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91" name="Text Box 15">
          <a:extLst>
            <a:ext uri="{FF2B5EF4-FFF2-40B4-BE49-F238E27FC236}">
              <a16:creationId xmlns:a16="http://schemas.microsoft.com/office/drawing/2014/main" id="{543079F0-CE20-4BD0-9215-3D0127E0BE75}"/>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92" name="Text Box 15">
          <a:extLst>
            <a:ext uri="{FF2B5EF4-FFF2-40B4-BE49-F238E27FC236}">
              <a16:creationId xmlns:a16="http://schemas.microsoft.com/office/drawing/2014/main" id="{02481106-BB22-4FEC-BD0B-D52E00419F38}"/>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93" name="Text Box 15">
          <a:extLst>
            <a:ext uri="{FF2B5EF4-FFF2-40B4-BE49-F238E27FC236}">
              <a16:creationId xmlns:a16="http://schemas.microsoft.com/office/drawing/2014/main" id="{FCBE65C2-CD71-4B83-B79A-3A07E1BD94DC}"/>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94" name="Text Box 15">
          <a:extLst>
            <a:ext uri="{FF2B5EF4-FFF2-40B4-BE49-F238E27FC236}">
              <a16:creationId xmlns:a16="http://schemas.microsoft.com/office/drawing/2014/main" id="{524F75AE-5849-4BAC-B704-C477CB9FF956}"/>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95" name="Text Box 15">
          <a:extLst>
            <a:ext uri="{FF2B5EF4-FFF2-40B4-BE49-F238E27FC236}">
              <a16:creationId xmlns:a16="http://schemas.microsoft.com/office/drawing/2014/main" id="{264C4D02-09C3-4BE7-A5E6-CC7348E88E56}"/>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96" name="Text Box 15">
          <a:extLst>
            <a:ext uri="{FF2B5EF4-FFF2-40B4-BE49-F238E27FC236}">
              <a16:creationId xmlns:a16="http://schemas.microsoft.com/office/drawing/2014/main" id="{EA0BC6C8-C807-4B14-A03D-6CE6497C226C}"/>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97" name="Text Box 15">
          <a:extLst>
            <a:ext uri="{FF2B5EF4-FFF2-40B4-BE49-F238E27FC236}">
              <a16:creationId xmlns:a16="http://schemas.microsoft.com/office/drawing/2014/main" id="{CA5DF672-125C-4CF2-BA28-667E48F0E933}"/>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98" name="Text Box 15">
          <a:extLst>
            <a:ext uri="{FF2B5EF4-FFF2-40B4-BE49-F238E27FC236}">
              <a16:creationId xmlns:a16="http://schemas.microsoft.com/office/drawing/2014/main" id="{350DB184-8DFF-471D-B101-EA9E050BE38B}"/>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99" name="Text Box 15">
          <a:extLst>
            <a:ext uri="{FF2B5EF4-FFF2-40B4-BE49-F238E27FC236}">
              <a16:creationId xmlns:a16="http://schemas.microsoft.com/office/drawing/2014/main" id="{D442195F-649D-4CA4-BB6C-0F84A01C4072}"/>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00" name="Text Box 15">
          <a:extLst>
            <a:ext uri="{FF2B5EF4-FFF2-40B4-BE49-F238E27FC236}">
              <a16:creationId xmlns:a16="http://schemas.microsoft.com/office/drawing/2014/main" id="{BC957B17-DFC1-4965-A373-351B41506C4C}"/>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01" name="Text Box 15">
          <a:extLst>
            <a:ext uri="{FF2B5EF4-FFF2-40B4-BE49-F238E27FC236}">
              <a16:creationId xmlns:a16="http://schemas.microsoft.com/office/drawing/2014/main" id="{21BD441B-EB8B-4483-BEF1-407D377E0A0B}"/>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02" name="Text Box 15">
          <a:extLst>
            <a:ext uri="{FF2B5EF4-FFF2-40B4-BE49-F238E27FC236}">
              <a16:creationId xmlns:a16="http://schemas.microsoft.com/office/drawing/2014/main" id="{F0F5E6C8-2166-4C6C-85BF-5C9E211C3916}"/>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03" name="Text Box 15">
          <a:extLst>
            <a:ext uri="{FF2B5EF4-FFF2-40B4-BE49-F238E27FC236}">
              <a16:creationId xmlns:a16="http://schemas.microsoft.com/office/drawing/2014/main" id="{1734FDB0-419D-4BB4-AE54-2A7672C2BB51}"/>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04" name="Text Box 15">
          <a:extLst>
            <a:ext uri="{FF2B5EF4-FFF2-40B4-BE49-F238E27FC236}">
              <a16:creationId xmlns:a16="http://schemas.microsoft.com/office/drawing/2014/main" id="{76997358-A955-493C-A83A-035F3718580A}"/>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05" name="Text Box 15">
          <a:extLst>
            <a:ext uri="{FF2B5EF4-FFF2-40B4-BE49-F238E27FC236}">
              <a16:creationId xmlns:a16="http://schemas.microsoft.com/office/drawing/2014/main" id="{CA3C26B8-A824-4E31-8CDA-663781593E0E}"/>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06" name="Text Box 15">
          <a:extLst>
            <a:ext uri="{FF2B5EF4-FFF2-40B4-BE49-F238E27FC236}">
              <a16:creationId xmlns:a16="http://schemas.microsoft.com/office/drawing/2014/main" id="{DC1F0AA2-3E42-4631-8F4C-3939E8A8C6BE}"/>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07" name="Text Box 15">
          <a:extLst>
            <a:ext uri="{FF2B5EF4-FFF2-40B4-BE49-F238E27FC236}">
              <a16:creationId xmlns:a16="http://schemas.microsoft.com/office/drawing/2014/main" id="{7E253477-32F0-4992-B81B-F1C99591F517}"/>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08" name="Text Box 15">
          <a:extLst>
            <a:ext uri="{FF2B5EF4-FFF2-40B4-BE49-F238E27FC236}">
              <a16:creationId xmlns:a16="http://schemas.microsoft.com/office/drawing/2014/main" id="{D8466AE0-6054-455D-B31C-AF72BDDC06C8}"/>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09" name="Text Box 15">
          <a:extLst>
            <a:ext uri="{FF2B5EF4-FFF2-40B4-BE49-F238E27FC236}">
              <a16:creationId xmlns:a16="http://schemas.microsoft.com/office/drawing/2014/main" id="{ECE32A7D-2DAD-4B94-B322-8CFC5AB7B177}"/>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10" name="Text Box 15">
          <a:extLst>
            <a:ext uri="{FF2B5EF4-FFF2-40B4-BE49-F238E27FC236}">
              <a16:creationId xmlns:a16="http://schemas.microsoft.com/office/drawing/2014/main" id="{7727179D-A601-40B2-B59E-86BD42846C7E}"/>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11" name="Text Box 15">
          <a:extLst>
            <a:ext uri="{FF2B5EF4-FFF2-40B4-BE49-F238E27FC236}">
              <a16:creationId xmlns:a16="http://schemas.microsoft.com/office/drawing/2014/main" id="{394B3DEC-C495-4A4D-9C75-22F3F9872889}"/>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12" name="Text Box 15">
          <a:extLst>
            <a:ext uri="{FF2B5EF4-FFF2-40B4-BE49-F238E27FC236}">
              <a16:creationId xmlns:a16="http://schemas.microsoft.com/office/drawing/2014/main" id="{3D9A54AB-350F-4E07-AC77-8BF1398151DD}"/>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13" name="Text Box 15">
          <a:extLst>
            <a:ext uri="{FF2B5EF4-FFF2-40B4-BE49-F238E27FC236}">
              <a16:creationId xmlns:a16="http://schemas.microsoft.com/office/drawing/2014/main" id="{4A61419B-5302-4438-804D-91682F54BA30}"/>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14" name="Text Box 15">
          <a:extLst>
            <a:ext uri="{FF2B5EF4-FFF2-40B4-BE49-F238E27FC236}">
              <a16:creationId xmlns:a16="http://schemas.microsoft.com/office/drawing/2014/main" id="{D0007D95-581A-46DC-A17B-7B1EB93A162D}"/>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15" name="Text Box 15">
          <a:extLst>
            <a:ext uri="{FF2B5EF4-FFF2-40B4-BE49-F238E27FC236}">
              <a16:creationId xmlns:a16="http://schemas.microsoft.com/office/drawing/2014/main" id="{E46BF5C1-2314-4707-A1CA-C5555D788561}"/>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16" name="Text Box 15">
          <a:extLst>
            <a:ext uri="{FF2B5EF4-FFF2-40B4-BE49-F238E27FC236}">
              <a16:creationId xmlns:a16="http://schemas.microsoft.com/office/drawing/2014/main" id="{20078F47-EE17-4108-AC4A-CF66A6F97E69}"/>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17" name="Text Box 15">
          <a:extLst>
            <a:ext uri="{FF2B5EF4-FFF2-40B4-BE49-F238E27FC236}">
              <a16:creationId xmlns:a16="http://schemas.microsoft.com/office/drawing/2014/main" id="{ADCA858C-E345-4A67-BDBA-D71CA5A974F8}"/>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18" name="Text Box 15">
          <a:extLst>
            <a:ext uri="{FF2B5EF4-FFF2-40B4-BE49-F238E27FC236}">
              <a16:creationId xmlns:a16="http://schemas.microsoft.com/office/drawing/2014/main" id="{D81BB838-38EB-4630-9F25-2A2E639CB6E9}"/>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19" name="Text Box 15">
          <a:extLst>
            <a:ext uri="{FF2B5EF4-FFF2-40B4-BE49-F238E27FC236}">
              <a16:creationId xmlns:a16="http://schemas.microsoft.com/office/drawing/2014/main" id="{19E490B8-62B4-465C-8E82-477E59875EEB}"/>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20" name="Text Box 15">
          <a:extLst>
            <a:ext uri="{FF2B5EF4-FFF2-40B4-BE49-F238E27FC236}">
              <a16:creationId xmlns:a16="http://schemas.microsoft.com/office/drawing/2014/main" id="{A0CFB007-796C-4056-9A61-8C4AFDBBEA87}"/>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21" name="Text Box 15">
          <a:extLst>
            <a:ext uri="{FF2B5EF4-FFF2-40B4-BE49-F238E27FC236}">
              <a16:creationId xmlns:a16="http://schemas.microsoft.com/office/drawing/2014/main" id="{20BE7FDA-2C12-42D4-9A9C-3DE017EB6A95}"/>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22" name="Text Box 15">
          <a:extLst>
            <a:ext uri="{FF2B5EF4-FFF2-40B4-BE49-F238E27FC236}">
              <a16:creationId xmlns:a16="http://schemas.microsoft.com/office/drawing/2014/main" id="{DB5C4402-B8D8-43F3-9E69-17D268AF9EF5}"/>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23" name="Text Box 15">
          <a:extLst>
            <a:ext uri="{FF2B5EF4-FFF2-40B4-BE49-F238E27FC236}">
              <a16:creationId xmlns:a16="http://schemas.microsoft.com/office/drawing/2014/main" id="{CBF3AB22-119E-41D3-8C72-E3ECA0E2D5F9}"/>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24" name="Text Box 15">
          <a:extLst>
            <a:ext uri="{FF2B5EF4-FFF2-40B4-BE49-F238E27FC236}">
              <a16:creationId xmlns:a16="http://schemas.microsoft.com/office/drawing/2014/main" id="{CF717145-35D5-4B7C-AA64-DCF1B9A1A52A}"/>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25" name="Text Box 15">
          <a:extLst>
            <a:ext uri="{FF2B5EF4-FFF2-40B4-BE49-F238E27FC236}">
              <a16:creationId xmlns:a16="http://schemas.microsoft.com/office/drawing/2014/main" id="{7DBEEF40-A380-4669-A646-11909181DB51}"/>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26" name="Text Box 15">
          <a:extLst>
            <a:ext uri="{FF2B5EF4-FFF2-40B4-BE49-F238E27FC236}">
              <a16:creationId xmlns:a16="http://schemas.microsoft.com/office/drawing/2014/main" id="{2102EC53-C7F2-4A43-9E05-E3DC65F3023E}"/>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27" name="Text Box 15">
          <a:extLst>
            <a:ext uri="{FF2B5EF4-FFF2-40B4-BE49-F238E27FC236}">
              <a16:creationId xmlns:a16="http://schemas.microsoft.com/office/drawing/2014/main" id="{791337C2-392D-46AE-98A7-7DCAD960EA4B}"/>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28" name="Text Box 15">
          <a:extLst>
            <a:ext uri="{FF2B5EF4-FFF2-40B4-BE49-F238E27FC236}">
              <a16:creationId xmlns:a16="http://schemas.microsoft.com/office/drawing/2014/main" id="{80A664EA-B263-4039-A623-41DB905AB27B}"/>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29" name="Text Box 15">
          <a:extLst>
            <a:ext uri="{FF2B5EF4-FFF2-40B4-BE49-F238E27FC236}">
              <a16:creationId xmlns:a16="http://schemas.microsoft.com/office/drawing/2014/main" id="{A5D27A18-18D9-455D-98B5-3776C75FF001}"/>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30" name="Text Box 15">
          <a:extLst>
            <a:ext uri="{FF2B5EF4-FFF2-40B4-BE49-F238E27FC236}">
              <a16:creationId xmlns:a16="http://schemas.microsoft.com/office/drawing/2014/main" id="{E4F9974B-D65B-4F1A-879F-C88A50E79D2B}"/>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31" name="Text Box 15">
          <a:extLst>
            <a:ext uri="{FF2B5EF4-FFF2-40B4-BE49-F238E27FC236}">
              <a16:creationId xmlns:a16="http://schemas.microsoft.com/office/drawing/2014/main" id="{F726DC17-E3CE-4B8D-A620-5F39CA05DCB2}"/>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32" name="Text Box 15">
          <a:extLst>
            <a:ext uri="{FF2B5EF4-FFF2-40B4-BE49-F238E27FC236}">
              <a16:creationId xmlns:a16="http://schemas.microsoft.com/office/drawing/2014/main" id="{6F8A0B3C-6CEC-402E-B7E1-8ED52A1BCE5D}"/>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33" name="Text Box 15">
          <a:extLst>
            <a:ext uri="{FF2B5EF4-FFF2-40B4-BE49-F238E27FC236}">
              <a16:creationId xmlns:a16="http://schemas.microsoft.com/office/drawing/2014/main" id="{1BB222A3-D424-457F-AEE7-E78FAEB381EC}"/>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34" name="Text Box 15">
          <a:extLst>
            <a:ext uri="{FF2B5EF4-FFF2-40B4-BE49-F238E27FC236}">
              <a16:creationId xmlns:a16="http://schemas.microsoft.com/office/drawing/2014/main" id="{6357BF44-516E-4459-8082-131126CE245B}"/>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35" name="Text Box 15">
          <a:extLst>
            <a:ext uri="{FF2B5EF4-FFF2-40B4-BE49-F238E27FC236}">
              <a16:creationId xmlns:a16="http://schemas.microsoft.com/office/drawing/2014/main" id="{E10E9A59-FF24-40A2-BAF4-2A5C09FAA97F}"/>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36" name="Text Box 15">
          <a:extLst>
            <a:ext uri="{FF2B5EF4-FFF2-40B4-BE49-F238E27FC236}">
              <a16:creationId xmlns:a16="http://schemas.microsoft.com/office/drawing/2014/main" id="{B251E7C3-BEBA-4287-86B8-9048C5C01C33}"/>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37" name="Text Box 15">
          <a:extLst>
            <a:ext uri="{FF2B5EF4-FFF2-40B4-BE49-F238E27FC236}">
              <a16:creationId xmlns:a16="http://schemas.microsoft.com/office/drawing/2014/main" id="{D946505F-0251-4E42-9016-B8D2AB2AE915}"/>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38" name="Text Box 15">
          <a:extLst>
            <a:ext uri="{FF2B5EF4-FFF2-40B4-BE49-F238E27FC236}">
              <a16:creationId xmlns:a16="http://schemas.microsoft.com/office/drawing/2014/main" id="{6DE0CC2B-71D2-415D-AA83-9547057DE4E7}"/>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39" name="Text Box 15">
          <a:extLst>
            <a:ext uri="{FF2B5EF4-FFF2-40B4-BE49-F238E27FC236}">
              <a16:creationId xmlns:a16="http://schemas.microsoft.com/office/drawing/2014/main" id="{B2698F05-5818-4CE5-8073-110311EE8282}"/>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40" name="Text Box 15">
          <a:extLst>
            <a:ext uri="{FF2B5EF4-FFF2-40B4-BE49-F238E27FC236}">
              <a16:creationId xmlns:a16="http://schemas.microsoft.com/office/drawing/2014/main" id="{3156D217-A050-450E-BF16-28241752C9EF}"/>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41" name="Text Box 15">
          <a:extLst>
            <a:ext uri="{FF2B5EF4-FFF2-40B4-BE49-F238E27FC236}">
              <a16:creationId xmlns:a16="http://schemas.microsoft.com/office/drawing/2014/main" id="{A6D8FF89-2553-4496-9F92-E4B6C749D33B}"/>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42" name="Text Box 15">
          <a:extLst>
            <a:ext uri="{FF2B5EF4-FFF2-40B4-BE49-F238E27FC236}">
              <a16:creationId xmlns:a16="http://schemas.microsoft.com/office/drawing/2014/main" id="{B53029F4-0FA5-484D-8533-F1588015F4B5}"/>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43" name="Text Box 15">
          <a:extLst>
            <a:ext uri="{FF2B5EF4-FFF2-40B4-BE49-F238E27FC236}">
              <a16:creationId xmlns:a16="http://schemas.microsoft.com/office/drawing/2014/main" id="{CF5FB007-DD42-4D6A-8F2E-16EC388DE84B}"/>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44" name="Text Box 15">
          <a:extLst>
            <a:ext uri="{FF2B5EF4-FFF2-40B4-BE49-F238E27FC236}">
              <a16:creationId xmlns:a16="http://schemas.microsoft.com/office/drawing/2014/main" id="{869597D4-BBBF-4D90-B613-B569B5576C16}"/>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45" name="Text Box 15">
          <a:extLst>
            <a:ext uri="{FF2B5EF4-FFF2-40B4-BE49-F238E27FC236}">
              <a16:creationId xmlns:a16="http://schemas.microsoft.com/office/drawing/2014/main" id="{AF38285C-926A-4A12-A64E-EC4469BD88F2}"/>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46" name="Text Box 15">
          <a:extLst>
            <a:ext uri="{FF2B5EF4-FFF2-40B4-BE49-F238E27FC236}">
              <a16:creationId xmlns:a16="http://schemas.microsoft.com/office/drawing/2014/main" id="{FBB90318-E18E-4781-AFAF-D7C060F8B13A}"/>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47" name="Text Box 15">
          <a:extLst>
            <a:ext uri="{FF2B5EF4-FFF2-40B4-BE49-F238E27FC236}">
              <a16:creationId xmlns:a16="http://schemas.microsoft.com/office/drawing/2014/main" id="{C3254115-DCC5-4BC8-A4CD-63B655943ECF}"/>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48" name="Text Box 15">
          <a:extLst>
            <a:ext uri="{FF2B5EF4-FFF2-40B4-BE49-F238E27FC236}">
              <a16:creationId xmlns:a16="http://schemas.microsoft.com/office/drawing/2014/main" id="{858A20FE-C9E7-4ED2-963D-0664AB3C16E6}"/>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49" name="Text Box 15">
          <a:extLst>
            <a:ext uri="{FF2B5EF4-FFF2-40B4-BE49-F238E27FC236}">
              <a16:creationId xmlns:a16="http://schemas.microsoft.com/office/drawing/2014/main" id="{27D332B0-E03A-43D6-A6DB-B6850A3B4E25}"/>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50" name="Text Box 15">
          <a:extLst>
            <a:ext uri="{FF2B5EF4-FFF2-40B4-BE49-F238E27FC236}">
              <a16:creationId xmlns:a16="http://schemas.microsoft.com/office/drawing/2014/main" id="{BB054661-C9CB-499D-A300-193BE8C31B3E}"/>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51" name="Text Box 15">
          <a:extLst>
            <a:ext uri="{FF2B5EF4-FFF2-40B4-BE49-F238E27FC236}">
              <a16:creationId xmlns:a16="http://schemas.microsoft.com/office/drawing/2014/main" id="{17DC6F06-30F3-4BAB-8F9E-5DDB93355316}"/>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52" name="Text Box 15">
          <a:extLst>
            <a:ext uri="{FF2B5EF4-FFF2-40B4-BE49-F238E27FC236}">
              <a16:creationId xmlns:a16="http://schemas.microsoft.com/office/drawing/2014/main" id="{07E68C49-7254-40F5-87AA-5F6E8EBD5B67}"/>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53" name="Text Box 15">
          <a:extLst>
            <a:ext uri="{FF2B5EF4-FFF2-40B4-BE49-F238E27FC236}">
              <a16:creationId xmlns:a16="http://schemas.microsoft.com/office/drawing/2014/main" id="{C503DD17-67E2-4F16-BD31-7D4B48F63B08}"/>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54" name="Text Box 15">
          <a:extLst>
            <a:ext uri="{FF2B5EF4-FFF2-40B4-BE49-F238E27FC236}">
              <a16:creationId xmlns:a16="http://schemas.microsoft.com/office/drawing/2014/main" id="{31FA2803-4869-45EC-9F78-B4EDAFC41EAC}"/>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55" name="Text Box 15">
          <a:extLst>
            <a:ext uri="{FF2B5EF4-FFF2-40B4-BE49-F238E27FC236}">
              <a16:creationId xmlns:a16="http://schemas.microsoft.com/office/drawing/2014/main" id="{BA0BCEE2-6D2D-4B69-8ACF-36684A5A7712}"/>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56" name="Text Box 15">
          <a:extLst>
            <a:ext uri="{FF2B5EF4-FFF2-40B4-BE49-F238E27FC236}">
              <a16:creationId xmlns:a16="http://schemas.microsoft.com/office/drawing/2014/main" id="{076B242A-AF39-458F-A72B-CA0F11DB46DA}"/>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57" name="Text Box 15">
          <a:extLst>
            <a:ext uri="{FF2B5EF4-FFF2-40B4-BE49-F238E27FC236}">
              <a16:creationId xmlns:a16="http://schemas.microsoft.com/office/drawing/2014/main" id="{98D060A8-DDE1-4B04-BDE3-D2AA29D2B76F}"/>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58" name="Text Box 15">
          <a:extLst>
            <a:ext uri="{FF2B5EF4-FFF2-40B4-BE49-F238E27FC236}">
              <a16:creationId xmlns:a16="http://schemas.microsoft.com/office/drawing/2014/main" id="{F283D01D-E985-4DEE-8207-FA2C0E00325B}"/>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59" name="Text Box 15">
          <a:extLst>
            <a:ext uri="{FF2B5EF4-FFF2-40B4-BE49-F238E27FC236}">
              <a16:creationId xmlns:a16="http://schemas.microsoft.com/office/drawing/2014/main" id="{251841F3-228E-4C93-BD99-42DCC569D0AC}"/>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60" name="Text Box 15">
          <a:extLst>
            <a:ext uri="{FF2B5EF4-FFF2-40B4-BE49-F238E27FC236}">
              <a16:creationId xmlns:a16="http://schemas.microsoft.com/office/drawing/2014/main" id="{860DBDBB-FA7C-427D-943A-CABA06221365}"/>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61" name="Text Box 15">
          <a:extLst>
            <a:ext uri="{FF2B5EF4-FFF2-40B4-BE49-F238E27FC236}">
              <a16:creationId xmlns:a16="http://schemas.microsoft.com/office/drawing/2014/main" id="{B279DFD3-4D77-4918-ACE0-5E43AFC6BAA8}"/>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62" name="Text Box 15">
          <a:extLst>
            <a:ext uri="{FF2B5EF4-FFF2-40B4-BE49-F238E27FC236}">
              <a16:creationId xmlns:a16="http://schemas.microsoft.com/office/drawing/2014/main" id="{BC848B86-216C-4DCF-946F-537CE51CD23E}"/>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63" name="Text Box 15">
          <a:extLst>
            <a:ext uri="{FF2B5EF4-FFF2-40B4-BE49-F238E27FC236}">
              <a16:creationId xmlns:a16="http://schemas.microsoft.com/office/drawing/2014/main" id="{6E3AD56E-5370-4F57-A205-05891EC8D368}"/>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64" name="Text Box 15">
          <a:extLst>
            <a:ext uri="{FF2B5EF4-FFF2-40B4-BE49-F238E27FC236}">
              <a16:creationId xmlns:a16="http://schemas.microsoft.com/office/drawing/2014/main" id="{C9834F82-6AC6-41E2-A73B-8569570AD393}"/>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65" name="Text Box 15">
          <a:extLst>
            <a:ext uri="{FF2B5EF4-FFF2-40B4-BE49-F238E27FC236}">
              <a16:creationId xmlns:a16="http://schemas.microsoft.com/office/drawing/2014/main" id="{8BAA2D36-2607-4206-908B-39462E802245}"/>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66" name="Text Box 15">
          <a:extLst>
            <a:ext uri="{FF2B5EF4-FFF2-40B4-BE49-F238E27FC236}">
              <a16:creationId xmlns:a16="http://schemas.microsoft.com/office/drawing/2014/main" id="{5115C98C-CBF4-4767-8070-92BF7BEBC2B0}"/>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67" name="Text Box 15">
          <a:extLst>
            <a:ext uri="{FF2B5EF4-FFF2-40B4-BE49-F238E27FC236}">
              <a16:creationId xmlns:a16="http://schemas.microsoft.com/office/drawing/2014/main" id="{8A47CDFC-FAA0-40D7-AB43-C9228BB97C04}"/>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68" name="Text Box 15">
          <a:extLst>
            <a:ext uri="{FF2B5EF4-FFF2-40B4-BE49-F238E27FC236}">
              <a16:creationId xmlns:a16="http://schemas.microsoft.com/office/drawing/2014/main" id="{3827F4C9-872D-4221-89B7-D53527857C54}"/>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69" name="Text Box 15">
          <a:extLst>
            <a:ext uri="{FF2B5EF4-FFF2-40B4-BE49-F238E27FC236}">
              <a16:creationId xmlns:a16="http://schemas.microsoft.com/office/drawing/2014/main" id="{9B5C71D6-3BAB-495B-BB84-23F7DF107F72}"/>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70" name="Text Box 15">
          <a:extLst>
            <a:ext uri="{FF2B5EF4-FFF2-40B4-BE49-F238E27FC236}">
              <a16:creationId xmlns:a16="http://schemas.microsoft.com/office/drawing/2014/main" id="{310D958D-16B4-4223-A6C0-B0643CA55200}"/>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71" name="Text Box 15">
          <a:extLst>
            <a:ext uri="{FF2B5EF4-FFF2-40B4-BE49-F238E27FC236}">
              <a16:creationId xmlns:a16="http://schemas.microsoft.com/office/drawing/2014/main" id="{DC8A8A41-EC0F-4A22-9FD2-19507DBFF1A1}"/>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72" name="Text Box 15">
          <a:extLst>
            <a:ext uri="{FF2B5EF4-FFF2-40B4-BE49-F238E27FC236}">
              <a16:creationId xmlns:a16="http://schemas.microsoft.com/office/drawing/2014/main" id="{1C67BC4E-2704-471E-AFD1-8108FB8B2B7F}"/>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73" name="Text Box 15">
          <a:extLst>
            <a:ext uri="{FF2B5EF4-FFF2-40B4-BE49-F238E27FC236}">
              <a16:creationId xmlns:a16="http://schemas.microsoft.com/office/drawing/2014/main" id="{390F2717-EDEE-46F8-8822-741DD17A0B83}"/>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74" name="Text Box 15">
          <a:extLst>
            <a:ext uri="{FF2B5EF4-FFF2-40B4-BE49-F238E27FC236}">
              <a16:creationId xmlns:a16="http://schemas.microsoft.com/office/drawing/2014/main" id="{E0C2CB8B-E5F7-4054-AF0D-FBA0B902CE02}"/>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75" name="Text Box 15">
          <a:extLst>
            <a:ext uri="{FF2B5EF4-FFF2-40B4-BE49-F238E27FC236}">
              <a16:creationId xmlns:a16="http://schemas.microsoft.com/office/drawing/2014/main" id="{63723085-31D1-47F2-890C-D09B670699C7}"/>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76" name="Text Box 15">
          <a:extLst>
            <a:ext uri="{FF2B5EF4-FFF2-40B4-BE49-F238E27FC236}">
              <a16:creationId xmlns:a16="http://schemas.microsoft.com/office/drawing/2014/main" id="{DB452580-EF71-43A0-BBC2-897CA9DEE28B}"/>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77" name="Text Box 15">
          <a:extLst>
            <a:ext uri="{FF2B5EF4-FFF2-40B4-BE49-F238E27FC236}">
              <a16:creationId xmlns:a16="http://schemas.microsoft.com/office/drawing/2014/main" id="{B6F72566-85F4-4EA0-BCF6-0970C4380956}"/>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78" name="Text Box 15">
          <a:extLst>
            <a:ext uri="{FF2B5EF4-FFF2-40B4-BE49-F238E27FC236}">
              <a16:creationId xmlns:a16="http://schemas.microsoft.com/office/drawing/2014/main" id="{897414C9-BD05-42A8-AECB-4EE00A1F7BF4}"/>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79" name="Text Box 15">
          <a:extLst>
            <a:ext uri="{FF2B5EF4-FFF2-40B4-BE49-F238E27FC236}">
              <a16:creationId xmlns:a16="http://schemas.microsoft.com/office/drawing/2014/main" id="{33C80CB6-C77F-4964-8B19-A32925CE29E4}"/>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80" name="Text Box 15">
          <a:extLst>
            <a:ext uri="{FF2B5EF4-FFF2-40B4-BE49-F238E27FC236}">
              <a16:creationId xmlns:a16="http://schemas.microsoft.com/office/drawing/2014/main" id="{D4860681-73F3-4FA3-97AC-4972FF3DE299}"/>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81" name="Text Box 15">
          <a:extLst>
            <a:ext uri="{FF2B5EF4-FFF2-40B4-BE49-F238E27FC236}">
              <a16:creationId xmlns:a16="http://schemas.microsoft.com/office/drawing/2014/main" id="{A4C42E12-6DA0-4AC9-BF29-CF5952C133A2}"/>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82" name="Text Box 15">
          <a:extLst>
            <a:ext uri="{FF2B5EF4-FFF2-40B4-BE49-F238E27FC236}">
              <a16:creationId xmlns:a16="http://schemas.microsoft.com/office/drawing/2014/main" id="{852E4B91-30B5-4749-90AA-F3F18C6E65B3}"/>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83" name="Text Box 15">
          <a:extLst>
            <a:ext uri="{FF2B5EF4-FFF2-40B4-BE49-F238E27FC236}">
              <a16:creationId xmlns:a16="http://schemas.microsoft.com/office/drawing/2014/main" id="{6DD32E68-BD69-418B-A895-875AF4C051E1}"/>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84" name="Text Box 15">
          <a:extLst>
            <a:ext uri="{FF2B5EF4-FFF2-40B4-BE49-F238E27FC236}">
              <a16:creationId xmlns:a16="http://schemas.microsoft.com/office/drawing/2014/main" id="{7D5032CD-93DC-413C-AE5F-4CEC5C7B953A}"/>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85" name="Text Box 15">
          <a:extLst>
            <a:ext uri="{FF2B5EF4-FFF2-40B4-BE49-F238E27FC236}">
              <a16:creationId xmlns:a16="http://schemas.microsoft.com/office/drawing/2014/main" id="{AB3DDC5F-9CB6-49BD-B27D-800DAD3ABCE1}"/>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86" name="Text Box 15">
          <a:extLst>
            <a:ext uri="{FF2B5EF4-FFF2-40B4-BE49-F238E27FC236}">
              <a16:creationId xmlns:a16="http://schemas.microsoft.com/office/drawing/2014/main" id="{5CD38862-8061-41A4-991E-A01FF4DCA3AB}"/>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87" name="Text Box 15">
          <a:extLst>
            <a:ext uri="{FF2B5EF4-FFF2-40B4-BE49-F238E27FC236}">
              <a16:creationId xmlns:a16="http://schemas.microsoft.com/office/drawing/2014/main" id="{8F375098-B305-4F04-9496-2E165E2C8AF6}"/>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88" name="Text Box 15">
          <a:extLst>
            <a:ext uri="{FF2B5EF4-FFF2-40B4-BE49-F238E27FC236}">
              <a16:creationId xmlns:a16="http://schemas.microsoft.com/office/drawing/2014/main" id="{3E733DD7-D6BA-4751-B605-3C5751613230}"/>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89" name="Text Box 15">
          <a:extLst>
            <a:ext uri="{FF2B5EF4-FFF2-40B4-BE49-F238E27FC236}">
              <a16:creationId xmlns:a16="http://schemas.microsoft.com/office/drawing/2014/main" id="{284C004B-9FE1-4BD9-A7B2-3639F9D45D56}"/>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90" name="Text Box 15">
          <a:extLst>
            <a:ext uri="{FF2B5EF4-FFF2-40B4-BE49-F238E27FC236}">
              <a16:creationId xmlns:a16="http://schemas.microsoft.com/office/drawing/2014/main" id="{2B0693D5-364F-4112-AACC-DC85FC7F8106}"/>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91" name="Text Box 15">
          <a:extLst>
            <a:ext uri="{FF2B5EF4-FFF2-40B4-BE49-F238E27FC236}">
              <a16:creationId xmlns:a16="http://schemas.microsoft.com/office/drawing/2014/main" id="{48646F6E-F8AA-4048-9649-DB623003023C}"/>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92" name="Text Box 15">
          <a:extLst>
            <a:ext uri="{FF2B5EF4-FFF2-40B4-BE49-F238E27FC236}">
              <a16:creationId xmlns:a16="http://schemas.microsoft.com/office/drawing/2014/main" id="{90148BAB-1BCB-40EE-A12F-096FFF320C47}"/>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93" name="Text Box 15">
          <a:extLst>
            <a:ext uri="{FF2B5EF4-FFF2-40B4-BE49-F238E27FC236}">
              <a16:creationId xmlns:a16="http://schemas.microsoft.com/office/drawing/2014/main" id="{C418B84A-BAA2-424C-B8E3-71AE41F0EDDB}"/>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94" name="Text Box 15">
          <a:extLst>
            <a:ext uri="{FF2B5EF4-FFF2-40B4-BE49-F238E27FC236}">
              <a16:creationId xmlns:a16="http://schemas.microsoft.com/office/drawing/2014/main" id="{23C775C6-21FE-47EC-8164-6BCF390B261B}"/>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95" name="Text Box 15">
          <a:extLst>
            <a:ext uri="{FF2B5EF4-FFF2-40B4-BE49-F238E27FC236}">
              <a16:creationId xmlns:a16="http://schemas.microsoft.com/office/drawing/2014/main" id="{464664E6-AB94-4D10-9428-983846897B43}"/>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96" name="Text Box 15">
          <a:extLst>
            <a:ext uri="{FF2B5EF4-FFF2-40B4-BE49-F238E27FC236}">
              <a16:creationId xmlns:a16="http://schemas.microsoft.com/office/drawing/2014/main" id="{56E00D5C-2391-4975-981A-A46D3F3D72C8}"/>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97" name="Text Box 15">
          <a:extLst>
            <a:ext uri="{FF2B5EF4-FFF2-40B4-BE49-F238E27FC236}">
              <a16:creationId xmlns:a16="http://schemas.microsoft.com/office/drawing/2014/main" id="{67DC8735-3651-4F78-B72A-97FE3D1CAE64}"/>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98" name="Text Box 15">
          <a:extLst>
            <a:ext uri="{FF2B5EF4-FFF2-40B4-BE49-F238E27FC236}">
              <a16:creationId xmlns:a16="http://schemas.microsoft.com/office/drawing/2014/main" id="{28131586-F532-4549-B397-EE99433E3A9D}"/>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99" name="Text Box 15">
          <a:extLst>
            <a:ext uri="{FF2B5EF4-FFF2-40B4-BE49-F238E27FC236}">
              <a16:creationId xmlns:a16="http://schemas.microsoft.com/office/drawing/2014/main" id="{7976E2C8-A77C-41BA-A5A7-FCAFD9D7F1CC}"/>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00" name="Text Box 15">
          <a:extLst>
            <a:ext uri="{FF2B5EF4-FFF2-40B4-BE49-F238E27FC236}">
              <a16:creationId xmlns:a16="http://schemas.microsoft.com/office/drawing/2014/main" id="{83B69BEB-109C-48D2-B91F-FA49B2CBE1A3}"/>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01" name="Text Box 15">
          <a:extLst>
            <a:ext uri="{FF2B5EF4-FFF2-40B4-BE49-F238E27FC236}">
              <a16:creationId xmlns:a16="http://schemas.microsoft.com/office/drawing/2014/main" id="{F89C9CDE-71E3-4F12-8105-99A4452C8378}"/>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02" name="Text Box 15">
          <a:extLst>
            <a:ext uri="{FF2B5EF4-FFF2-40B4-BE49-F238E27FC236}">
              <a16:creationId xmlns:a16="http://schemas.microsoft.com/office/drawing/2014/main" id="{F9C7415E-CCBA-42D9-88B2-944052430CCD}"/>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03" name="Text Box 15">
          <a:extLst>
            <a:ext uri="{FF2B5EF4-FFF2-40B4-BE49-F238E27FC236}">
              <a16:creationId xmlns:a16="http://schemas.microsoft.com/office/drawing/2014/main" id="{69BCE5DE-3428-43AD-B4CA-7FD27DB0FA09}"/>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04" name="Text Box 15">
          <a:extLst>
            <a:ext uri="{FF2B5EF4-FFF2-40B4-BE49-F238E27FC236}">
              <a16:creationId xmlns:a16="http://schemas.microsoft.com/office/drawing/2014/main" id="{18246621-4E4E-449C-ABE0-BBDC372EF756}"/>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05" name="Text Box 15">
          <a:extLst>
            <a:ext uri="{FF2B5EF4-FFF2-40B4-BE49-F238E27FC236}">
              <a16:creationId xmlns:a16="http://schemas.microsoft.com/office/drawing/2014/main" id="{B1C4EF78-D34E-40CE-B192-EE9A708CAFA4}"/>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06" name="Text Box 15">
          <a:extLst>
            <a:ext uri="{FF2B5EF4-FFF2-40B4-BE49-F238E27FC236}">
              <a16:creationId xmlns:a16="http://schemas.microsoft.com/office/drawing/2014/main" id="{2A23FFB8-9759-473B-8CB5-693DDBCF9F60}"/>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07" name="Text Box 15">
          <a:extLst>
            <a:ext uri="{FF2B5EF4-FFF2-40B4-BE49-F238E27FC236}">
              <a16:creationId xmlns:a16="http://schemas.microsoft.com/office/drawing/2014/main" id="{AEF98DEE-2738-4722-81E2-E9B314E7903D}"/>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08" name="Text Box 15">
          <a:extLst>
            <a:ext uri="{FF2B5EF4-FFF2-40B4-BE49-F238E27FC236}">
              <a16:creationId xmlns:a16="http://schemas.microsoft.com/office/drawing/2014/main" id="{5FABE91E-BE57-45CF-B216-6D13FD15A09D}"/>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09" name="Text Box 15">
          <a:extLst>
            <a:ext uri="{FF2B5EF4-FFF2-40B4-BE49-F238E27FC236}">
              <a16:creationId xmlns:a16="http://schemas.microsoft.com/office/drawing/2014/main" id="{8D00FB1C-5C3C-4ECC-9DAF-335BBA7C0AA8}"/>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10" name="Text Box 15">
          <a:extLst>
            <a:ext uri="{FF2B5EF4-FFF2-40B4-BE49-F238E27FC236}">
              <a16:creationId xmlns:a16="http://schemas.microsoft.com/office/drawing/2014/main" id="{22BBBB03-B79C-45F3-9F7F-B0266E678004}"/>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11" name="Text Box 15">
          <a:extLst>
            <a:ext uri="{FF2B5EF4-FFF2-40B4-BE49-F238E27FC236}">
              <a16:creationId xmlns:a16="http://schemas.microsoft.com/office/drawing/2014/main" id="{92D5C74E-FA92-42CE-9E2F-A2BD95565EE1}"/>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12" name="Text Box 15">
          <a:extLst>
            <a:ext uri="{FF2B5EF4-FFF2-40B4-BE49-F238E27FC236}">
              <a16:creationId xmlns:a16="http://schemas.microsoft.com/office/drawing/2014/main" id="{AD4014A4-7C38-4C20-843E-81ED591EC5B4}"/>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13" name="Text Box 15">
          <a:extLst>
            <a:ext uri="{FF2B5EF4-FFF2-40B4-BE49-F238E27FC236}">
              <a16:creationId xmlns:a16="http://schemas.microsoft.com/office/drawing/2014/main" id="{23F188FB-DD7E-4C95-9789-8E8F47768AAC}"/>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14" name="Text Box 15">
          <a:extLst>
            <a:ext uri="{FF2B5EF4-FFF2-40B4-BE49-F238E27FC236}">
              <a16:creationId xmlns:a16="http://schemas.microsoft.com/office/drawing/2014/main" id="{61FA5144-F91F-4014-9978-06DB9DB0DEB3}"/>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15" name="Text Box 15">
          <a:extLst>
            <a:ext uri="{FF2B5EF4-FFF2-40B4-BE49-F238E27FC236}">
              <a16:creationId xmlns:a16="http://schemas.microsoft.com/office/drawing/2014/main" id="{B6247770-50CB-4FBC-80E8-2C57EB6A2971}"/>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16" name="Text Box 15">
          <a:extLst>
            <a:ext uri="{FF2B5EF4-FFF2-40B4-BE49-F238E27FC236}">
              <a16:creationId xmlns:a16="http://schemas.microsoft.com/office/drawing/2014/main" id="{FB97B94F-1506-44F8-93D4-C0F839E3B5CF}"/>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17" name="Text Box 15">
          <a:extLst>
            <a:ext uri="{FF2B5EF4-FFF2-40B4-BE49-F238E27FC236}">
              <a16:creationId xmlns:a16="http://schemas.microsoft.com/office/drawing/2014/main" id="{5A48DB19-DE43-49A4-BFA3-446C2A241607}"/>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18" name="Text Box 15">
          <a:extLst>
            <a:ext uri="{FF2B5EF4-FFF2-40B4-BE49-F238E27FC236}">
              <a16:creationId xmlns:a16="http://schemas.microsoft.com/office/drawing/2014/main" id="{FC902B0D-8CCE-443E-8EEC-BCCCF025366B}"/>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19" name="Text Box 15">
          <a:extLst>
            <a:ext uri="{FF2B5EF4-FFF2-40B4-BE49-F238E27FC236}">
              <a16:creationId xmlns:a16="http://schemas.microsoft.com/office/drawing/2014/main" id="{0FEFA264-5144-4C65-9A2E-C4F439953B8B}"/>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20" name="Text Box 15">
          <a:extLst>
            <a:ext uri="{FF2B5EF4-FFF2-40B4-BE49-F238E27FC236}">
              <a16:creationId xmlns:a16="http://schemas.microsoft.com/office/drawing/2014/main" id="{0E811069-1307-4AAA-B756-108DAC9B7574}"/>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21" name="Text Box 15">
          <a:extLst>
            <a:ext uri="{FF2B5EF4-FFF2-40B4-BE49-F238E27FC236}">
              <a16:creationId xmlns:a16="http://schemas.microsoft.com/office/drawing/2014/main" id="{FF0B5515-E8F1-4B7B-8D3E-E505F60A40FD}"/>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22" name="Text Box 15">
          <a:extLst>
            <a:ext uri="{FF2B5EF4-FFF2-40B4-BE49-F238E27FC236}">
              <a16:creationId xmlns:a16="http://schemas.microsoft.com/office/drawing/2014/main" id="{22457B2A-AB0E-4142-8F93-E25C28DB5CB3}"/>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23" name="Text Box 15">
          <a:extLst>
            <a:ext uri="{FF2B5EF4-FFF2-40B4-BE49-F238E27FC236}">
              <a16:creationId xmlns:a16="http://schemas.microsoft.com/office/drawing/2014/main" id="{86686590-4D8D-442B-9816-2AAFF2687BA7}"/>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24" name="Text Box 15">
          <a:extLst>
            <a:ext uri="{FF2B5EF4-FFF2-40B4-BE49-F238E27FC236}">
              <a16:creationId xmlns:a16="http://schemas.microsoft.com/office/drawing/2014/main" id="{230A61B0-1282-46A6-A22D-1F919C790C75}"/>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25" name="Text Box 15">
          <a:extLst>
            <a:ext uri="{FF2B5EF4-FFF2-40B4-BE49-F238E27FC236}">
              <a16:creationId xmlns:a16="http://schemas.microsoft.com/office/drawing/2014/main" id="{20F39363-A3CF-4C93-85AD-205024CE553B}"/>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26" name="Text Box 15">
          <a:extLst>
            <a:ext uri="{FF2B5EF4-FFF2-40B4-BE49-F238E27FC236}">
              <a16:creationId xmlns:a16="http://schemas.microsoft.com/office/drawing/2014/main" id="{0A7D0B54-E17A-4641-9A67-BAD45FFA3E9E}"/>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27" name="Text Box 15">
          <a:extLst>
            <a:ext uri="{FF2B5EF4-FFF2-40B4-BE49-F238E27FC236}">
              <a16:creationId xmlns:a16="http://schemas.microsoft.com/office/drawing/2014/main" id="{AE6F5FF3-C01F-48D4-92CA-16134E09C008}"/>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28" name="Text Box 15">
          <a:extLst>
            <a:ext uri="{FF2B5EF4-FFF2-40B4-BE49-F238E27FC236}">
              <a16:creationId xmlns:a16="http://schemas.microsoft.com/office/drawing/2014/main" id="{FC184F2E-B02E-42CA-9670-6EB8B131E8FE}"/>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29" name="Text Box 15">
          <a:extLst>
            <a:ext uri="{FF2B5EF4-FFF2-40B4-BE49-F238E27FC236}">
              <a16:creationId xmlns:a16="http://schemas.microsoft.com/office/drawing/2014/main" id="{C78B7308-DE73-40A4-B1ED-B649BB670E42}"/>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30" name="Text Box 15">
          <a:extLst>
            <a:ext uri="{FF2B5EF4-FFF2-40B4-BE49-F238E27FC236}">
              <a16:creationId xmlns:a16="http://schemas.microsoft.com/office/drawing/2014/main" id="{7DF42EE3-70C9-4103-9C46-427195E1F00F}"/>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31" name="Text Box 15">
          <a:extLst>
            <a:ext uri="{FF2B5EF4-FFF2-40B4-BE49-F238E27FC236}">
              <a16:creationId xmlns:a16="http://schemas.microsoft.com/office/drawing/2014/main" id="{95CD0645-5344-40FB-9EEA-0D44115CDE2A}"/>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32" name="Text Box 15">
          <a:extLst>
            <a:ext uri="{FF2B5EF4-FFF2-40B4-BE49-F238E27FC236}">
              <a16:creationId xmlns:a16="http://schemas.microsoft.com/office/drawing/2014/main" id="{1E8ED4C9-2289-4E64-B73E-40272ECC22FE}"/>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33" name="Text Box 15">
          <a:extLst>
            <a:ext uri="{FF2B5EF4-FFF2-40B4-BE49-F238E27FC236}">
              <a16:creationId xmlns:a16="http://schemas.microsoft.com/office/drawing/2014/main" id="{6AA99CD1-ED57-486F-9B18-0825CB13E42D}"/>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34" name="Text Box 15">
          <a:extLst>
            <a:ext uri="{FF2B5EF4-FFF2-40B4-BE49-F238E27FC236}">
              <a16:creationId xmlns:a16="http://schemas.microsoft.com/office/drawing/2014/main" id="{4790C54F-BF71-4D27-B66A-346562C47263}"/>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35" name="Text Box 15">
          <a:extLst>
            <a:ext uri="{FF2B5EF4-FFF2-40B4-BE49-F238E27FC236}">
              <a16:creationId xmlns:a16="http://schemas.microsoft.com/office/drawing/2014/main" id="{699804E8-3F61-4C55-898A-5F0D794A90D2}"/>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36" name="Text Box 15">
          <a:extLst>
            <a:ext uri="{FF2B5EF4-FFF2-40B4-BE49-F238E27FC236}">
              <a16:creationId xmlns:a16="http://schemas.microsoft.com/office/drawing/2014/main" id="{863363FD-861F-4991-8190-4914FABA3795}"/>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37" name="Text Box 15">
          <a:extLst>
            <a:ext uri="{FF2B5EF4-FFF2-40B4-BE49-F238E27FC236}">
              <a16:creationId xmlns:a16="http://schemas.microsoft.com/office/drawing/2014/main" id="{22EA30E0-C4DF-4881-A516-52EB22738749}"/>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38" name="Text Box 15">
          <a:extLst>
            <a:ext uri="{FF2B5EF4-FFF2-40B4-BE49-F238E27FC236}">
              <a16:creationId xmlns:a16="http://schemas.microsoft.com/office/drawing/2014/main" id="{269F40E4-3D92-4F0F-870A-325B2642F9F1}"/>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39" name="Text Box 15">
          <a:extLst>
            <a:ext uri="{FF2B5EF4-FFF2-40B4-BE49-F238E27FC236}">
              <a16:creationId xmlns:a16="http://schemas.microsoft.com/office/drawing/2014/main" id="{C7FAB257-6937-400D-B68A-CD6567AC01D6}"/>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40" name="Text Box 15">
          <a:extLst>
            <a:ext uri="{FF2B5EF4-FFF2-40B4-BE49-F238E27FC236}">
              <a16:creationId xmlns:a16="http://schemas.microsoft.com/office/drawing/2014/main" id="{B167537F-51F6-4F7A-A00D-8EA2D559DF95}"/>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41" name="Text Box 15">
          <a:extLst>
            <a:ext uri="{FF2B5EF4-FFF2-40B4-BE49-F238E27FC236}">
              <a16:creationId xmlns:a16="http://schemas.microsoft.com/office/drawing/2014/main" id="{0D31069B-7A79-4C4D-9655-5365C37AA628}"/>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42" name="Text Box 15">
          <a:extLst>
            <a:ext uri="{FF2B5EF4-FFF2-40B4-BE49-F238E27FC236}">
              <a16:creationId xmlns:a16="http://schemas.microsoft.com/office/drawing/2014/main" id="{7CE83576-30B1-4345-B298-4A4474633B8A}"/>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43" name="Text Box 15">
          <a:extLst>
            <a:ext uri="{FF2B5EF4-FFF2-40B4-BE49-F238E27FC236}">
              <a16:creationId xmlns:a16="http://schemas.microsoft.com/office/drawing/2014/main" id="{6F189580-92F6-48CA-93BC-1C566582924A}"/>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44" name="Text Box 15">
          <a:extLst>
            <a:ext uri="{FF2B5EF4-FFF2-40B4-BE49-F238E27FC236}">
              <a16:creationId xmlns:a16="http://schemas.microsoft.com/office/drawing/2014/main" id="{A2A41BB3-F23B-4A4C-B4D0-B112C844CC0C}"/>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45" name="Text Box 15">
          <a:extLst>
            <a:ext uri="{FF2B5EF4-FFF2-40B4-BE49-F238E27FC236}">
              <a16:creationId xmlns:a16="http://schemas.microsoft.com/office/drawing/2014/main" id="{9F78E895-8C5D-4870-9C94-5FC9AF57F37E}"/>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46" name="Text Box 15">
          <a:extLst>
            <a:ext uri="{FF2B5EF4-FFF2-40B4-BE49-F238E27FC236}">
              <a16:creationId xmlns:a16="http://schemas.microsoft.com/office/drawing/2014/main" id="{CBB48E08-0FBC-4C35-B6A9-881011CA859E}"/>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47" name="Text Box 15">
          <a:extLst>
            <a:ext uri="{FF2B5EF4-FFF2-40B4-BE49-F238E27FC236}">
              <a16:creationId xmlns:a16="http://schemas.microsoft.com/office/drawing/2014/main" id="{C8B539F2-248F-443D-908D-1372F5EF4FB4}"/>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48" name="Text Box 15">
          <a:extLst>
            <a:ext uri="{FF2B5EF4-FFF2-40B4-BE49-F238E27FC236}">
              <a16:creationId xmlns:a16="http://schemas.microsoft.com/office/drawing/2014/main" id="{ADC16802-F866-4BF0-AF3E-6DD85E394808}"/>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49" name="Text Box 15">
          <a:extLst>
            <a:ext uri="{FF2B5EF4-FFF2-40B4-BE49-F238E27FC236}">
              <a16:creationId xmlns:a16="http://schemas.microsoft.com/office/drawing/2014/main" id="{86F283F8-FB8A-4A6C-8FD0-25AFBA36DA89}"/>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50" name="Text Box 15">
          <a:extLst>
            <a:ext uri="{FF2B5EF4-FFF2-40B4-BE49-F238E27FC236}">
              <a16:creationId xmlns:a16="http://schemas.microsoft.com/office/drawing/2014/main" id="{3E319EDD-A519-4705-B873-FEDF7562F702}"/>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51" name="Text Box 15">
          <a:extLst>
            <a:ext uri="{FF2B5EF4-FFF2-40B4-BE49-F238E27FC236}">
              <a16:creationId xmlns:a16="http://schemas.microsoft.com/office/drawing/2014/main" id="{BD8023E0-A51C-4AFE-9BE3-CBF79721ADEE}"/>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52" name="Text Box 15">
          <a:extLst>
            <a:ext uri="{FF2B5EF4-FFF2-40B4-BE49-F238E27FC236}">
              <a16:creationId xmlns:a16="http://schemas.microsoft.com/office/drawing/2014/main" id="{00D4F53C-3FCA-442F-B187-AAE6B1071606}"/>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53" name="Text Box 15">
          <a:extLst>
            <a:ext uri="{FF2B5EF4-FFF2-40B4-BE49-F238E27FC236}">
              <a16:creationId xmlns:a16="http://schemas.microsoft.com/office/drawing/2014/main" id="{41677354-3853-4C55-84D6-8E71DDAA21F4}"/>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54" name="Text Box 15">
          <a:extLst>
            <a:ext uri="{FF2B5EF4-FFF2-40B4-BE49-F238E27FC236}">
              <a16:creationId xmlns:a16="http://schemas.microsoft.com/office/drawing/2014/main" id="{1885BE14-02C2-4F5E-8016-0BC39B4048A6}"/>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55" name="Text Box 15">
          <a:extLst>
            <a:ext uri="{FF2B5EF4-FFF2-40B4-BE49-F238E27FC236}">
              <a16:creationId xmlns:a16="http://schemas.microsoft.com/office/drawing/2014/main" id="{8DBDECB2-B527-4C67-97B4-84203C7243F5}"/>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56" name="Text Box 15">
          <a:extLst>
            <a:ext uri="{FF2B5EF4-FFF2-40B4-BE49-F238E27FC236}">
              <a16:creationId xmlns:a16="http://schemas.microsoft.com/office/drawing/2014/main" id="{277B4403-5A7E-4488-BB6B-DF6FAF268891}"/>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57" name="Text Box 15">
          <a:extLst>
            <a:ext uri="{FF2B5EF4-FFF2-40B4-BE49-F238E27FC236}">
              <a16:creationId xmlns:a16="http://schemas.microsoft.com/office/drawing/2014/main" id="{F6EA67C8-6ABA-4F6E-9CC1-2C2FC16F01DD}"/>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58" name="Text Box 15">
          <a:extLst>
            <a:ext uri="{FF2B5EF4-FFF2-40B4-BE49-F238E27FC236}">
              <a16:creationId xmlns:a16="http://schemas.microsoft.com/office/drawing/2014/main" id="{148A8F2A-5D15-4C7F-8F83-65E68A7B3B72}"/>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59" name="Text Box 15">
          <a:extLst>
            <a:ext uri="{FF2B5EF4-FFF2-40B4-BE49-F238E27FC236}">
              <a16:creationId xmlns:a16="http://schemas.microsoft.com/office/drawing/2014/main" id="{2F460F55-1961-4322-9B23-64A25DA85E8C}"/>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60" name="Text Box 15">
          <a:extLst>
            <a:ext uri="{FF2B5EF4-FFF2-40B4-BE49-F238E27FC236}">
              <a16:creationId xmlns:a16="http://schemas.microsoft.com/office/drawing/2014/main" id="{CC2E1380-FF1A-49B0-AA45-C2F8DDDB941E}"/>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61" name="Text Box 15">
          <a:extLst>
            <a:ext uri="{FF2B5EF4-FFF2-40B4-BE49-F238E27FC236}">
              <a16:creationId xmlns:a16="http://schemas.microsoft.com/office/drawing/2014/main" id="{D4403595-03A9-4F67-92A8-A8D7F0A719AB}"/>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xdr:row>
      <xdr:rowOff>0</xdr:rowOff>
    </xdr:from>
    <xdr:ext cx="95250" cy="171450"/>
    <xdr:sp macro="" textlink="">
      <xdr:nvSpPr>
        <xdr:cNvPr id="1162" name="Text Box 16">
          <a:extLst>
            <a:ext uri="{FF2B5EF4-FFF2-40B4-BE49-F238E27FC236}">
              <a16:creationId xmlns:a16="http://schemas.microsoft.com/office/drawing/2014/main" id="{ED28177C-C859-4E76-A529-AB095EDBCA33}"/>
            </a:ext>
          </a:extLst>
        </xdr:cNvPr>
        <xdr:cNvSpPr txBox="1">
          <a:spLocks noChangeArrowheads="1"/>
        </xdr:cNvSpPr>
      </xdr:nvSpPr>
      <xdr:spPr bwMode="auto">
        <a:xfrm>
          <a:off x="19183350" y="98202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1163" name="Text Box 16">
          <a:extLst>
            <a:ext uri="{FF2B5EF4-FFF2-40B4-BE49-F238E27FC236}">
              <a16:creationId xmlns:a16="http://schemas.microsoft.com/office/drawing/2014/main" id="{31206EF1-4C1F-4BBA-B535-F8B05B3E914A}"/>
            </a:ext>
          </a:extLst>
        </xdr:cNvPr>
        <xdr:cNvSpPr txBox="1">
          <a:spLocks noChangeArrowheads="1"/>
        </xdr:cNvSpPr>
      </xdr:nvSpPr>
      <xdr:spPr bwMode="auto">
        <a:xfrm>
          <a:off x="191833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1164" name="Text Box 17">
          <a:extLst>
            <a:ext uri="{FF2B5EF4-FFF2-40B4-BE49-F238E27FC236}">
              <a16:creationId xmlns:a16="http://schemas.microsoft.com/office/drawing/2014/main" id="{88C055E6-9456-47B4-83FA-AA41DC69C26E}"/>
            </a:ext>
          </a:extLst>
        </xdr:cNvPr>
        <xdr:cNvSpPr txBox="1">
          <a:spLocks noChangeArrowheads="1"/>
        </xdr:cNvSpPr>
      </xdr:nvSpPr>
      <xdr:spPr bwMode="auto">
        <a:xfrm>
          <a:off x="191833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1165" name="Text Box 18">
          <a:extLst>
            <a:ext uri="{FF2B5EF4-FFF2-40B4-BE49-F238E27FC236}">
              <a16:creationId xmlns:a16="http://schemas.microsoft.com/office/drawing/2014/main" id="{331CB65A-C946-4692-BAF0-CC2149E745F2}"/>
            </a:ext>
          </a:extLst>
        </xdr:cNvPr>
        <xdr:cNvSpPr txBox="1">
          <a:spLocks noChangeArrowheads="1"/>
        </xdr:cNvSpPr>
      </xdr:nvSpPr>
      <xdr:spPr bwMode="auto">
        <a:xfrm>
          <a:off x="191833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1166" name="Text Box 19">
          <a:extLst>
            <a:ext uri="{FF2B5EF4-FFF2-40B4-BE49-F238E27FC236}">
              <a16:creationId xmlns:a16="http://schemas.microsoft.com/office/drawing/2014/main" id="{BA14F59B-3920-4EC9-B584-7B932DA7F00E}"/>
            </a:ext>
          </a:extLst>
        </xdr:cNvPr>
        <xdr:cNvSpPr txBox="1">
          <a:spLocks noChangeArrowheads="1"/>
        </xdr:cNvSpPr>
      </xdr:nvSpPr>
      <xdr:spPr bwMode="auto">
        <a:xfrm>
          <a:off x="191833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67" name="Text Box 15">
          <a:extLst>
            <a:ext uri="{FF2B5EF4-FFF2-40B4-BE49-F238E27FC236}">
              <a16:creationId xmlns:a16="http://schemas.microsoft.com/office/drawing/2014/main" id="{1B68CFAF-FBA6-42E5-9CF9-F158D2C30DB9}"/>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68" name="Text Box 15">
          <a:extLst>
            <a:ext uri="{FF2B5EF4-FFF2-40B4-BE49-F238E27FC236}">
              <a16:creationId xmlns:a16="http://schemas.microsoft.com/office/drawing/2014/main" id="{70A5DEA1-814B-49C5-BE43-F53C6DECC244}"/>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1169" name="Text Box 16">
          <a:extLst>
            <a:ext uri="{FF2B5EF4-FFF2-40B4-BE49-F238E27FC236}">
              <a16:creationId xmlns:a16="http://schemas.microsoft.com/office/drawing/2014/main" id="{20348AA2-859C-42E2-B7D6-6BB351BB3030}"/>
            </a:ext>
          </a:extLst>
        </xdr:cNvPr>
        <xdr:cNvSpPr txBox="1">
          <a:spLocks noChangeArrowheads="1"/>
        </xdr:cNvSpPr>
      </xdr:nvSpPr>
      <xdr:spPr bwMode="auto">
        <a:xfrm>
          <a:off x="47434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1170" name="Text Box 17">
          <a:extLst>
            <a:ext uri="{FF2B5EF4-FFF2-40B4-BE49-F238E27FC236}">
              <a16:creationId xmlns:a16="http://schemas.microsoft.com/office/drawing/2014/main" id="{A4D47934-CEE4-4BB0-8286-7D07021952A4}"/>
            </a:ext>
          </a:extLst>
        </xdr:cNvPr>
        <xdr:cNvSpPr txBox="1">
          <a:spLocks noChangeArrowheads="1"/>
        </xdr:cNvSpPr>
      </xdr:nvSpPr>
      <xdr:spPr bwMode="auto">
        <a:xfrm>
          <a:off x="47434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1171" name="Text Box 18">
          <a:extLst>
            <a:ext uri="{FF2B5EF4-FFF2-40B4-BE49-F238E27FC236}">
              <a16:creationId xmlns:a16="http://schemas.microsoft.com/office/drawing/2014/main" id="{03F9D3E4-2D91-409A-B3E7-808E4B88CAB0}"/>
            </a:ext>
          </a:extLst>
        </xdr:cNvPr>
        <xdr:cNvSpPr txBox="1">
          <a:spLocks noChangeArrowheads="1"/>
        </xdr:cNvSpPr>
      </xdr:nvSpPr>
      <xdr:spPr bwMode="auto">
        <a:xfrm>
          <a:off x="47434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1172" name="Text Box 19">
          <a:extLst>
            <a:ext uri="{FF2B5EF4-FFF2-40B4-BE49-F238E27FC236}">
              <a16:creationId xmlns:a16="http://schemas.microsoft.com/office/drawing/2014/main" id="{10E0B642-E2A7-4A95-B420-79F5C5C3BAB4}"/>
            </a:ext>
          </a:extLst>
        </xdr:cNvPr>
        <xdr:cNvSpPr txBox="1">
          <a:spLocks noChangeArrowheads="1"/>
        </xdr:cNvSpPr>
      </xdr:nvSpPr>
      <xdr:spPr bwMode="auto">
        <a:xfrm>
          <a:off x="47434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435713"/>
    <xdr:sp macro="" textlink="">
      <xdr:nvSpPr>
        <xdr:cNvPr id="1173" name="Text Box 15">
          <a:extLst>
            <a:ext uri="{FF2B5EF4-FFF2-40B4-BE49-F238E27FC236}">
              <a16:creationId xmlns:a16="http://schemas.microsoft.com/office/drawing/2014/main" id="{FDC79BA6-D4A9-4058-8E27-CFD3C8C8BEBF}"/>
            </a:ext>
          </a:extLst>
        </xdr:cNvPr>
        <xdr:cNvSpPr txBox="1">
          <a:spLocks noChangeArrowheads="1"/>
        </xdr:cNvSpPr>
      </xdr:nvSpPr>
      <xdr:spPr bwMode="auto">
        <a:xfrm>
          <a:off x="4743450" y="52539900"/>
          <a:ext cx="95250" cy="4357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1174" name="Text Box 16">
          <a:extLst>
            <a:ext uri="{FF2B5EF4-FFF2-40B4-BE49-F238E27FC236}">
              <a16:creationId xmlns:a16="http://schemas.microsoft.com/office/drawing/2014/main" id="{776FED83-FA88-428B-9AC0-3547086C8AD5}"/>
            </a:ext>
          </a:extLst>
        </xdr:cNvPr>
        <xdr:cNvSpPr txBox="1">
          <a:spLocks noChangeArrowheads="1"/>
        </xdr:cNvSpPr>
      </xdr:nvSpPr>
      <xdr:spPr bwMode="auto">
        <a:xfrm>
          <a:off x="47434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1175" name="Text Box 17">
          <a:extLst>
            <a:ext uri="{FF2B5EF4-FFF2-40B4-BE49-F238E27FC236}">
              <a16:creationId xmlns:a16="http://schemas.microsoft.com/office/drawing/2014/main" id="{FB246570-0063-4A66-AF03-CF4EF8DF3E39}"/>
            </a:ext>
          </a:extLst>
        </xdr:cNvPr>
        <xdr:cNvSpPr txBox="1">
          <a:spLocks noChangeArrowheads="1"/>
        </xdr:cNvSpPr>
      </xdr:nvSpPr>
      <xdr:spPr bwMode="auto">
        <a:xfrm>
          <a:off x="47434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1176" name="Text Box 18">
          <a:extLst>
            <a:ext uri="{FF2B5EF4-FFF2-40B4-BE49-F238E27FC236}">
              <a16:creationId xmlns:a16="http://schemas.microsoft.com/office/drawing/2014/main" id="{BA089DA3-B276-4DA3-940A-5668F4E7D848}"/>
            </a:ext>
          </a:extLst>
        </xdr:cNvPr>
        <xdr:cNvSpPr txBox="1">
          <a:spLocks noChangeArrowheads="1"/>
        </xdr:cNvSpPr>
      </xdr:nvSpPr>
      <xdr:spPr bwMode="auto">
        <a:xfrm>
          <a:off x="47434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1177" name="Text Box 19">
          <a:extLst>
            <a:ext uri="{FF2B5EF4-FFF2-40B4-BE49-F238E27FC236}">
              <a16:creationId xmlns:a16="http://schemas.microsoft.com/office/drawing/2014/main" id="{0BB93DEC-397B-4801-A44C-4774CE14020C}"/>
            </a:ext>
          </a:extLst>
        </xdr:cNvPr>
        <xdr:cNvSpPr txBox="1">
          <a:spLocks noChangeArrowheads="1"/>
        </xdr:cNvSpPr>
      </xdr:nvSpPr>
      <xdr:spPr bwMode="auto">
        <a:xfrm>
          <a:off x="47434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1034143</xdr:colOff>
      <xdr:row>127</xdr:row>
      <xdr:rowOff>0</xdr:rowOff>
    </xdr:from>
    <xdr:ext cx="95250" cy="213632"/>
    <xdr:sp macro="" textlink="">
      <xdr:nvSpPr>
        <xdr:cNvPr id="1178" name="Text Box 15">
          <a:extLst>
            <a:ext uri="{FF2B5EF4-FFF2-40B4-BE49-F238E27FC236}">
              <a16:creationId xmlns:a16="http://schemas.microsoft.com/office/drawing/2014/main" id="{8DBC6D67-FBC8-41E1-8C4F-4E73D5F4AA73}"/>
            </a:ext>
          </a:extLst>
        </xdr:cNvPr>
        <xdr:cNvSpPr txBox="1">
          <a:spLocks noChangeArrowheads="1"/>
        </xdr:cNvSpPr>
      </xdr:nvSpPr>
      <xdr:spPr bwMode="auto">
        <a:xfrm>
          <a:off x="5415643"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1179" name="Text Box 16">
          <a:extLst>
            <a:ext uri="{FF2B5EF4-FFF2-40B4-BE49-F238E27FC236}">
              <a16:creationId xmlns:a16="http://schemas.microsoft.com/office/drawing/2014/main" id="{4F1C11CF-839E-4A58-BD4C-64025CD16FF0}"/>
            </a:ext>
          </a:extLst>
        </xdr:cNvPr>
        <xdr:cNvSpPr txBox="1">
          <a:spLocks noChangeArrowheads="1"/>
        </xdr:cNvSpPr>
      </xdr:nvSpPr>
      <xdr:spPr bwMode="auto">
        <a:xfrm>
          <a:off x="47434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1180" name="Text Box 17">
          <a:extLst>
            <a:ext uri="{FF2B5EF4-FFF2-40B4-BE49-F238E27FC236}">
              <a16:creationId xmlns:a16="http://schemas.microsoft.com/office/drawing/2014/main" id="{5B3153D7-F983-4245-B31B-3488FEFE258E}"/>
            </a:ext>
          </a:extLst>
        </xdr:cNvPr>
        <xdr:cNvSpPr txBox="1">
          <a:spLocks noChangeArrowheads="1"/>
        </xdr:cNvSpPr>
      </xdr:nvSpPr>
      <xdr:spPr bwMode="auto">
        <a:xfrm>
          <a:off x="47434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1181" name="Text Box 18">
          <a:extLst>
            <a:ext uri="{FF2B5EF4-FFF2-40B4-BE49-F238E27FC236}">
              <a16:creationId xmlns:a16="http://schemas.microsoft.com/office/drawing/2014/main" id="{46877DBD-0CD3-4A7A-BD81-FBF91EB41DAE}"/>
            </a:ext>
          </a:extLst>
        </xdr:cNvPr>
        <xdr:cNvSpPr txBox="1">
          <a:spLocks noChangeArrowheads="1"/>
        </xdr:cNvSpPr>
      </xdr:nvSpPr>
      <xdr:spPr bwMode="auto">
        <a:xfrm>
          <a:off x="47434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1182" name="Text Box 19">
          <a:extLst>
            <a:ext uri="{FF2B5EF4-FFF2-40B4-BE49-F238E27FC236}">
              <a16:creationId xmlns:a16="http://schemas.microsoft.com/office/drawing/2014/main" id="{B44DCA12-9060-45C3-B48D-836F29940B60}"/>
            </a:ext>
          </a:extLst>
        </xdr:cNvPr>
        <xdr:cNvSpPr txBox="1">
          <a:spLocks noChangeArrowheads="1"/>
        </xdr:cNvSpPr>
      </xdr:nvSpPr>
      <xdr:spPr bwMode="auto">
        <a:xfrm>
          <a:off x="47434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171450"/>
    <xdr:sp macro="" textlink="">
      <xdr:nvSpPr>
        <xdr:cNvPr id="1183" name="Text Box 16">
          <a:extLst>
            <a:ext uri="{FF2B5EF4-FFF2-40B4-BE49-F238E27FC236}">
              <a16:creationId xmlns:a16="http://schemas.microsoft.com/office/drawing/2014/main" id="{0A265801-91FD-453F-8428-6EBE88733385}"/>
            </a:ext>
          </a:extLst>
        </xdr:cNvPr>
        <xdr:cNvSpPr txBox="1">
          <a:spLocks noChangeArrowheads="1"/>
        </xdr:cNvSpPr>
      </xdr:nvSpPr>
      <xdr:spPr bwMode="auto">
        <a:xfrm>
          <a:off x="1436370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171450"/>
    <xdr:sp macro="" textlink="">
      <xdr:nvSpPr>
        <xdr:cNvPr id="1184" name="Text Box 17">
          <a:extLst>
            <a:ext uri="{FF2B5EF4-FFF2-40B4-BE49-F238E27FC236}">
              <a16:creationId xmlns:a16="http://schemas.microsoft.com/office/drawing/2014/main" id="{75D1AA9B-77BE-4FD3-93D0-734F6F83086C}"/>
            </a:ext>
          </a:extLst>
        </xdr:cNvPr>
        <xdr:cNvSpPr txBox="1">
          <a:spLocks noChangeArrowheads="1"/>
        </xdr:cNvSpPr>
      </xdr:nvSpPr>
      <xdr:spPr bwMode="auto">
        <a:xfrm>
          <a:off x="1436370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171450"/>
    <xdr:sp macro="" textlink="">
      <xdr:nvSpPr>
        <xdr:cNvPr id="1185" name="Text Box 18">
          <a:extLst>
            <a:ext uri="{FF2B5EF4-FFF2-40B4-BE49-F238E27FC236}">
              <a16:creationId xmlns:a16="http://schemas.microsoft.com/office/drawing/2014/main" id="{B1C20CA5-219B-4E01-9EDC-EA18E2771612}"/>
            </a:ext>
          </a:extLst>
        </xdr:cNvPr>
        <xdr:cNvSpPr txBox="1">
          <a:spLocks noChangeArrowheads="1"/>
        </xdr:cNvSpPr>
      </xdr:nvSpPr>
      <xdr:spPr bwMode="auto">
        <a:xfrm>
          <a:off x="1436370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171450"/>
    <xdr:sp macro="" textlink="">
      <xdr:nvSpPr>
        <xdr:cNvPr id="1186" name="Text Box 19">
          <a:extLst>
            <a:ext uri="{FF2B5EF4-FFF2-40B4-BE49-F238E27FC236}">
              <a16:creationId xmlns:a16="http://schemas.microsoft.com/office/drawing/2014/main" id="{602E8BAF-81DB-49FD-A99E-80EF9B13FEFF}"/>
            </a:ext>
          </a:extLst>
        </xdr:cNvPr>
        <xdr:cNvSpPr txBox="1">
          <a:spLocks noChangeArrowheads="1"/>
        </xdr:cNvSpPr>
      </xdr:nvSpPr>
      <xdr:spPr bwMode="auto">
        <a:xfrm>
          <a:off x="1436370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442269"/>
    <xdr:sp macro="" textlink="">
      <xdr:nvSpPr>
        <xdr:cNvPr id="1187" name="Text Box 15">
          <a:extLst>
            <a:ext uri="{FF2B5EF4-FFF2-40B4-BE49-F238E27FC236}">
              <a16:creationId xmlns:a16="http://schemas.microsoft.com/office/drawing/2014/main" id="{0A274482-EBA8-40DB-BD0C-B0BD56717174}"/>
            </a:ext>
          </a:extLst>
        </xdr:cNvPr>
        <xdr:cNvSpPr txBox="1">
          <a:spLocks noChangeArrowheads="1"/>
        </xdr:cNvSpPr>
      </xdr:nvSpPr>
      <xdr:spPr bwMode="auto">
        <a:xfrm>
          <a:off x="14363700" y="5253990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171450"/>
    <xdr:sp macro="" textlink="">
      <xdr:nvSpPr>
        <xdr:cNvPr id="1188" name="Text Box 16">
          <a:extLst>
            <a:ext uri="{FF2B5EF4-FFF2-40B4-BE49-F238E27FC236}">
              <a16:creationId xmlns:a16="http://schemas.microsoft.com/office/drawing/2014/main" id="{42D668A4-335A-4699-B51B-8AFF7F43C10D}"/>
            </a:ext>
          </a:extLst>
        </xdr:cNvPr>
        <xdr:cNvSpPr txBox="1">
          <a:spLocks noChangeArrowheads="1"/>
        </xdr:cNvSpPr>
      </xdr:nvSpPr>
      <xdr:spPr bwMode="auto">
        <a:xfrm>
          <a:off x="1436370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171450"/>
    <xdr:sp macro="" textlink="">
      <xdr:nvSpPr>
        <xdr:cNvPr id="1189" name="Text Box 17">
          <a:extLst>
            <a:ext uri="{FF2B5EF4-FFF2-40B4-BE49-F238E27FC236}">
              <a16:creationId xmlns:a16="http://schemas.microsoft.com/office/drawing/2014/main" id="{381AB434-5E9C-4BA3-8019-EC40D8F6E738}"/>
            </a:ext>
          </a:extLst>
        </xdr:cNvPr>
        <xdr:cNvSpPr txBox="1">
          <a:spLocks noChangeArrowheads="1"/>
        </xdr:cNvSpPr>
      </xdr:nvSpPr>
      <xdr:spPr bwMode="auto">
        <a:xfrm>
          <a:off x="1436370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171450"/>
    <xdr:sp macro="" textlink="">
      <xdr:nvSpPr>
        <xdr:cNvPr id="1190" name="Text Box 18">
          <a:extLst>
            <a:ext uri="{FF2B5EF4-FFF2-40B4-BE49-F238E27FC236}">
              <a16:creationId xmlns:a16="http://schemas.microsoft.com/office/drawing/2014/main" id="{0D413347-2DEA-4792-B61B-E9EFB080C9D8}"/>
            </a:ext>
          </a:extLst>
        </xdr:cNvPr>
        <xdr:cNvSpPr txBox="1">
          <a:spLocks noChangeArrowheads="1"/>
        </xdr:cNvSpPr>
      </xdr:nvSpPr>
      <xdr:spPr bwMode="auto">
        <a:xfrm>
          <a:off x="1436370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171450"/>
    <xdr:sp macro="" textlink="">
      <xdr:nvSpPr>
        <xdr:cNvPr id="1191" name="Text Box 19">
          <a:extLst>
            <a:ext uri="{FF2B5EF4-FFF2-40B4-BE49-F238E27FC236}">
              <a16:creationId xmlns:a16="http://schemas.microsoft.com/office/drawing/2014/main" id="{D9946FD6-B2CC-446F-8EC9-99932207F943}"/>
            </a:ext>
          </a:extLst>
        </xdr:cNvPr>
        <xdr:cNvSpPr txBox="1">
          <a:spLocks noChangeArrowheads="1"/>
        </xdr:cNvSpPr>
      </xdr:nvSpPr>
      <xdr:spPr bwMode="auto">
        <a:xfrm>
          <a:off x="1436370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1192" name="Text Box 15">
          <a:extLst>
            <a:ext uri="{FF2B5EF4-FFF2-40B4-BE49-F238E27FC236}">
              <a16:creationId xmlns:a16="http://schemas.microsoft.com/office/drawing/2014/main" id="{A8D91A17-46F8-418D-9226-565811E16A60}"/>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171450"/>
    <xdr:sp macro="" textlink="">
      <xdr:nvSpPr>
        <xdr:cNvPr id="1193" name="Text Box 16">
          <a:extLst>
            <a:ext uri="{FF2B5EF4-FFF2-40B4-BE49-F238E27FC236}">
              <a16:creationId xmlns:a16="http://schemas.microsoft.com/office/drawing/2014/main" id="{099B3338-6D63-4AD4-B897-70ED246A2C25}"/>
            </a:ext>
          </a:extLst>
        </xdr:cNvPr>
        <xdr:cNvSpPr txBox="1">
          <a:spLocks noChangeArrowheads="1"/>
        </xdr:cNvSpPr>
      </xdr:nvSpPr>
      <xdr:spPr bwMode="auto">
        <a:xfrm>
          <a:off x="1436370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171450"/>
    <xdr:sp macro="" textlink="">
      <xdr:nvSpPr>
        <xdr:cNvPr id="1194" name="Text Box 17">
          <a:extLst>
            <a:ext uri="{FF2B5EF4-FFF2-40B4-BE49-F238E27FC236}">
              <a16:creationId xmlns:a16="http://schemas.microsoft.com/office/drawing/2014/main" id="{B41EAFBF-6FC1-4FD6-B977-644706C740FF}"/>
            </a:ext>
          </a:extLst>
        </xdr:cNvPr>
        <xdr:cNvSpPr txBox="1">
          <a:spLocks noChangeArrowheads="1"/>
        </xdr:cNvSpPr>
      </xdr:nvSpPr>
      <xdr:spPr bwMode="auto">
        <a:xfrm>
          <a:off x="1436370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171450"/>
    <xdr:sp macro="" textlink="">
      <xdr:nvSpPr>
        <xdr:cNvPr id="1195" name="Text Box 18">
          <a:extLst>
            <a:ext uri="{FF2B5EF4-FFF2-40B4-BE49-F238E27FC236}">
              <a16:creationId xmlns:a16="http://schemas.microsoft.com/office/drawing/2014/main" id="{9D600D05-2FD1-44D0-B977-FF1EFDE55290}"/>
            </a:ext>
          </a:extLst>
        </xdr:cNvPr>
        <xdr:cNvSpPr txBox="1">
          <a:spLocks noChangeArrowheads="1"/>
        </xdr:cNvSpPr>
      </xdr:nvSpPr>
      <xdr:spPr bwMode="auto">
        <a:xfrm>
          <a:off x="1436370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171450"/>
    <xdr:sp macro="" textlink="">
      <xdr:nvSpPr>
        <xdr:cNvPr id="1196" name="Text Box 19">
          <a:extLst>
            <a:ext uri="{FF2B5EF4-FFF2-40B4-BE49-F238E27FC236}">
              <a16:creationId xmlns:a16="http://schemas.microsoft.com/office/drawing/2014/main" id="{92AC49CE-D9C5-48D5-9237-6EABBABDD9F6}"/>
            </a:ext>
          </a:extLst>
        </xdr:cNvPr>
        <xdr:cNvSpPr txBox="1">
          <a:spLocks noChangeArrowheads="1"/>
        </xdr:cNvSpPr>
      </xdr:nvSpPr>
      <xdr:spPr bwMode="auto">
        <a:xfrm>
          <a:off x="1436370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127</xdr:row>
      <xdr:rowOff>0</xdr:rowOff>
    </xdr:from>
    <xdr:ext cx="95250" cy="171450"/>
    <xdr:sp macro="" textlink="">
      <xdr:nvSpPr>
        <xdr:cNvPr id="1197" name="Text Box 16">
          <a:extLst>
            <a:ext uri="{FF2B5EF4-FFF2-40B4-BE49-F238E27FC236}">
              <a16:creationId xmlns:a16="http://schemas.microsoft.com/office/drawing/2014/main" id="{DC93D7C4-88A1-4D80-B8B2-CDCAEFC737F1}"/>
            </a:ext>
          </a:extLst>
        </xdr:cNvPr>
        <xdr:cNvSpPr txBox="1">
          <a:spLocks noChangeArrowheads="1"/>
        </xdr:cNvSpPr>
      </xdr:nvSpPr>
      <xdr:spPr bwMode="auto">
        <a:xfrm>
          <a:off x="309181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127</xdr:row>
      <xdr:rowOff>0</xdr:rowOff>
    </xdr:from>
    <xdr:ext cx="95250" cy="171450"/>
    <xdr:sp macro="" textlink="">
      <xdr:nvSpPr>
        <xdr:cNvPr id="1198" name="Text Box 17">
          <a:extLst>
            <a:ext uri="{FF2B5EF4-FFF2-40B4-BE49-F238E27FC236}">
              <a16:creationId xmlns:a16="http://schemas.microsoft.com/office/drawing/2014/main" id="{4356E2F1-6301-402C-A206-520F3D54B879}"/>
            </a:ext>
          </a:extLst>
        </xdr:cNvPr>
        <xdr:cNvSpPr txBox="1">
          <a:spLocks noChangeArrowheads="1"/>
        </xdr:cNvSpPr>
      </xdr:nvSpPr>
      <xdr:spPr bwMode="auto">
        <a:xfrm>
          <a:off x="309181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127</xdr:row>
      <xdr:rowOff>0</xdr:rowOff>
    </xdr:from>
    <xdr:ext cx="95250" cy="171450"/>
    <xdr:sp macro="" textlink="">
      <xdr:nvSpPr>
        <xdr:cNvPr id="1199" name="Text Box 18">
          <a:extLst>
            <a:ext uri="{FF2B5EF4-FFF2-40B4-BE49-F238E27FC236}">
              <a16:creationId xmlns:a16="http://schemas.microsoft.com/office/drawing/2014/main" id="{E1DEAA03-3ED2-4558-98EE-0D9709B991D7}"/>
            </a:ext>
          </a:extLst>
        </xdr:cNvPr>
        <xdr:cNvSpPr txBox="1">
          <a:spLocks noChangeArrowheads="1"/>
        </xdr:cNvSpPr>
      </xdr:nvSpPr>
      <xdr:spPr bwMode="auto">
        <a:xfrm>
          <a:off x="309181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127</xdr:row>
      <xdr:rowOff>0</xdr:rowOff>
    </xdr:from>
    <xdr:ext cx="95250" cy="171450"/>
    <xdr:sp macro="" textlink="">
      <xdr:nvSpPr>
        <xdr:cNvPr id="1200" name="Text Box 19">
          <a:extLst>
            <a:ext uri="{FF2B5EF4-FFF2-40B4-BE49-F238E27FC236}">
              <a16:creationId xmlns:a16="http://schemas.microsoft.com/office/drawing/2014/main" id="{32281C4E-1AF7-4871-B83E-BAEC0C5A9792}"/>
            </a:ext>
          </a:extLst>
        </xdr:cNvPr>
        <xdr:cNvSpPr txBox="1">
          <a:spLocks noChangeArrowheads="1"/>
        </xdr:cNvSpPr>
      </xdr:nvSpPr>
      <xdr:spPr bwMode="auto">
        <a:xfrm>
          <a:off x="309181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127</xdr:row>
      <xdr:rowOff>0</xdr:rowOff>
    </xdr:from>
    <xdr:ext cx="95250" cy="442269"/>
    <xdr:sp macro="" textlink="">
      <xdr:nvSpPr>
        <xdr:cNvPr id="1201" name="Text Box 15">
          <a:extLst>
            <a:ext uri="{FF2B5EF4-FFF2-40B4-BE49-F238E27FC236}">
              <a16:creationId xmlns:a16="http://schemas.microsoft.com/office/drawing/2014/main" id="{1B5A6576-6288-43C1-A400-2C35C0E0435B}"/>
            </a:ext>
          </a:extLst>
        </xdr:cNvPr>
        <xdr:cNvSpPr txBox="1">
          <a:spLocks noChangeArrowheads="1"/>
        </xdr:cNvSpPr>
      </xdr:nvSpPr>
      <xdr:spPr bwMode="auto">
        <a:xfrm>
          <a:off x="30918150" y="5253990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127</xdr:row>
      <xdr:rowOff>0</xdr:rowOff>
    </xdr:from>
    <xdr:ext cx="95250" cy="171450"/>
    <xdr:sp macro="" textlink="">
      <xdr:nvSpPr>
        <xdr:cNvPr id="1202" name="Text Box 16">
          <a:extLst>
            <a:ext uri="{FF2B5EF4-FFF2-40B4-BE49-F238E27FC236}">
              <a16:creationId xmlns:a16="http://schemas.microsoft.com/office/drawing/2014/main" id="{E2F25A01-7F01-4C21-BDB4-D53BDDB30082}"/>
            </a:ext>
          </a:extLst>
        </xdr:cNvPr>
        <xdr:cNvSpPr txBox="1">
          <a:spLocks noChangeArrowheads="1"/>
        </xdr:cNvSpPr>
      </xdr:nvSpPr>
      <xdr:spPr bwMode="auto">
        <a:xfrm>
          <a:off x="309181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127</xdr:row>
      <xdr:rowOff>0</xdr:rowOff>
    </xdr:from>
    <xdr:ext cx="95250" cy="171450"/>
    <xdr:sp macro="" textlink="">
      <xdr:nvSpPr>
        <xdr:cNvPr id="1203" name="Text Box 17">
          <a:extLst>
            <a:ext uri="{FF2B5EF4-FFF2-40B4-BE49-F238E27FC236}">
              <a16:creationId xmlns:a16="http://schemas.microsoft.com/office/drawing/2014/main" id="{896E33DC-629A-49DA-B517-E9E739FD7384}"/>
            </a:ext>
          </a:extLst>
        </xdr:cNvPr>
        <xdr:cNvSpPr txBox="1">
          <a:spLocks noChangeArrowheads="1"/>
        </xdr:cNvSpPr>
      </xdr:nvSpPr>
      <xdr:spPr bwMode="auto">
        <a:xfrm>
          <a:off x="309181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127</xdr:row>
      <xdr:rowOff>0</xdr:rowOff>
    </xdr:from>
    <xdr:ext cx="95250" cy="171450"/>
    <xdr:sp macro="" textlink="">
      <xdr:nvSpPr>
        <xdr:cNvPr id="1204" name="Text Box 18">
          <a:extLst>
            <a:ext uri="{FF2B5EF4-FFF2-40B4-BE49-F238E27FC236}">
              <a16:creationId xmlns:a16="http://schemas.microsoft.com/office/drawing/2014/main" id="{443BE00C-83DA-4A72-8AC9-0F5E28F367B5}"/>
            </a:ext>
          </a:extLst>
        </xdr:cNvPr>
        <xdr:cNvSpPr txBox="1">
          <a:spLocks noChangeArrowheads="1"/>
        </xdr:cNvSpPr>
      </xdr:nvSpPr>
      <xdr:spPr bwMode="auto">
        <a:xfrm>
          <a:off x="309181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127</xdr:row>
      <xdr:rowOff>0</xdr:rowOff>
    </xdr:from>
    <xdr:ext cx="95250" cy="171450"/>
    <xdr:sp macro="" textlink="">
      <xdr:nvSpPr>
        <xdr:cNvPr id="1205" name="Text Box 19">
          <a:extLst>
            <a:ext uri="{FF2B5EF4-FFF2-40B4-BE49-F238E27FC236}">
              <a16:creationId xmlns:a16="http://schemas.microsoft.com/office/drawing/2014/main" id="{7133277A-1482-4FBA-B240-F659269C9121}"/>
            </a:ext>
          </a:extLst>
        </xdr:cNvPr>
        <xdr:cNvSpPr txBox="1">
          <a:spLocks noChangeArrowheads="1"/>
        </xdr:cNvSpPr>
      </xdr:nvSpPr>
      <xdr:spPr bwMode="auto">
        <a:xfrm>
          <a:off x="309181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127</xdr:row>
      <xdr:rowOff>0</xdr:rowOff>
    </xdr:from>
    <xdr:ext cx="95250" cy="213632"/>
    <xdr:sp macro="" textlink="">
      <xdr:nvSpPr>
        <xdr:cNvPr id="1206" name="Text Box 15">
          <a:extLst>
            <a:ext uri="{FF2B5EF4-FFF2-40B4-BE49-F238E27FC236}">
              <a16:creationId xmlns:a16="http://schemas.microsoft.com/office/drawing/2014/main" id="{96FC2F80-10D5-40D6-924B-BF158599029B}"/>
            </a:ext>
          </a:extLst>
        </xdr:cNvPr>
        <xdr:cNvSpPr txBox="1">
          <a:spLocks noChangeArrowheads="1"/>
        </xdr:cNvSpPr>
      </xdr:nvSpPr>
      <xdr:spPr bwMode="auto">
        <a:xfrm>
          <a:off x="309181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127</xdr:row>
      <xdr:rowOff>0</xdr:rowOff>
    </xdr:from>
    <xdr:ext cx="95250" cy="171450"/>
    <xdr:sp macro="" textlink="">
      <xdr:nvSpPr>
        <xdr:cNvPr id="1207" name="Text Box 16">
          <a:extLst>
            <a:ext uri="{FF2B5EF4-FFF2-40B4-BE49-F238E27FC236}">
              <a16:creationId xmlns:a16="http://schemas.microsoft.com/office/drawing/2014/main" id="{DE472C43-35AB-4E6B-B78C-D672E05B26C6}"/>
            </a:ext>
          </a:extLst>
        </xdr:cNvPr>
        <xdr:cNvSpPr txBox="1">
          <a:spLocks noChangeArrowheads="1"/>
        </xdr:cNvSpPr>
      </xdr:nvSpPr>
      <xdr:spPr bwMode="auto">
        <a:xfrm>
          <a:off x="309181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127</xdr:row>
      <xdr:rowOff>0</xdr:rowOff>
    </xdr:from>
    <xdr:ext cx="95250" cy="171450"/>
    <xdr:sp macro="" textlink="">
      <xdr:nvSpPr>
        <xdr:cNvPr id="1208" name="Text Box 17">
          <a:extLst>
            <a:ext uri="{FF2B5EF4-FFF2-40B4-BE49-F238E27FC236}">
              <a16:creationId xmlns:a16="http://schemas.microsoft.com/office/drawing/2014/main" id="{75F57C49-0C58-4443-BADE-33364F2D61D6}"/>
            </a:ext>
          </a:extLst>
        </xdr:cNvPr>
        <xdr:cNvSpPr txBox="1">
          <a:spLocks noChangeArrowheads="1"/>
        </xdr:cNvSpPr>
      </xdr:nvSpPr>
      <xdr:spPr bwMode="auto">
        <a:xfrm>
          <a:off x="309181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127</xdr:row>
      <xdr:rowOff>0</xdr:rowOff>
    </xdr:from>
    <xdr:ext cx="95250" cy="171450"/>
    <xdr:sp macro="" textlink="">
      <xdr:nvSpPr>
        <xdr:cNvPr id="1209" name="Text Box 18">
          <a:extLst>
            <a:ext uri="{FF2B5EF4-FFF2-40B4-BE49-F238E27FC236}">
              <a16:creationId xmlns:a16="http://schemas.microsoft.com/office/drawing/2014/main" id="{2D2BE7BC-4026-4636-8CB4-BEC60CE25D37}"/>
            </a:ext>
          </a:extLst>
        </xdr:cNvPr>
        <xdr:cNvSpPr txBox="1">
          <a:spLocks noChangeArrowheads="1"/>
        </xdr:cNvSpPr>
      </xdr:nvSpPr>
      <xdr:spPr bwMode="auto">
        <a:xfrm>
          <a:off x="309181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127</xdr:row>
      <xdr:rowOff>0</xdr:rowOff>
    </xdr:from>
    <xdr:ext cx="95250" cy="171450"/>
    <xdr:sp macro="" textlink="">
      <xdr:nvSpPr>
        <xdr:cNvPr id="1210" name="Text Box 19">
          <a:extLst>
            <a:ext uri="{FF2B5EF4-FFF2-40B4-BE49-F238E27FC236}">
              <a16:creationId xmlns:a16="http://schemas.microsoft.com/office/drawing/2014/main" id="{F7028A72-53D5-4305-96D2-8E37F5992A8D}"/>
            </a:ext>
          </a:extLst>
        </xdr:cNvPr>
        <xdr:cNvSpPr txBox="1">
          <a:spLocks noChangeArrowheads="1"/>
        </xdr:cNvSpPr>
      </xdr:nvSpPr>
      <xdr:spPr bwMode="auto">
        <a:xfrm>
          <a:off x="309181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1211" name="Text Box 16">
          <a:extLst>
            <a:ext uri="{FF2B5EF4-FFF2-40B4-BE49-F238E27FC236}">
              <a16:creationId xmlns:a16="http://schemas.microsoft.com/office/drawing/2014/main" id="{18BB48FA-09FC-490C-B482-B9D3D26533B9}"/>
            </a:ext>
          </a:extLst>
        </xdr:cNvPr>
        <xdr:cNvSpPr txBox="1">
          <a:spLocks noChangeArrowheads="1"/>
        </xdr:cNvSpPr>
      </xdr:nvSpPr>
      <xdr:spPr bwMode="auto">
        <a:xfrm>
          <a:off x="47434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1212" name="Text Box 17">
          <a:extLst>
            <a:ext uri="{FF2B5EF4-FFF2-40B4-BE49-F238E27FC236}">
              <a16:creationId xmlns:a16="http://schemas.microsoft.com/office/drawing/2014/main" id="{156DA532-C55E-4F4A-BB12-D3EC60CC828D}"/>
            </a:ext>
          </a:extLst>
        </xdr:cNvPr>
        <xdr:cNvSpPr txBox="1">
          <a:spLocks noChangeArrowheads="1"/>
        </xdr:cNvSpPr>
      </xdr:nvSpPr>
      <xdr:spPr bwMode="auto">
        <a:xfrm>
          <a:off x="47434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1213" name="Text Box 18">
          <a:extLst>
            <a:ext uri="{FF2B5EF4-FFF2-40B4-BE49-F238E27FC236}">
              <a16:creationId xmlns:a16="http://schemas.microsoft.com/office/drawing/2014/main" id="{E017ED00-3261-47FE-9600-A39B17D48788}"/>
            </a:ext>
          </a:extLst>
        </xdr:cNvPr>
        <xdr:cNvSpPr txBox="1">
          <a:spLocks noChangeArrowheads="1"/>
        </xdr:cNvSpPr>
      </xdr:nvSpPr>
      <xdr:spPr bwMode="auto">
        <a:xfrm>
          <a:off x="47434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1214" name="Text Box 19">
          <a:extLst>
            <a:ext uri="{FF2B5EF4-FFF2-40B4-BE49-F238E27FC236}">
              <a16:creationId xmlns:a16="http://schemas.microsoft.com/office/drawing/2014/main" id="{3EE92454-5900-4114-8F20-62290A135E2D}"/>
            </a:ext>
          </a:extLst>
        </xdr:cNvPr>
        <xdr:cNvSpPr txBox="1">
          <a:spLocks noChangeArrowheads="1"/>
        </xdr:cNvSpPr>
      </xdr:nvSpPr>
      <xdr:spPr bwMode="auto">
        <a:xfrm>
          <a:off x="47434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444014"/>
    <xdr:sp macro="" textlink="">
      <xdr:nvSpPr>
        <xdr:cNvPr id="1215" name="Text Box 15">
          <a:extLst>
            <a:ext uri="{FF2B5EF4-FFF2-40B4-BE49-F238E27FC236}">
              <a16:creationId xmlns:a16="http://schemas.microsoft.com/office/drawing/2014/main" id="{C02E3501-9AEC-4E7E-ACF8-CACB47A7ADDE}"/>
            </a:ext>
          </a:extLst>
        </xdr:cNvPr>
        <xdr:cNvSpPr txBox="1">
          <a:spLocks noChangeArrowheads="1"/>
        </xdr:cNvSpPr>
      </xdr:nvSpPr>
      <xdr:spPr bwMode="auto">
        <a:xfrm>
          <a:off x="4743450" y="5253990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1216" name="Text Box 15">
          <a:extLst>
            <a:ext uri="{FF2B5EF4-FFF2-40B4-BE49-F238E27FC236}">
              <a16:creationId xmlns:a16="http://schemas.microsoft.com/office/drawing/2014/main" id="{D95483CB-4E13-4468-97D1-F5F07D4915F3}"/>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1217" name="Text Box 16">
          <a:extLst>
            <a:ext uri="{FF2B5EF4-FFF2-40B4-BE49-F238E27FC236}">
              <a16:creationId xmlns:a16="http://schemas.microsoft.com/office/drawing/2014/main" id="{E9998702-B283-4F48-8C6F-E9305E166E51}"/>
            </a:ext>
          </a:extLst>
        </xdr:cNvPr>
        <xdr:cNvSpPr txBox="1">
          <a:spLocks noChangeArrowheads="1"/>
        </xdr:cNvSpPr>
      </xdr:nvSpPr>
      <xdr:spPr bwMode="auto">
        <a:xfrm>
          <a:off x="47434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1218" name="Text Box 17">
          <a:extLst>
            <a:ext uri="{FF2B5EF4-FFF2-40B4-BE49-F238E27FC236}">
              <a16:creationId xmlns:a16="http://schemas.microsoft.com/office/drawing/2014/main" id="{A599F61F-1DB3-4001-917B-88DB1FB26EE5}"/>
            </a:ext>
          </a:extLst>
        </xdr:cNvPr>
        <xdr:cNvSpPr txBox="1">
          <a:spLocks noChangeArrowheads="1"/>
        </xdr:cNvSpPr>
      </xdr:nvSpPr>
      <xdr:spPr bwMode="auto">
        <a:xfrm>
          <a:off x="47434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1219" name="Text Box 18">
          <a:extLst>
            <a:ext uri="{FF2B5EF4-FFF2-40B4-BE49-F238E27FC236}">
              <a16:creationId xmlns:a16="http://schemas.microsoft.com/office/drawing/2014/main" id="{E1AEE278-9A23-4B5C-8166-BD4DD20F9111}"/>
            </a:ext>
          </a:extLst>
        </xdr:cNvPr>
        <xdr:cNvSpPr txBox="1">
          <a:spLocks noChangeArrowheads="1"/>
        </xdr:cNvSpPr>
      </xdr:nvSpPr>
      <xdr:spPr bwMode="auto">
        <a:xfrm>
          <a:off x="47434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1220" name="Text Box 19">
          <a:extLst>
            <a:ext uri="{FF2B5EF4-FFF2-40B4-BE49-F238E27FC236}">
              <a16:creationId xmlns:a16="http://schemas.microsoft.com/office/drawing/2014/main" id="{1F083E69-2F12-46D6-BE81-F948E745DB3C}"/>
            </a:ext>
          </a:extLst>
        </xdr:cNvPr>
        <xdr:cNvSpPr txBox="1">
          <a:spLocks noChangeArrowheads="1"/>
        </xdr:cNvSpPr>
      </xdr:nvSpPr>
      <xdr:spPr bwMode="auto">
        <a:xfrm>
          <a:off x="47434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1221" name="Text Box 15">
          <a:extLst>
            <a:ext uri="{FF2B5EF4-FFF2-40B4-BE49-F238E27FC236}">
              <a16:creationId xmlns:a16="http://schemas.microsoft.com/office/drawing/2014/main" id="{9F7CBC4C-B95E-447C-BDE9-687C68A7DD4C}"/>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1222" name="Text Box 16">
          <a:extLst>
            <a:ext uri="{FF2B5EF4-FFF2-40B4-BE49-F238E27FC236}">
              <a16:creationId xmlns:a16="http://schemas.microsoft.com/office/drawing/2014/main" id="{29113EA6-5CD6-4680-A25F-13468EFDFA40}"/>
            </a:ext>
          </a:extLst>
        </xdr:cNvPr>
        <xdr:cNvSpPr txBox="1">
          <a:spLocks noChangeArrowheads="1"/>
        </xdr:cNvSpPr>
      </xdr:nvSpPr>
      <xdr:spPr bwMode="auto">
        <a:xfrm>
          <a:off x="47434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1223" name="Text Box 17">
          <a:extLst>
            <a:ext uri="{FF2B5EF4-FFF2-40B4-BE49-F238E27FC236}">
              <a16:creationId xmlns:a16="http://schemas.microsoft.com/office/drawing/2014/main" id="{B1E292B7-728C-4E26-B624-B3BCEF88FF39}"/>
            </a:ext>
          </a:extLst>
        </xdr:cNvPr>
        <xdr:cNvSpPr txBox="1">
          <a:spLocks noChangeArrowheads="1"/>
        </xdr:cNvSpPr>
      </xdr:nvSpPr>
      <xdr:spPr bwMode="auto">
        <a:xfrm>
          <a:off x="47434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1224" name="Text Box 18">
          <a:extLst>
            <a:ext uri="{FF2B5EF4-FFF2-40B4-BE49-F238E27FC236}">
              <a16:creationId xmlns:a16="http://schemas.microsoft.com/office/drawing/2014/main" id="{F72C0AA0-CBAD-4390-AF63-2B40FCC999F7}"/>
            </a:ext>
          </a:extLst>
        </xdr:cNvPr>
        <xdr:cNvSpPr txBox="1">
          <a:spLocks noChangeArrowheads="1"/>
        </xdr:cNvSpPr>
      </xdr:nvSpPr>
      <xdr:spPr bwMode="auto">
        <a:xfrm>
          <a:off x="47434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1225" name="Text Box 19">
          <a:extLst>
            <a:ext uri="{FF2B5EF4-FFF2-40B4-BE49-F238E27FC236}">
              <a16:creationId xmlns:a16="http://schemas.microsoft.com/office/drawing/2014/main" id="{29296233-D0E7-46A5-B5E6-B6F43294341A}"/>
            </a:ext>
          </a:extLst>
        </xdr:cNvPr>
        <xdr:cNvSpPr txBox="1">
          <a:spLocks noChangeArrowheads="1"/>
        </xdr:cNvSpPr>
      </xdr:nvSpPr>
      <xdr:spPr bwMode="auto">
        <a:xfrm>
          <a:off x="47434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1226" name="Text Box 15">
          <a:extLst>
            <a:ext uri="{FF2B5EF4-FFF2-40B4-BE49-F238E27FC236}">
              <a16:creationId xmlns:a16="http://schemas.microsoft.com/office/drawing/2014/main" id="{C18EDD04-6A39-4BDE-9BDD-FC7AE4BC3199}"/>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444331"/>
    <xdr:sp macro="" textlink="">
      <xdr:nvSpPr>
        <xdr:cNvPr id="1227" name="Text Box 15">
          <a:extLst>
            <a:ext uri="{FF2B5EF4-FFF2-40B4-BE49-F238E27FC236}">
              <a16:creationId xmlns:a16="http://schemas.microsoft.com/office/drawing/2014/main" id="{C003F740-8483-4BFC-B72B-65A8B569334D}"/>
            </a:ext>
          </a:extLst>
        </xdr:cNvPr>
        <xdr:cNvSpPr txBox="1">
          <a:spLocks noChangeArrowheads="1"/>
        </xdr:cNvSpPr>
      </xdr:nvSpPr>
      <xdr:spPr bwMode="auto">
        <a:xfrm>
          <a:off x="4743450" y="52539900"/>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1228" name="Text Box 16">
          <a:extLst>
            <a:ext uri="{FF2B5EF4-FFF2-40B4-BE49-F238E27FC236}">
              <a16:creationId xmlns:a16="http://schemas.microsoft.com/office/drawing/2014/main" id="{FFF24D87-6AFF-4E22-BB15-C063232B4B73}"/>
            </a:ext>
          </a:extLst>
        </xdr:cNvPr>
        <xdr:cNvSpPr txBox="1">
          <a:spLocks noChangeArrowheads="1"/>
        </xdr:cNvSpPr>
      </xdr:nvSpPr>
      <xdr:spPr bwMode="auto">
        <a:xfrm>
          <a:off x="47434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1229" name="Text Box 17">
          <a:extLst>
            <a:ext uri="{FF2B5EF4-FFF2-40B4-BE49-F238E27FC236}">
              <a16:creationId xmlns:a16="http://schemas.microsoft.com/office/drawing/2014/main" id="{B94A5A07-EFA3-427C-9B37-E72667ED7219}"/>
            </a:ext>
          </a:extLst>
        </xdr:cNvPr>
        <xdr:cNvSpPr txBox="1">
          <a:spLocks noChangeArrowheads="1"/>
        </xdr:cNvSpPr>
      </xdr:nvSpPr>
      <xdr:spPr bwMode="auto">
        <a:xfrm>
          <a:off x="47434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1230" name="Text Box 18">
          <a:extLst>
            <a:ext uri="{FF2B5EF4-FFF2-40B4-BE49-F238E27FC236}">
              <a16:creationId xmlns:a16="http://schemas.microsoft.com/office/drawing/2014/main" id="{9F0AD07F-68F2-431D-9474-DAD2BB0780C8}"/>
            </a:ext>
          </a:extLst>
        </xdr:cNvPr>
        <xdr:cNvSpPr txBox="1">
          <a:spLocks noChangeArrowheads="1"/>
        </xdr:cNvSpPr>
      </xdr:nvSpPr>
      <xdr:spPr bwMode="auto">
        <a:xfrm>
          <a:off x="47434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1231" name="Text Box 19">
          <a:extLst>
            <a:ext uri="{FF2B5EF4-FFF2-40B4-BE49-F238E27FC236}">
              <a16:creationId xmlns:a16="http://schemas.microsoft.com/office/drawing/2014/main" id="{E674B420-D9E8-4F37-953E-4BA70E1946CA}"/>
            </a:ext>
          </a:extLst>
        </xdr:cNvPr>
        <xdr:cNvSpPr txBox="1">
          <a:spLocks noChangeArrowheads="1"/>
        </xdr:cNvSpPr>
      </xdr:nvSpPr>
      <xdr:spPr bwMode="auto">
        <a:xfrm>
          <a:off x="47434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1232" name="Text Box 15">
          <a:extLst>
            <a:ext uri="{FF2B5EF4-FFF2-40B4-BE49-F238E27FC236}">
              <a16:creationId xmlns:a16="http://schemas.microsoft.com/office/drawing/2014/main" id="{D039FDF1-D378-4A62-A4D2-A74034DF73E5}"/>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442269"/>
    <xdr:sp macro="" textlink="">
      <xdr:nvSpPr>
        <xdr:cNvPr id="1233" name="Text Box 15">
          <a:extLst>
            <a:ext uri="{FF2B5EF4-FFF2-40B4-BE49-F238E27FC236}">
              <a16:creationId xmlns:a16="http://schemas.microsoft.com/office/drawing/2014/main" id="{D0F6AA6A-D51B-499F-8252-752610D6D5E7}"/>
            </a:ext>
          </a:extLst>
        </xdr:cNvPr>
        <xdr:cNvSpPr txBox="1">
          <a:spLocks noChangeArrowheads="1"/>
        </xdr:cNvSpPr>
      </xdr:nvSpPr>
      <xdr:spPr bwMode="auto">
        <a:xfrm>
          <a:off x="14363700" y="5253990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1234" name="Text Box 15">
          <a:extLst>
            <a:ext uri="{FF2B5EF4-FFF2-40B4-BE49-F238E27FC236}">
              <a16:creationId xmlns:a16="http://schemas.microsoft.com/office/drawing/2014/main" id="{3C2AB6AF-777A-41EA-9FEC-C3EFC1705716}"/>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171450"/>
    <xdr:sp macro="" textlink="">
      <xdr:nvSpPr>
        <xdr:cNvPr id="1235" name="Text Box 16">
          <a:extLst>
            <a:ext uri="{FF2B5EF4-FFF2-40B4-BE49-F238E27FC236}">
              <a16:creationId xmlns:a16="http://schemas.microsoft.com/office/drawing/2014/main" id="{549BC0C9-6F0F-478C-B572-D50B1D4D3C90}"/>
            </a:ext>
          </a:extLst>
        </xdr:cNvPr>
        <xdr:cNvSpPr txBox="1">
          <a:spLocks noChangeArrowheads="1"/>
        </xdr:cNvSpPr>
      </xdr:nvSpPr>
      <xdr:spPr bwMode="auto">
        <a:xfrm>
          <a:off x="1436370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171450"/>
    <xdr:sp macro="" textlink="">
      <xdr:nvSpPr>
        <xdr:cNvPr id="1236" name="Text Box 17">
          <a:extLst>
            <a:ext uri="{FF2B5EF4-FFF2-40B4-BE49-F238E27FC236}">
              <a16:creationId xmlns:a16="http://schemas.microsoft.com/office/drawing/2014/main" id="{AF92A2B7-3176-4D1A-8CEF-D7098AC058E9}"/>
            </a:ext>
          </a:extLst>
        </xdr:cNvPr>
        <xdr:cNvSpPr txBox="1">
          <a:spLocks noChangeArrowheads="1"/>
        </xdr:cNvSpPr>
      </xdr:nvSpPr>
      <xdr:spPr bwMode="auto">
        <a:xfrm>
          <a:off x="1436370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171450"/>
    <xdr:sp macro="" textlink="">
      <xdr:nvSpPr>
        <xdr:cNvPr id="1237" name="Text Box 18">
          <a:extLst>
            <a:ext uri="{FF2B5EF4-FFF2-40B4-BE49-F238E27FC236}">
              <a16:creationId xmlns:a16="http://schemas.microsoft.com/office/drawing/2014/main" id="{42B09637-60BF-48C7-9F5D-FE9D7818B231}"/>
            </a:ext>
          </a:extLst>
        </xdr:cNvPr>
        <xdr:cNvSpPr txBox="1">
          <a:spLocks noChangeArrowheads="1"/>
        </xdr:cNvSpPr>
      </xdr:nvSpPr>
      <xdr:spPr bwMode="auto">
        <a:xfrm>
          <a:off x="1436370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171450"/>
    <xdr:sp macro="" textlink="">
      <xdr:nvSpPr>
        <xdr:cNvPr id="1238" name="Text Box 19">
          <a:extLst>
            <a:ext uri="{FF2B5EF4-FFF2-40B4-BE49-F238E27FC236}">
              <a16:creationId xmlns:a16="http://schemas.microsoft.com/office/drawing/2014/main" id="{8D82811E-AD76-43B3-8CF4-92A34FDAE44D}"/>
            </a:ext>
          </a:extLst>
        </xdr:cNvPr>
        <xdr:cNvSpPr txBox="1">
          <a:spLocks noChangeArrowheads="1"/>
        </xdr:cNvSpPr>
      </xdr:nvSpPr>
      <xdr:spPr bwMode="auto">
        <a:xfrm>
          <a:off x="1436370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1239" name="Text Box 15">
          <a:extLst>
            <a:ext uri="{FF2B5EF4-FFF2-40B4-BE49-F238E27FC236}">
              <a16:creationId xmlns:a16="http://schemas.microsoft.com/office/drawing/2014/main" id="{3446D76C-C83C-48E4-9F5A-0B651BF6756D}"/>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171450"/>
    <xdr:sp macro="" textlink="">
      <xdr:nvSpPr>
        <xdr:cNvPr id="1240" name="Text Box 16">
          <a:extLst>
            <a:ext uri="{FF2B5EF4-FFF2-40B4-BE49-F238E27FC236}">
              <a16:creationId xmlns:a16="http://schemas.microsoft.com/office/drawing/2014/main" id="{BAC2B87A-C662-401A-8B96-5D44AE8AAEA5}"/>
            </a:ext>
          </a:extLst>
        </xdr:cNvPr>
        <xdr:cNvSpPr txBox="1">
          <a:spLocks noChangeArrowheads="1"/>
        </xdr:cNvSpPr>
      </xdr:nvSpPr>
      <xdr:spPr bwMode="auto">
        <a:xfrm>
          <a:off x="1436370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171450"/>
    <xdr:sp macro="" textlink="">
      <xdr:nvSpPr>
        <xdr:cNvPr id="1241" name="Text Box 17">
          <a:extLst>
            <a:ext uri="{FF2B5EF4-FFF2-40B4-BE49-F238E27FC236}">
              <a16:creationId xmlns:a16="http://schemas.microsoft.com/office/drawing/2014/main" id="{9643F2F8-8906-44E3-9031-06215F2C9681}"/>
            </a:ext>
          </a:extLst>
        </xdr:cNvPr>
        <xdr:cNvSpPr txBox="1">
          <a:spLocks noChangeArrowheads="1"/>
        </xdr:cNvSpPr>
      </xdr:nvSpPr>
      <xdr:spPr bwMode="auto">
        <a:xfrm>
          <a:off x="1436370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171450"/>
    <xdr:sp macro="" textlink="">
      <xdr:nvSpPr>
        <xdr:cNvPr id="1242" name="Text Box 18">
          <a:extLst>
            <a:ext uri="{FF2B5EF4-FFF2-40B4-BE49-F238E27FC236}">
              <a16:creationId xmlns:a16="http://schemas.microsoft.com/office/drawing/2014/main" id="{15F5C8C6-465A-40A4-9FEB-DED92F095D1C}"/>
            </a:ext>
          </a:extLst>
        </xdr:cNvPr>
        <xdr:cNvSpPr txBox="1">
          <a:spLocks noChangeArrowheads="1"/>
        </xdr:cNvSpPr>
      </xdr:nvSpPr>
      <xdr:spPr bwMode="auto">
        <a:xfrm>
          <a:off x="1436370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171450"/>
    <xdr:sp macro="" textlink="">
      <xdr:nvSpPr>
        <xdr:cNvPr id="1243" name="Text Box 19">
          <a:extLst>
            <a:ext uri="{FF2B5EF4-FFF2-40B4-BE49-F238E27FC236}">
              <a16:creationId xmlns:a16="http://schemas.microsoft.com/office/drawing/2014/main" id="{BD3654B5-B624-471A-9B23-A4F186CB175F}"/>
            </a:ext>
          </a:extLst>
        </xdr:cNvPr>
        <xdr:cNvSpPr txBox="1">
          <a:spLocks noChangeArrowheads="1"/>
        </xdr:cNvSpPr>
      </xdr:nvSpPr>
      <xdr:spPr bwMode="auto">
        <a:xfrm>
          <a:off x="1436370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1244" name="Text Box 15">
          <a:extLst>
            <a:ext uri="{FF2B5EF4-FFF2-40B4-BE49-F238E27FC236}">
              <a16:creationId xmlns:a16="http://schemas.microsoft.com/office/drawing/2014/main" id="{B2075919-E427-4BBD-8C6B-5AFC6C7B866C}"/>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1245" name="Text Box 16">
          <a:extLst>
            <a:ext uri="{FF2B5EF4-FFF2-40B4-BE49-F238E27FC236}">
              <a16:creationId xmlns:a16="http://schemas.microsoft.com/office/drawing/2014/main" id="{D93F46D2-417A-4AC8-A6C0-F58B4293B897}"/>
            </a:ext>
          </a:extLst>
        </xdr:cNvPr>
        <xdr:cNvSpPr txBox="1">
          <a:spLocks noChangeArrowheads="1"/>
        </xdr:cNvSpPr>
      </xdr:nvSpPr>
      <xdr:spPr bwMode="auto">
        <a:xfrm>
          <a:off x="191833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1246" name="Text Box 17">
          <a:extLst>
            <a:ext uri="{FF2B5EF4-FFF2-40B4-BE49-F238E27FC236}">
              <a16:creationId xmlns:a16="http://schemas.microsoft.com/office/drawing/2014/main" id="{464AE80B-6ED0-4708-BA4F-86987A2C68BC}"/>
            </a:ext>
          </a:extLst>
        </xdr:cNvPr>
        <xdr:cNvSpPr txBox="1">
          <a:spLocks noChangeArrowheads="1"/>
        </xdr:cNvSpPr>
      </xdr:nvSpPr>
      <xdr:spPr bwMode="auto">
        <a:xfrm>
          <a:off x="191833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1247" name="Text Box 18">
          <a:extLst>
            <a:ext uri="{FF2B5EF4-FFF2-40B4-BE49-F238E27FC236}">
              <a16:creationId xmlns:a16="http://schemas.microsoft.com/office/drawing/2014/main" id="{72697264-DBDD-4C04-810F-5014FAE5FAE8}"/>
            </a:ext>
          </a:extLst>
        </xdr:cNvPr>
        <xdr:cNvSpPr txBox="1">
          <a:spLocks noChangeArrowheads="1"/>
        </xdr:cNvSpPr>
      </xdr:nvSpPr>
      <xdr:spPr bwMode="auto">
        <a:xfrm>
          <a:off x="191833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1248" name="Text Box 19">
          <a:extLst>
            <a:ext uri="{FF2B5EF4-FFF2-40B4-BE49-F238E27FC236}">
              <a16:creationId xmlns:a16="http://schemas.microsoft.com/office/drawing/2014/main" id="{8B894105-1F33-42C8-90D6-CB8C4072753F}"/>
            </a:ext>
          </a:extLst>
        </xdr:cNvPr>
        <xdr:cNvSpPr txBox="1">
          <a:spLocks noChangeArrowheads="1"/>
        </xdr:cNvSpPr>
      </xdr:nvSpPr>
      <xdr:spPr bwMode="auto">
        <a:xfrm>
          <a:off x="191833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442269"/>
    <xdr:sp macro="" textlink="">
      <xdr:nvSpPr>
        <xdr:cNvPr id="1249" name="Text Box 15">
          <a:extLst>
            <a:ext uri="{FF2B5EF4-FFF2-40B4-BE49-F238E27FC236}">
              <a16:creationId xmlns:a16="http://schemas.microsoft.com/office/drawing/2014/main" id="{62ECD87D-0B4A-4C11-A9AC-FAC8E6C00E34}"/>
            </a:ext>
          </a:extLst>
        </xdr:cNvPr>
        <xdr:cNvSpPr txBox="1">
          <a:spLocks noChangeArrowheads="1"/>
        </xdr:cNvSpPr>
      </xdr:nvSpPr>
      <xdr:spPr bwMode="auto">
        <a:xfrm>
          <a:off x="19183350" y="5253990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1250" name="Text Box 16">
          <a:extLst>
            <a:ext uri="{FF2B5EF4-FFF2-40B4-BE49-F238E27FC236}">
              <a16:creationId xmlns:a16="http://schemas.microsoft.com/office/drawing/2014/main" id="{9A6D051D-43C7-4CD7-9882-8353E20E1BF4}"/>
            </a:ext>
          </a:extLst>
        </xdr:cNvPr>
        <xdr:cNvSpPr txBox="1">
          <a:spLocks noChangeArrowheads="1"/>
        </xdr:cNvSpPr>
      </xdr:nvSpPr>
      <xdr:spPr bwMode="auto">
        <a:xfrm>
          <a:off x="191833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1251" name="Text Box 17">
          <a:extLst>
            <a:ext uri="{FF2B5EF4-FFF2-40B4-BE49-F238E27FC236}">
              <a16:creationId xmlns:a16="http://schemas.microsoft.com/office/drawing/2014/main" id="{C6B3B5E7-EDF2-4C17-BCAE-7A0EF0AA097B}"/>
            </a:ext>
          </a:extLst>
        </xdr:cNvPr>
        <xdr:cNvSpPr txBox="1">
          <a:spLocks noChangeArrowheads="1"/>
        </xdr:cNvSpPr>
      </xdr:nvSpPr>
      <xdr:spPr bwMode="auto">
        <a:xfrm>
          <a:off x="191833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1252" name="Text Box 18">
          <a:extLst>
            <a:ext uri="{FF2B5EF4-FFF2-40B4-BE49-F238E27FC236}">
              <a16:creationId xmlns:a16="http://schemas.microsoft.com/office/drawing/2014/main" id="{43D191BC-DCE0-4C83-9572-FFAA6C854114}"/>
            </a:ext>
          </a:extLst>
        </xdr:cNvPr>
        <xdr:cNvSpPr txBox="1">
          <a:spLocks noChangeArrowheads="1"/>
        </xdr:cNvSpPr>
      </xdr:nvSpPr>
      <xdr:spPr bwMode="auto">
        <a:xfrm>
          <a:off x="191833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1253" name="Text Box 19">
          <a:extLst>
            <a:ext uri="{FF2B5EF4-FFF2-40B4-BE49-F238E27FC236}">
              <a16:creationId xmlns:a16="http://schemas.microsoft.com/office/drawing/2014/main" id="{61EDAD4D-7339-4EAC-84C5-6CDCF38124E8}"/>
            </a:ext>
          </a:extLst>
        </xdr:cNvPr>
        <xdr:cNvSpPr txBox="1">
          <a:spLocks noChangeArrowheads="1"/>
        </xdr:cNvSpPr>
      </xdr:nvSpPr>
      <xdr:spPr bwMode="auto">
        <a:xfrm>
          <a:off x="191833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254" name="Text Box 15">
          <a:extLst>
            <a:ext uri="{FF2B5EF4-FFF2-40B4-BE49-F238E27FC236}">
              <a16:creationId xmlns:a16="http://schemas.microsoft.com/office/drawing/2014/main" id="{11E3385F-8EE2-4178-A5E0-658DE1F97E28}"/>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1255" name="Text Box 16">
          <a:extLst>
            <a:ext uri="{FF2B5EF4-FFF2-40B4-BE49-F238E27FC236}">
              <a16:creationId xmlns:a16="http://schemas.microsoft.com/office/drawing/2014/main" id="{C0776591-2B21-4545-BE44-0E7FD43DFFD2}"/>
            </a:ext>
          </a:extLst>
        </xdr:cNvPr>
        <xdr:cNvSpPr txBox="1">
          <a:spLocks noChangeArrowheads="1"/>
        </xdr:cNvSpPr>
      </xdr:nvSpPr>
      <xdr:spPr bwMode="auto">
        <a:xfrm>
          <a:off x="191833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1256" name="Text Box 17">
          <a:extLst>
            <a:ext uri="{FF2B5EF4-FFF2-40B4-BE49-F238E27FC236}">
              <a16:creationId xmlns:a16="http://schemas.microsoft.com/office/drawing/2014/main" id="{A1778F8D-5D0D-4AB5-A923-1E9A126761DC}"/>
            </a:ext>
          </a:extLst>
        </xdr:cNvPr>
        <xdr:cNvSpPr txBox="1">
          <a:spLocks noChangeArrowheads="1"/>
        </xdr:cNvSpPr>
      </xdr:nvSpPr>
      <xdr:spPr bwMode="auto">
        <a:xfrm>
          <a:off x="191833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1257" name="Text Box 18">
          <a:extLst>
            <a:ext uri="{FF2B5EF4-FFF2-40B4-BE49-F238E27FC236}">
              <a16:creationId xmlns:a16="http://schemas.microsoft.com/office/drawing/2014/main" id="{C4B86638-9796-4C0C-9AC2-D55AD5B2D9DD}"/>
            </a:ext>
          </a:extLst>
        </xdr:cNvPr>
        <xdr:cNvSpPr txBox="1">
          <a:spLocks noChangeArrowheads="1"/>
        </xdr:cNvSpPr>
      </xdr:nvSpPr>
      <xdr:spPr bwMode="auto">
        <a:xfrm>
          <a:off x="191833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1258" name="Text Box 19">
          <a:extLst>
            <a:ext uri="{FF2B5EF4-FFF2-40B4-BE49-F238E27FC236}">
              <a16:creationId xmlns:a16="http://schemas.microsoft.com/office/drawing/2014/main" id="{CD047BD5-B718-455C-885A-BDBEF04E07E6}"/>
            </a:ext>
          </a:extLst>
        </xdr:cNvPr>
        <xdr:cNvSpPr txBox="1">
          <a:spLocks noChangeArrowheads="1"/>
        </xdr:cNvSpPr>
      </xdr:nvSpPr>
      <xdr:spPr bwMode="auto">
        <a:xfrm>
          <a:off x="191833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442269"/>
    <xdr:sp macro="" textlink="">
      <xdr:nvSpPr>
        <xdr:cNvPr id="1259" name="Text Box 15">
          <a:extLst>
            <a:ext uri="{FF2B5EF4-FFF2-40B4-BE49-F238E27FC236}">
              <a16:creationId xmlns:a16="http://schemas.microsoft.com/office/drawing/2014/main" id="{59AC7FD3-B08F-4A41-9052-B723DF603361}"/>
            </a:ext>
          </a:extLst>
        </xdr:cNvPr>
        <xdr:cNvSpPr txBox="1">
          <a:spLocks noChangeArrowheads="1"/>
        </xdr:cNvSpPr>
      </xdr:nvSpPr>
      <xdr:spPr bwMode="auto">
        <a:xfrm>
          <a:off x="19183350" y="5253990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260" name="Text Box 15">
          <a:extLst>
            <a:ext uri="{FF2B5EF4-FFF2-40B4-BE49-F238E27FC236}">
              <a16:creationId xmlns:a16="http://schemas.microsoft.com/office/drawing/2014/main" id="{1DAE6FDF-2477-47F0-9B9A-40F32CBBFAEA}"/>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1261" name="Text Box 16">
          <a:extLst>
            <a:ext uri="{FF2B5EF4-FFF2-40B4-BE49-F238E27FC236}">
              <a16:creationId xmlns:a16="http://schemas.microsoft.com/office/drawing/2014/main" id="{33E7FD28-EE53-4894-AF28-3289CFE8D18E}"/>
            </a:ext>
          </a:extLst>
        </xdr:cNvPr>
        <xdr:cNvSpPr txBox="1">
          <a:spLocks noChangeArrowheads="1"/>
        </xdr:cNvSpPr>
      </xdr:nvSpPr>
      <xdr:spPr bwMode="auto">
        <a:xfrm>
          <a:off x="191833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1262" name="Text Box 17">
          <a:extLst>
            <a:ext uri="{FF2B5EF4-FFF2-40B4-BE49-F238E27FC236}">
              <a16:creationId xmlns:a16="http://schemas.microsoft.com/office/drawing/2014/main" id="{546F056C-306F-4961-89C4-1362043839DD}"/>
            </a:ext>
          </a:extLst>
        </xdr:cNvPr>
        <xdr:cNvSpPr txBox="1">
          <a:spLocks noChangeArrowheads="1"/>
        </xdr:cNvSpPr>
      </xdr:nvSpPr>
      <xdr:spPr bwMode="auto">
        <a:xfrm>
          <a:off x="191833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1263" name="Text Box 18">
          <a:extLst>
            <a:ext uri="{FF2B5EF4-FFF2-40B4-BE49-F238E27FC236}">
              <a16:creationId xmlns:a16="http://schemas.microsoft.com/office/drawing/2014/main" id="{5D481E74-284A-4C72-B1AE-1F637C9F9767}"/>
            </a:ext>
          </a:extLst>
        </xdr:cNvPr>
        <xdr:cNvSpPr txBox="1">
          <a:spLocks noChangeArrowheads="1"/>
        </xdr:cNvSpPr>
      </xdr:nvSpPr>
      <xdr:spPr bwMode="auto">
        <a:xfrm>
          <a:off x="191833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1264" name="Text Box 19">
          <a:extLst>
            <a:ext uri="{FF2B5EF4-FFF2-40B4-BE49-F238E27FC236}">
              <a16:creationId xmlns:a16="http://schemas.microsoft.com/office/drawing/2014/main" id="{14A05ED4-46DF-4971-B425-06EB66F0AA1F}"/>
            </a:ext>
          </a:extLst>
        </xdr:cNvPr>
        <xdr:cNvSpPr txBox="1">
          <a:spLocks noChangeArrowheads="1"/>
        </xdr:cNvSpPr>
      </xdr:nvSpPr>
      <xdr:spPr bwMode="auto">
        <a:xfrm>
          <a:off x="191833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265" name="Text Box 15">
          <a:extLst>
            <a:ext uri="{FF2B5EF4-FFF2-40B4-BE49-F238E27FC236}">
              <a16:creationId xmlns:a16="http://schemas.microsoft.com/office/drawing/2014/main" id="{7E01B6E6-FDD6-4244-8BCF-55474D63C782}"/>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1266" name="Text Box 16">
          <a:extLst>
            <a:ext uri="{FF2B5EF4-FFF2-40B4-BE49-F238E27FC236}">
              <a16:creationId xmlns:a16="http://schemas.microsoft.com/office/drawing/2014/main" id="{ABC386E6-7E51-4A4E-9CD1-3ADF501FD837}"/>
            </a:ext>
          </a:extLst>
        </xdr:cNvPr>
        <xdr:cNvSpPr txBox="1">
          <a:spLocks noChangeArrowheads="1"/>
        </xdr:cNvSpPr>
      </xdr:nvSpPr>
      <xdr:spPr bwMode="auto">
        <a:xfrm>
          <a:off x="191833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1267" name="Text Box 17">
          <a:extLst>
            <a:ext uri="{FF2B5EF4-FFF2-40B4-BE49-F238E27FC236}">
              <a16:creationId xmlns:a16="http://schemas.microsoft.com/office/drawing/2014/main" id="{593BC48D-6B31-433F-A68D-9CE050C40B90}"/>
            </a:ext>
          </a:extLst>
        </xdr:cNvPr>
        <xdr:cNvSpPr txBox="1">
          <a:spLocks noChangeArrowheads="1"/>
        </xdr:cNvSpPr>
      </xdr:nvSpPr>
      <xdr:spPr bwMode="auto">
        <a:xfrm>
          <a:off x="191833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1268" name="Text Box 18">
          <a:extLst>
            <a:ext uri="{FF2B5EF4-FFF2-40B4-BE49-F238E27FC236}">
              <a16:creationId xmlns:a16="http://schemas.microsoft.com/office/drawing/2014/main" id="{EBCE7717-6363-4A8B-82CA-1A6CCB57A369}"/>
            </a:ext>
          </a:extLst>
        </xdr:cNvPr>
        <xdr:cNvSpPr txBox="1">
          <a:spLocks noChangeArrowheads="1"/>
        </xdr:cNvSpPr>
      </xdr:nvSpPr>
      <xdr:spPr bwMode="auto">
        <a:xfrm>
          <a:off x="191833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1269" name="Text Box 19">
          <a:extLst>
            <a:ext uri="{FF2B5EF4-FFF2-40B4-BE49-F238E27FC236}">
              <a16:creationId xmlns:a16="http://schemas.microsoft.com/office/drawing/2014/main" id="{70A3389C-97C6-4842-8038-74A590540A97}"/>
            </a:ext>
          </a:extLst>
        </xdr:cNvPr>
        <xdr:cNvSpPr txBox="1">
          <a:spLocks noChangeArrowheads="1"/>
        </xdr:cNvSpPr>
      </xdr:nvSpPr>
      <xdr:spPr bwMode="auto">
        <a:xfrm>
          <a:off x="191833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270" name="Text Box 15">
          <a:extLst>
            <a:ext uri="{FF2B5EF4-FFF2-40B4-BE49-F238E27FC236}">
              <a16:creationId xmlns:a16="http://schemas.microsoft.com/office/drawing/2014/main" id="{3AC38C88-F3E4-4DA5-BF38-33FD183B14C2}"/>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1271" name="Text Box 16">
          <a:extLst>
            <a:ext uri="{FF2B5EF4-FFF2-40B4-BE49-F238E27FC236}">
              <a16:creationId xmlns:a16="http://schemas.microsoft.com/office/drawing/2014/main" id="{BC4A8670-B56C-4324-9D13-958A9EFDB229}"/>
            </a:ext>
          </a:extLst>
        </xdr:cNvPr>
        <xdr:cNvSpPr txBox="1">
          <a:spLocks noChangeArrowheads="1"/>
        </xdr:cNvSpPr>
      </xdr:nvSpPr>
      <xdr:spPr bwMode="auto">
        <a:xfrm>
          <a:off x="47434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1272" name="Text Box 17">
          <a:extLst>
            <a:ext uri="{FF2B5EF4-FFF2-40B4-BE49-F238E27FC236}">
              <a16:creationId xmlns:a16="http://schemas.microsoft.com/office/drawing/2014/main" id="{2C6B1731-9712-4F4C-8A78-866E76AE7A0B}"/>
            </a:ext>
          </a:extLst>
        </xdr:cNvPr>
        <xdr:cNvSpPr txBox="1">
          <a:spLocks noChangeArrowheads="1"/>
        </xdr:cNvSpPr>
      </xdr:nvSpPr>
      <xdr:spPr bwMode="auto">
        <a:xfrm>
          <a:off x="47434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1273" name="Text Box 18">
          <a:extLst>
            <a:ext uri="{FF2B5EF4-FFF2-40B4-BE49-F238E27FC236}">
              <a16:creationId xmlns:a16="http://schemas.microsoft.com/office/drawing/2014/main" id="{1ED3B47F-92EF-4BBA-A6A9-87E81EBCCD5A}"/>
            </a:ext>
          </a:extLst>
        </xdr:cNvPr>
        <xdr:cNvSpPr txBox="1">
          <a:spLocks noChangeArrowheads="1"/>
        </xdr:cNvSpPr>
      </xdr:nvSpPr>
      <xdr:spPr bwMode="auto">
        <a:xfrm>
          <a:off x="47434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1274" name="Text Box 19">
          <a:extLst>
            <a:ext uri="{FF2B5EF4-FFF2-40B4-BE49-F238E27FC236}">
              <a16:creationId xmlns:a16="http://schemas.microsoft.com/office/drawing/2014/main" id="{4EA21A8F-ED4E-4941-9147-553C5531B761}"/>
            </a:ext>
          </a:extLst>
        </xdr:cNvPr>
        <xdr:cNvSpPr txBox="1">
          <a:spLocks noChangeArrowheads="1"/>
        </xdr:cNvSpPr>
      </xdr:nvSpPr>
      <xdr:spPr bwMode="auto">
        <a:xfrm>
          <a:off x="47434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171450"/>
    <xdr:sp macro="" textlink="">
      <xdr:nvSpPr>
        <xdr:cNvPr id="1275" name="Text Box 16">
          <a:extLst>
            <a:ext uri="{FF2B5EF4-FFF2-40B4-BE49-F238E27FC236}">
              <a16:creationId xmlns:a16="http://schemas.microsoft.com/office/drawing/2014/main" id="{1F0701DB-9F5B-4569-B26A-ACAAF9988308}"/>
            </a:ext>
          </a:extLst>
        </xdr:cNvPr>
        <xdr:cNvSpPr txBox="1">
          <a:spLocks noChangeArrowheads="1"/>
        </xdr:cNvSpPr>
      </xdr:nvSpPr>
      <xdr:spPr bwMode="auto">
        <a:xfrm>
          <a:off x="1436370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171450"/>
    <xdr:sp macro="" textlink="">
      <xdr:nvSpPr>
        <xdr:cNvPr id="1276" name="Text Box 17">
          <a:extLst>
            <a:ext uri="{FF2B5EF4-FFF2-40B4-BE49-F238E27FC236}">
              <a16:creationId xmlns:a16="http://schemas.microsoft.com/office/drawing/2014/main" id="{75ED0AD0-1142-4918-BBC2-A113B82AC87B}"/>
            </a:ext>
          </a:extLst>
        </xdr:cNvPr>
        <xdr:cNvSpPr txBox="1">
          <a:spLocks noChangeArrowheads="1"/>
        </xdr:cNvSpPr>
      </xdr:nvSpPr>
      <xdr:spPr bwMode="auto">
        <a:xfrm>
          <a:off x="1436370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171450"/>
    <xdr:sp macro="" textlink="">
      <xdr:nvSpPr>
        <xdr:cNvPr id="1277" name="Text Box 18">
          <a:extLst>
            <a:ext uri="{FF2B5EF4-FFF2-40B4-BE49-F238E27FC236}">
              <a16:creationId xmlns:a16="http://schemas.microsoft.com/office/drawing/2014/main" id="{25EE3579-3111-436B-9048-CECC19964E45}"/>
            </a:ext>
          </a:extLst>
        </xdr:cNvPr>
        <xdr:cNvSpPr txBox="1">
          <a:spLocks noChangeArrowheads="1"/>
        </xdr:cNvSpPr>
      </xdr:nvSpPr>
      <xdr:spPr bwMode="auto">
        <a:xfrm>
          <a:off x="1436370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171450"/>
    <xdr:sp macro="" textlink="">
      <xdr:nvSpPr>
        <xdr:cNvPr id="1278" name="Text Box 19">
          <a:extLst>
            <a:ext uri="{FF2B5EF4-FFF2-40B4-BE49-F238E27FC236}">
              <a16:creationId xmlns:a16="http://schemas.microsoft.com/office/drawing/2014/main" id="{39771B41-61C4-411D-B44C-4FF45E464C4B}"/>
            </a:ext>
          </a:extLst>
        </xdr:cNvPr>
        <xdr:cNvSpPr txBox="1">
          <a:spLocks noChangeArrowheads="1"/>
        </xdr:cNvSpPr>
      </xdr:nvSpPr>
      <xdr:spPr bwMode="auto">
        <a:xfrm>
          <a:off x="1436370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127</xdr:row>
      <xdr:rowOff>0</xdr:rowOff>
    </xdr:from>
    <xdr:ext cx="95250" cy="171450"/>
    <xdr:sp macro="" textlink="">
      <xdr:nvSpPr>
        <xdr:cNvPr id="1279" name="Text Box 16">
          <a:extLst>
            <a:ext uri="{FF2B5EF4-FFF2-40B4-BE49-F238E27FC236}">
              <a16:creationId xmlns:a16="http://schemas.microsoft.com/office/drawing/2014/main" id="{7A8840BF-0352-4A7C-A76E-195FC9A74C8E}"/>
            </a:ext>
          </a:extLst>
        </xdr:cNvPr>
        <xdr:cNvSpPr txBox="1">
          <a:spLocks noChangeArrowheads="1"/>
        </xdr:cNvSpPr>
      </xdr:nvSpPr>
      <xdr:spPr bwMode="auto">
        <a:xfrm>
          <a:off x="309181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127</xdr:row>
      <xdr:rowOff>0</xdr:rowOff>
    </xdr:from>
    <xdr:ext cx="95250" cy="171450"/>
    <xdr:sp macro="" textlink="">
      <xdr:nvSpPr>
        <xdr:cNvPr id="1280" name="Text Box 17">
          <a:extLst>
            <a:ext uri="{FF2B5EF4-FFF2-40B4-BE49-F238E27FC236}">
              <a16:creationId xmlns:a16="http://schemas.microsoft.com/office/drawing/2014/main" id="{19F5AB11-D210-4269-97DE-8E06B3831C2A}"/>
            </a:ext>
          </a:extLst>
        </xdr:cNvPr>
        <xdr:cNvSpPr txBox="1">
          <a:spLocks noChangeArrowheads="1"/>
        </xdr:cNvSpPr>
      </xdr:nvSpPr>
      <xdr:spPr bwMode="auto">
        <a:xfrm>
          <a:off x="309181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127</xdr:row>
      <xdr:rowOff>0</xdr:rowOff>
    </xdr:from>
    <xdr:ext cx="95250" cy="171450"/>
    <xdr:sp macro="" textlink="">
      <xdr:nvSpPr>
        <xdr:cNvPr id="1281" name="Text Box 18">
          <a:extLst>
            <a:ext uri="{FF2B5EF4-FFF2-40B4-BE49-F238E27FC236}">
              <a16:creationId xmlns:a16="http://schemas.microsoft.com/office/drawing/2014/main" id="{FEB5B047-65B9-48DF-A284-9FC9C33DF36E}"/>
            </a:ext>
          </a:extLst>
        </xdr:cNvPr>
        <xdr:cNvSpPr txBox="1">
          <a:spLocks noChangeArrowheads="1"/>
        </xdr:cNvSpPr>
      </xdr:nvSpPr>
      <xdr:spPr bwMode="auto">
        <a:xfrm>
          <a:off x="309181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127</xdr:row>
      <xdr:rowOff>0</xdr:rowOff>
    </xdr:from>
    <xdr:ext cx="95250" cy="171450"/>
    <xdr:sp macro="" textlink="">
      <xdr:nvSpPr>
        <xdr:cNvPr id="1282" name="Text Box 19">
          <a:extLst>
            <a:ext uri="{FF2B5EF4-FFF2-40B4-BE49-F238E27FC236}">
              <a16:creationId xmlns:a16="http://schemas.microsoft.com/office/drawing/2014/main" id="{C37324A7-0C14-4681-852F-5544EF727155}"/>
            </a:ext>
          </a:extLst>
        </xdr:cNvPr>
        <xdr:cNvSpPr txBox="1">
          <a:spLocks noChangeArrowheads="1"/>
        </xdr:cNvSpPr>
      </xdr:nvSpPr>
      <xdr:spPr bwMode="auto">
        <a:xfrm>
          <a:off x="309181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444014"/>
    <xdr:sp macro="" textlink="">
      <xdr:nvSpPr>
        <xdr:cNvPr id="1283" name="Text Box 15">
          <a:extLst>
            <a:ext uri="{FF2B5EF4-FFF2-40B4-BE49-F238E27FC236}">
              <a16:creationId xmlns:a16="http://schemas.microsoft.com/office/drawing/2014/main" id="{1912B3B0-05D0-4562-B2CC-64968BBEBC6C}"/>
            </a:ext>
          </a:extLst>
        </xdr:cNvPr>
        <xdr:cNvSpPr txBox="1">
          <a:spLocks noChangeArrowheads="1"/>
        </xdr:cNvSpPr>
      </xdr:nvSpPr>
      <xdr:spPr bwMode="auto">
        <a:xfrm>
          <a:off x="4743450" y="5253990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1284" name="Text Box 16">
          <a:extLst>
            <a:ext uri="{FF2B5EF4-FFF2-40B4-BE49-F238E27FC236}">
              <a16:creationId xmlns:a16="http://schemas.microsoft.com/office/drawing/2014/main" id="{43B54787-6D9A-4698-9726-E1D2485744EF}"/>
            </a:ext>
          </a:extLst>
        </xdr:cNvPr>
        <xdr:cNvSpPr txBox="1">
          <a:spLocks noChangeArrowheads="1"/>
        </xdr:cNvSpPr>
      </xdr:nvSpPr>
      <xdr:spPr bwMode="auto">
        <a:xfrm>
          <a:off x="47434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1285" name="Text Box 17">
          <a:extLst>
            <a:ext uri="{FF2B5EF4-FFF2-40B4-BE49-F238E27FC236}">
              <a16:creationId xmlns:a16="http://schemas.microsoft.com/office/drawing/2014/main" id="{A90444CB-64A7-416D-BBC0-FF1A39D0A14E}"/>
            </a:ext>
          </a:extLst>
        </xdr:cNvPr>
        <xdr:cNvSpPr txBox="1">
          <a:spLocks noChangeArrowheads="1"/>
        </xdr:cNvSpPr>
      </xdr:nvSpPr>
      <xdr:spPr bwMode="auto">
        <a:xfrm>
          <a:off x="47434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1286" name="Text Box 18">
          <a:extLst>
            <a:ext uri="{FF2B5EF4-FFF2-40B4-BE49-F238E27FC236}">
              <a16:creationId xmlns:a16="http://schemas.microsoft.com/office/drawing/2014/main" id="{129FB62C-3277-48EF-B5B5-74A426BD99D4}"/>
            </a:ext>
          </a:extLst>
        </xdr:cNvPr>
        <xdr:cNvSpPr txBox="1">
          <a:spLocks noChangeArrowheads="1"/>
        </xdr:cNvSpPr>
      </xdr:nvSpPr>
      <xdr:spPr bwMode="auto">
        <a:xfrm>
          <a:off x="47434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1287" name="Text Box 19">
          <a:extLst>
            <a:ext uri="{FF2B5EF4-FFF2-40B4-BE49-F238E27FC236}">
              <a16:creationId xmlns:a16="http://schemas.microsoft.com/office/drawing/2014/main" id="{E7CDF382-7D4D-4905-AE37-BEB27B586D15}"/>
            </a:ext>
          </a:extLst>
        </xdr:cNvPr>
        <xdr:cNvSpPr txBox="1">
          <a:spLocks noChangeArrowheads="1"/>
        </xdr:cNvSpPr>
      </xdr:nvSpPr>
      <xdr:spPr bwMode="auto">
        <a:xfrm>
          <a:off x="47434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1288" name="Text Box 15">
          <a:extLst>
            <a:ext uri="{FF2B5EF4-FFF2-40B4-BE49-F238E27FC236}">
              <a16:creationId xmlns:a16="http://schemas.microsoft.com/office/drawing/2014/main" id="{155BD507-0FAF-4263-A303-6194977E7746}"/>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442269"/>
    <xdr:sp macro="" textlink="">
      <xdr:nvSpPr>
        <xdr:cNvPr id="1289" name="Text Box 15">
          <a:extLst>
            <a:ext uri="{FF2B5EF4-FFF2-40B4-BE49-F238E27FC236}">
              <a16:creationId xmlns:a16="http://schemas.microsoft.com/office/drawing/2014/main" id="{1D833D04-2BAC-4F0A-86EA-D94DE251EED7}"/>
            </a:ext>
          </a:extLst>
        </xdr:cNvPr>
        <xdr:cNvSpPr txBox="1">
          <a:spLocks noChangeArrowheads="1"/>
        </xdr:cNvSpPr>
      </xdr:nvSpPr>
      <xdr:spPr bwMode="auto">
        <a:xfrm>
          <a:off x="14363700" y="5253990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171450"/>
    <xdr:sp macro="" textlink="">
      <xdr:nvSpPr>
        <xdr:cNvPr id="1290" name="Text Box 16">
          <a:extLst>
            <a:ext uri="{FF2B5EF4-FFF2-40B4-BE49-F238E27FC236}">
              <a16:creationId xmlns:a16="http://schemas.microsoft.com/office/drawing/2014/main" id="{B4F3E303-FBDD-42B7-BC59-5FF2AB58A424}"/>
            </a:ext>
          </a:extLst>
        </xdr:cNvPr>
        <xdr:cNvSpPr txBox="1">
          <a:spLocks noChangeArrowheads="1"/>
        </xdr:cNvSpPr>
      </xdr:nvSpPr>
      <xdr:spPr bwMode="auto">
        <a:xfrm>
          <a:off x="1436370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171450"/>
    <xdr:sp macro="" textlink="">
      <xdr:nvSpPr>
        <xdr:cNvPr id="1291" name="Text Box 17">
          <a:extLst>
            <a:ext uri="{FF2B5EF4-FFF2-40B4-BE49-F238E27FC236}">
              <a16:creationId xmlns:a16="http://schemas.microsoft.com/office/drawing/2014/main" id="{952616AD-E57A-4767-9468-B84AE87A5F54}"/>
            </a:ext>
          </a:extLst>
        </xdr:cNvPr>
        <xdr:cNvSpPr txBox="1">
          <a:spLocks noChangeArrowheads="1"/>
        </xdr:cNvSpPr>
      </xdr:nvSpPr>
      <xdr:spPr bwMode="auto">
        <a:xfrm>
          <a:off x="1436370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171450"/>
    <xdr:sp macro="" textlink="">
      <xdr:nvSpPr>
        <xdr:cNvPr id="1292" name="Text Box 18">
          <a:extLst>
            <a:ext uri="{FF2B5EF4-FFF2-40B4-BE49-F238E27FC236}">
              <a16:creationId xmlns:a16="http://schemas.microsoft.com/office/drawing/2014/main" id="{9C54EC7B-6F76-490D-9A95-DD21A362330A}"/>
            </a:ext>
          </a:extLst>
        </xdr:cNvPr>
        <xdr:cNvSpPr txBox="1">
          <a:spLocks noChangeArrowheads="1"/>
        </xdr:cNvSpPr>
      </xdr:nvSpPr>
      <xdr:spPr bwMode="auto">
        <a:xfrm>
          <a:off x="1436370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1293" name="Text Box 15">
          <a:extLst>
            <a:ext uri="{FF2B5EF4-FFF2-40B4-BE49-F238E27FC236}">
              <a16:creationId xmlns:a16="http://schemas.microsoft.com/office/drawing/2014/main" id="{32A90F23-62EB-400A-9C35-5F0F6645C212}"/>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1294" name="Text Box 16">
          <a:extLst>
            <a:ext uri="{FF2B5EF4-FFF2-40B4-BE49-F238E27FC236}">
              <a16:creationId xmlns:a16="http://schemas.microsoft.com/office/drawing/2014/main" id="{F3DE20D8-FC5C-4227-B460-8E7B55207DD8}"/>
            </a:ext>
          </a:extLst>
        </xdr:cNvPr>
        <xdr:cNvSpPr txBox="1">
          <a:spLocks noChangeArrowheads="1"/>
        </xdr:cNvSpPr>
      </xdr:nvSpPr>
      <xdr:spPr bwMode="auto">
        <a:xfrm>
          <a:off x="191833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1295" name="Text Box 17">
          <a:extLst>
            <a:ext uri="{FF2B5EF4-FFF2-40B4-BE49-F238E27FC236}">
              <a16:creationId xmlns:a16="http://schemas.microsoft.com/office/drawing/2014/main" id="{1DE4E476-AA7C-478F-9D29-DDBD81CC118C}"/>
            </a:ext>
          </a:extLst>
        </xdr:cNvPr>
        <xdr:cNvSpPr txBox="1">
          <a:spLocks noChangeArrowheads="1"/>
        </xdr:cNvSpPr>
      </xdr:nvSpPr>
      <xdr:spPr bwMode="auto">
        <a:xfrm>
          <a:off x="191833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1296" name="Text Box 18">
          <a:extLst>
            <a:ext uri="{FF2B5EF4-FFF2-40B4-BE49-F238E27FC236}">
              <a16:creationId xmlns:a16="http://schemas.microsoft.com/office/drawing/2014/main" id="{AB8C73F3-56DE-41E3-A079-2EA1EEE36914}"/>
            </a:ext>
          </a:extLst>
        </xdr:cNvPr>
        <xdr:cNvSpPr txBox="1">
          <a:spLocks noChangeArrowheads="1"/>
        </xdr:cNvSpPr>
      </xdr:nvSpPr>
      <xdr:spPr bwMode="auto">
        <a:xfrm>
          <a:off x="191833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1297" name="Text Box 19">
          <a:extLst>
            <a:ext uri="{FF2B5EF4-FFF2-40B4-BE49-F238E27FC236}">
              <a16:creationId xmlns:a16="http://schemas.microsoft.com/office/drawing/2014/main" id="{10A150CE-F57F-4499-BB6E-744124283EEB}"/>
            </a:ext>
          </a:extLst>
        </xdr:cNvPr>
        <xdr:cNvSpPr txBox="1">
          <a:spLocks noChangeArrowheads="1"/>
        </xdr:cNvSpPr>
      </xdr:nvSpPr>
      <xdr:spPr bwMode="auto">
        <a:xfrm>
          <a:off x="191833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442269"/>
    <xdr:sp macro="" textlink="">
      <xdr:nvSpPr>
        <xdr:cNvPr id="1298" name="Text Box 15">
          <a:extLst>
            <a:ext uri="{FF2B5EF4-FFF2-40B4-BE49-F238E27FC236}">
              <a16:creationId xmlns:a16="http://schemas.microsoft.com/office/drawing/2014/main" id="{ACF88D3E-D1C1-4051-BCE8-EA1DCA1E0EEA}"/>
            </a:ext>
          </a:extLst>
        </xdr:cNvPr>
        <xdr:cNvSpPr txBox="1">
          <a:spLocks noChangeArrowheads="1"/>
        </xdr:cNvSpPr>
      </xdr:nvSpPr>
      <xdr:spPr bwMode="auto">
        <a:xfrm>
          <a:off x="19183350" y="5253990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1299" name="Text Box 16">
          <a:extLst>
            <a:ext uri="{FF2B5EF4-FFF2-40B4-BE49-F238E27FC236}">
              <a16:creationId xmlns:a16="http://schemas.microsoft.com/office/drawing/2014/main" id="{6331569B-F128-4AB4-8EC3-4D76F3CC05F8}"/>
            </a:ext>
          </a:extLst>
        </xdr:cNvPr>
        <xdr:cNvSpPr txBox="1">
          <a:spLocks noChangeArrowheads="1"/>
        </xdr:cNvSpPr>
      </xdr:nvSpPr>
      <xdr:spPr bwMode="auto">
        <a:xfrm>
          <a:off x="191833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1300" name="Text Box 17">
          <a:extLst>
            <a:ext uri="{FF2B5EF4-FFF2-40B4-BE49-F238E27FC236}">
              <a16:creationId xmlns:a16="http://schemas.microsoft.com/office/drawing/2014/main" id="{21E4CA2B-BD60-4A27-B887-CA7072EBF89E}"/>
            </a:ext>
          </a:extLst>
        </xdr:cNvPr>
        <xdr:cNvSpPr txBox="1">
          <a:spLocks noChangeArrowheads="1"/>
        </xdr:cNvSpPr>
      </xdr:nvSpPr>
      <xdr:spPr bwMode="auto">
        <a:xfrm>
          <a:off x="191833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1301" name="Text Box 18">
          <a:extLst>
            <a:ext uri="{FF2B5EF4-FFF2-40B4-BE49-F238E27FC236}">
              <a16:creationId xmlns:a16="http://schemas.microsoft.com/office/drawing/2014/main" id="{DBDA0402-BDD2-486B-894E-449C43B68B3A}"/>
            </a:ext>
          </a:extLst>
        </xdr:cNvPr>
        <xdr:cNvSpPr txBox="1">
          <a:spLocks noChangeArrowheads="1"/>
        </xdr:cNvSpPr>
      </xdr:nvSpPr>
      <xdr:spPr bwMode="auto">
        <a:xfrm>
          <a:off x="191833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1302" name="Text Box 19">
          <a:extLst>
            <a:ext uri="{FF2B5EF4-FFF2-40B4-BE49-F238E27FC236}">
              <a16:creationId xmlns:a16="http://schemas.microsoft.com/office/drawing/2014/main" id="{12BCB67A-5447-4349-961A-73B7AE93D5FF}"/>
            </a:ext>
          </a:extLst>
        </xdr:cNvPr>
        <xdr:cNvSpPr txBox="1">
          <a:spLocks noChangeArrowheads="1"/>
        </xdr:cNvSpPr>
      </xdr:nvSpPr>
      <xdr:spPr bwMode="auto">
        <a:xfrm>
          <a:off x="191833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1303" name="Text Box 16">
          <a:extLst>
            <a:ext uri="{FF2B5EF4-FFF2-40B4-BE49-F238E27FC236}">
              <a16:creationId xmlns:a16="http://schemas.microsoft.com/office/drawing/2014/main" id="{AE5AB00A-7E20-4C94-9C05-8F007480453F}"/>
            </a:ext>
          </a:extLst>
        </xdr:cNvPr>
        <xdr:cNvSpPr txBox="1">
          <a:spLocks noChangeArrowheads="1"/>
        </xdr:cNvSpPr>
      </xdr:nvSpPr>
      <xdr:spPr bwMode="auto">
        <a:xfrm>
          <a:off x="47434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1304" name="Text Box 17">
          <a:extLst>
            <a:ext uri="{FF2B5EF4-FFF2-40B4-BE49-F238E27FC236}">
              <a16:creationId xmlns:a16="http://schemas.microsoft.com/office/drawing/2014/main" id="{C591F1D2-6DC5-4931-8D82-BC9B7971F0E6}"/>
            </a:ext>
          </a:extLst>
        </xdr:cNvPr>
        <xdr:cNvSpPr txBox="1">
          <a:spLocks noChangeArrowheads="1"/>
        </xdr:cNvSpPr>
      </xdr:nvSpPr>
      <xdr:spPr bwMode="auto">
        <a:xfrm>
          <a:off x="47434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1305" name="Text Box 18">
          <a:extLst>
            <a:ext uri="{FF2B5EF4-FFF2-40B4-BE49-F238E27FC236}">
              <a16:creationId xmlns:a16="http://schemas.microsoft.com/office/drawing/2014/main" id="{703EE694-D58F-4392-BC15-BDA9AE99866F}"/>
            </a:ext>
          </a:extLst>
        </xdr:cNvPr>
        <xdr:cNvSpPr txBox="1">
          <a:spLocks noChangeArrowheads="1"/>
        </xdr:cNvSpPr>
      </xdr:nvSpPr>
      <xdr:spPr bwMode="auto">
        <a:xfrm>
          <a:off x="47434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1306" name="Text Box 19">
          <a:extLst>
            <a:ext uri="{FF2B5EF4-FFF2-40B4-BE49-F238E27FC236}">
              <a16:creationId xmlns:a16="http://schemas.microsoft.com/office/drawing/2014/main" id="{07A75BBF-F655-4B5A-B851-B3D9F481B7B8}"/>
            </a:ext>
          </a:extLst>
        </xdr:cNvPr>
        <xdr:cNvSpPr txBox="1">
          <a:spLocks noChangeArrowheads="1"/>
        </xdr:cNvSpPr>
      </xdr:nvSpPr>
      <xdr:spPr bwMode="auto">
        <a:xfrm>
          <a:off x="47434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171450"/>
    <xdr:sp macro="" textlink="">
      <xdr:nvSpPr>
        <xdr:cNvPr id="1307" name="Text Box 16">
          <a:extLst>
            <a:ext uri="{FF2B5EF4-FFF2-40B4-BE49-F238E27FC236}">
              <a16:creationId xmlns:a16="http://schemas.microsoft.com/office/drawing/2014/main" id="{E222232E-F45E-4F44-B369-9F566DBE04CE}"/>
            </a:ext>
          </a:extLst>
        </xdr:cNvPr>
        <xdr:cNvSpPr txBox="1">
          <a:spLocks noChangeArrowheads="1"/>
        </xdr:cNvSpPr>
      </xdr:nvSpPr>
      <xdr:spPr bwMode="auto">
        <a:xfrm>
          <a:off x="1436370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171450"/>
    <xdr:sp macro="" textlink="">
      <xdr:nvSpPr>
        <xdr:cNvPr id="1308" name="Text Box 17">
          <a:extLst>
            <a:ext uri="{FF2B5EF4-FFF2-40B4-BE49-F238E27FC236}">
              <a16:creationId xmlns:a16="http://schemas.microsoft.com/office/drawing/2014/main" id="{83309BB8-A392-45D9-970F-32675B7EA2D5}"/>
            </a:ext>
          </a:extLst>
        </xdr:cNvPr>
        <xdr:cNvSpPr txBox="1">
          <a:spLocks noChangeArrowheads="1"/>
        </xdr:cNvSpPr>
      </xdr:nvSpPr>
      <xdr:spPr bwMode="auto">
        <a:xfrm>
          <a:off x="1436370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171450"/>
    <xdr:sp macro="" textlink="">
      <xdr:nvSpPr>
        <xdr:cNvPr id="1309" name="Text Box 18">
          <a:extLst>
            <a:ext uri="{FF2B5EF4-FFF2-40B4-BE49-F238E27FC236}">
              <a16:creationId xmlns:a16="http://schemas.microsoft.com/office/drawing/2014/main" id="{88DAC8DA-18CE-4FFF-A5E3-CD8196799975}"/>
            </a:ext>
          </a:extLst>
        </xdr:cNvPr>
        <xdr:cNvSpPr txBox="1">
          <a:spLocks noChangeArrowheads="1"/>
        </xdr:cNvSpPr>
      </xdr:nvSpPr>
      <xdr:spPr bwMode="auto">
        <a:xfrm>
          <a:off x="1436370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171450"/>
    <xdr:sp macro="" textlink="">
      <xdr:nvSpPr>
        <xdr:cNvPr id="1310" name="Text Box 19">
          <a:extLst>
            <a:ext uri="{FF2B5EF4-FFF2-40B4-BE49-F238E27FC236}">
              <a16:creationId xmlns:a16="http://schemas.microsoft.com/office/drawing/2014/main" id="{34DCBC41-7EB0-45FE-A36E-C9FD656A7D11}"/>
            </a:ext>
          </a:extLst>
        </xdr:cNvPr>
        <xdr:cNvSpPr txBox="1">
          <a:spLocks noChangeArrowheads="1"/>
        </xdr:cNvSpPr>
      </xdr:nvSpPr>
      <xdr:spPr bwMode="auto">
        <a:xfrm>
          <a:off x="1436370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127</xdr:row>
      <xdr:rowOff>0</xdr:rowOff>
    </xdr:from>
    <xdr:ext cx="95250" cy="171450"/>
    <xdr:sp macro="" textlink="">
      <xdr:nvSpPr>
        <xdr:cNvPr id="1311" name="Text Box 16">
          <a:extLst>
            <a:ext uri="{FF2B5EF4-FFF2-40B4-BE49-F238E27FC236}">
              <a16:creationId xmlns:a16="http://schemas.microsoft.com/office/drawing/2014/main" id="{0FBE52A8-9651-4BAE-9974-5DC4F41A5F21}"/>
            </a:ext>
          </a:extLst>
        </xdr:cNvPr>
        <xdr:cNvSpPr txBox="1">
          <a:spLocks noChangeArrowheads="1"/>
        </xdr:cNvSpPr>
      </xdr:nvSpPr>
      <xdr:spPr bwMode="auto">
        <a:xfrm>
          <a:off x="309181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127</xdr:row>
      <xdr:rowOff>0</xdr:rowOff>
    </xdr:from>
    <xdr:ext cx="95250" cy="171450"/>
    <xdr:sp macro="" textlink="">
      <xdr:nvSpPr>
        <xdr:cNvPr id="1312" name="Text Box 17">
          <a:extLst>
            <a:ext uri="{FF2B5EF4-FFF2-40B4-BE49-F238E27FC236}">
              <a16:creationId xmlns:a16="http://schemas.microsoft.com/office/drawing/2014/main" id="{FFE5DC1D-511B-4C6E-ACD5-ECA7C604EE71}"/>
            </a:ext>
          </a:extLst>
        </xdr:cNvPr>
        <xdr:cNvSpPr txBox="1">
          <a:spLocks noChangeArrowheads="1"/>
        </xdr:cNvSpPr>
      </xdr:nvSpPr>
      <xdr:spPr bwMode="auto">
        <a:xfrm>
          <a:off x="309181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127</xdr:row>
      <xdr:rowOff>0</xdr:rowOff>
    </xdr:from>
    <xdr:ext cx="95250" cy="171450"/>
    <xdr:sp macro="" textlink="">
      <xdr:nvSpPr>
        <xdr:cNvPr id="1313" name="Text Box 18">
          <a:extLst>
            <a:ext uri="{FF2B5EF4-FFF2-40B4-BE49-F238E27FC236}">
              <a16:creationId xmlns:a16="http://schemas.microsoft.com/office/drawing/2014/main" id="{AF62F599-A901-49DF-B58F-77BBF83CAB56}"/>
            </a:ext>
          </a:extLst>
        </xdr:cNvPr>
        <xdr:cNvSpPr txBox="1">
          <a:spLocks noChangeArrowheads="1"/>
        </xdr:cNvSpPr>
      </xdr:nvSpPr>
      <xdr:spPr bwMode="auto">
        <a:xfrm>
          <a:off x="309181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127</xdr:row>
      <xdr:rowOff>0</xdr:rowOff>
    </xdr:from>
    <xdr:ext cx="95250" cy="171450"/>
    <xdr:sp macro="" textlink="">
      <xdr:nvSpPr>
        <xdr:cNvPr id="1314" name="Text Box 19">
          <a:extLst>
            <a:ext uri="{FF2B5EF4-FFF2-40B4-BE49-F238E27FC236}">
              <a16:creationId xmlns:a16="http://schemas.microsoft.com/office/drawing/2014/main" id="{DA6DA5F5-52A0-44DA-B0AC-FB284B6C535C}"/>
            </a:ext>
          </a:extLst>
        </xdr:cNvPr>
        <xdr:cNvSpPr txBox="1">
          <a:spLocks noChangeArrowheads="1"/>
        </xdr:cNvSpPr>
      </xdr:nvSpPr>
      <xdr:spPr bwMode="auto">
        <a:xfrm>
          <a:off x="309181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444014"/>
    <xdr:sp macro="" textlink="">
      <xdr:nvSpPr>
        <xdr:cNvPr id="1315" name="Text Box 15">
          <a:extLst>
            <a:ext uri="{FF2B5EF4-FFF2-40B4-BE49-F238E27FC236}">
              <a16:creationId xmlns:a16="http://schemas.microsoft.com/office/drawing/2014/main" id="{CA76111E-C854-416C-B86A-0599E29FDF78}"/>
            </a:ext>
          </a:extLst>
        </xdr:cNvPr>
        <xdr:cNvSpPr txBox="1">
          <a:spLocks noChangeArrowheads="1"/>
        </xdr:cNvSpPr>
      </xdr:nvSpPr>
      <xdr:spPr bwMode="auto">
        <a:xfrm>
          <a:off x="4743450" y="5253990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1316" name="Text Box 16">
          <a:extLst>
            <a:ext uri="{FF2B5EF4-FFF2-40B4-BE49-F238E27FC236}">
              <a16:creationId xmlns:a16="http://schemas.microsoft.com/office/drawing/2014/main" id="{E91662B5-D08B-4C27-B6DE-13D1466628D4}"/>
            </a:ext>
          </a:extLst>
        </xdr:cNvPr>
        <xdr:cNvSpPr txBox="1">
          <a:spLocks noChangeArrowheads="1"/>
        </xdr:cNvSpPr>
      </xdr:nvSpPr>
      <xdr:spPr bwMode="auto">
        <a:xfrm>
          <a:off x="47434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1317" name="Text Box 17">
          <a:extLst>
            <a:ext uri="{FF2B5EF4-FFF2-40B4-BE49-F238E27FC236}">
              <a16:creationId xmlns:a16="http://schemas.microsoft.com/office/drawing/2014/main" id="{D3155AF3-B514-4459-A4C8-93F2089AC570}"/>
            </a:ext>
          </a:extLst>
        </xdr:cNvPr>
        <xdr:cNvSpPr txBox="1">
          <a:spLocks noChangeArrowheads="1"/>
        </xdr:cNvSpPr>
      </xdr:nvSpPr>
      <xdr:spPr bwMode="auto">
        <a:xfrm>
          <a:off x="47434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1318" name="Text Box 18">
          <a:extLst>
            <a:ext uri="{FF2B5EF4-FFF2-40B4-BE49-F238E27FC236}">
              <a16:creationId xmlns:a16="http://schemas.microsoft.com/office/drawing/2014/main" id="{9B0CA599-4CD5-4C6E-9F1F-243CB9BFF2A2}"/>
            </a:ext>
          </a:extLst>
        </xdr:cNvPr>
        <xdr:cNvSpPr txBox="1">
          <a:spLocks noChangeArrowheads="1"/>
        </xdr:cNvSpPr>
      </xdr:nvSpPr>
      <xdr:spPr bwMode="auto">
        <a:xfrm>
          <a:off x="47434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1319" name="Text Box 19">
          <a:extLst>
            <a:ext uri="{FF2B5EF4-FFF2-40B4-BE49-F238E27FC236}">
              <a16:creationId xmlns:a16="http://schemas.microsoft.com/office/drawing/2014/main" id="{E401295E-4C25-47D4-959A-C2DD862C2F61}"/>
            </a:ext>
          </a:extLst>
        </xdr:cNvPr>
        <xdr:cNvSpPr txBox="1">
          <a:spLocks noChangeArrowheads="1"/>
        </xdr:cNvSpPr>
      </xdr:nvSpPr>
      <xdr:spPr bwMode="auto">
        <a:xfrm>
          <a:off x="47434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1320" name="Text Box 15">
          <a:extLst>
            <a:ext uri="{FF2B5EF4-FFF2-40B4-BE49-F238E27FC236}">
              <a16:creationId xmlns:a16="http://schemas.microsoft.com/office/drawing/2014/main" id="{B7445292-83BA-43C0-9A25-7B1EC3E4D705}"/>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442269"/>
    <xdr:sp macro="" textlink="">
      <xdr:nvSpPr>
        <xdr:cNvPr id="1321" name="Text Box 15">
          <a:extLst>
            <a:ext uri="{FF2B5EF4-FFF2-40B4-BE49-F238E27FC236}">
              <a16:creationId xmlns:a16="http://schemas.microsoft.com/office/drawing/2014/main" id="{E65E139D-B2B3-4F80-8FA8-A530B5765BA2}"/>
            </a:ext>
          </a:extLst>
        </xdr:cNvPr>
        <xdr:cNvSpPr txBox="1">
          <a:spLocks noChangeArrowheads="1"/>
        </xdr:cNvSpPr>
      </xdr:nvSpPr>
      <xdr:spPr bwMode="auto">
        <a:xfrm>
          <a:off x="14363700" y="5253990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171450"/>
    <xdr:sp macro="" textlink="">
      <xdr:nvSpPr>
        <xdr:cNvPr id="1322" name="Text Box 16">
          <a:extLst>
            <a:ext uri="{FF2B5EF4-FFF2-40B4-BE49-F238E27FC236}">
              <a16:creationId xmlns:a16="http://schemas.microsoft.com/office/drawing/2014/main" id="{8AE54B38-7E87-4980-9409-73FA698E70AF}"/>
            </a:ext>
          </a:extLst>
        </xdr:cNvPr>
        <xdr:cNvSpPr txBox="1">
          <a:spLocks noChangeArrowheads="1"/>
        </xdr:cNvSpPr>
      </xdr:nvSpPr>
      <xdr:spPr bwMode="auto">
        <a:xfrm>
          <a:off x="1436370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171450"/>
    <xdr:sp macro="" textlink="">
      <xdr:nvSpPr>
        <xdr:cNvPr id="1323" name="Text Box 17">
          <a:extLst>
            <a:ext uri="{FF2B5EF4-FFF2-40B4-BE49-F238E27FC236}">
              <a16:creationId xmlns:a16="http://schemas.microsoft.com/office/drawing/2014/main" id="{E3403FA3-807E-4554-9E04-37938DE75187}"/>
            </a:ext>
          </a:extLst>
        </xdr:cNvPr>
        <xdr:cNvSpPr txBox="1">
          <a:spLocks noChangeArrowheads="1"/>
        </xdr:cNvSpPr>
      </xdr:nvSpPr>
      <xdr:spPr bwMode="auto">
        <a:xfrm>
          <a:off x="1436370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171450"/>
    <xdr:sp macro="" textlink="">
      <xdr:nvSpPr>
        <xdr:cNvPr id="1324" name="Text Box 18">
          <a:extLst>
            <a:ext uri="{FF2B5EF4-FFF2-40B4-BE49-F238E27FC236}">
              <a16:creationId xmlns:a16="http://schemas.microsoft.com/office/drawing/2014/main" id="{43909174-2D97-43A6-8DF6-E681BDB471B6}"/>
            </a:ext>
          </a:extLst>
        </xdr:cNvPr>
        <xdr:cNvSpPr txBox="1">
          <a:spLocks noChangeArrowheads="1"/>
        </xdr:cNvSpPr>
      </xdr:nvSpPr>
      <xdr:spPr bwMode="auto">
        <a:xfrm>
          <a:off x="1436370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1325" name="Text Box 15">
          <a:extLst>
            <a:ext uri="{FF2B5EF4-FFF2-40B4-BE49-F238E27FC236}">
              <a16:creationId xmlns:a16="http://schemas.microsoft.com/office/drawing/2014/main" id="{7CECCE13-FD29-438A-B235-69689796288C}"/>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1326" name="Text Box 16">
          <a:extLst>
            <a:ext uri="{FF2B5EF4-FFF2-40B4-BE49-F238E27FC236}">
              <a16:creationId xmlns:a16="http://schemas.microsoft.com/office/drawing/2014/main" id="{89CFEB50-C5CE-40FC-B070-FF0910EC1B17}"/>
            </a:ext>
          </a:extLst>
        </xdr:cNvPr>
        <xdr:cNvSpPr txBox="1">
          <a:spLocks noChangeArrowheads="1"/>
        </xdr:cNvSpPr>
      </xdr:nvSpPr>
      <xdr:spPr bwMode="auto">
        <a:xfrm>
          <a:off x="191833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1327" name="Text Box 17">
          <a:extLst>
            <a:ext uri="{FF2B5EF4-FFF2-40B4-BE49-F238E27FC236}">
              <a16:creationId xmlns:a16="http://schemas.microsoft.com/office/drawing/2014/main" id="{A16735C0-B028-46EB-BE7F-9D65673C0E47}"/>
            </a:ext>
          </a:extLst>
        </xdr:cNvPr>
        <xdr:cNvSpPr txBox="1">
          <a:spLocks noChangeArrowheads="1"/>
        </xdr:cNvSpPr>
      </xdr:nvSpPr>
      <xdr:spPr bwMode="auto">
        <a:xfrm>
          <a:off x="191833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1328" name="Text Box 18">
          <a:extLst>
            <a:ext uri="{FF2B5EF4-FFF2-40B4-BE49-F238E27FC236}">
              <a16:creationId xmlns:a16="http://schemas.microsoft.com/office/drawing/2014/main" id="{51C45C18-953D-4D83-AFCA-C9EB330D2C13}"/>
            </a:ext>
          </a:extLst>
        </xdr:cNvPr>
        <xdr:cNvSpPr txBox="1">
          <a:spLocks noChangeArrowheads="1"/>
        </xdr:cNvSpPr>
      </xdr:nvSpPr>
      <xdr:spPr bwMode="auto">
        <a:xfrm>
          <a:off x="191833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1329" name="Text Box 19">
          <a:extLst>
            <a:ext uri="{FF2B5EF4-FFF2-40B4-BE49-F238E27FC236}">
              <a16:creationId xmlns:a16="http://schemas.microsoft.com/office/drawing/2014/main" id="{8FB74678-243B-4CB8-83A2-1C36427DE94B}"/>
            </a:ext>
          </a:extLst>
        </xdr:cNvPr>
        <xdr:cNvSpPr txBox="1">
          <a:spLocks noChangeArrowheads="1"/>
        </xdr:cNvSpPr>
      </xdr:nvSpPr>
      <xdr:spPr bwMode="auto">
        <a:xfrm>
          <a:off x="191833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442269"/>
    <xdr:sp macro="" textlink="">
      <xdr:nvSpPr>
        <xdr:cNvPr id="1330" name="Text Box 15">
          <a:extLst>
            <a:ext uri="{FF2B5EF4-FFF2-40B4-BE49-F238E27FC236}">
              <a16:creationId xmlns:a16="http://schemas.microsoft.com/office/drawing/2014/main" id="{C61B0380-6748-4C71-96F0-B11062189664}"/>
            </a:ext>
          </a:extLst>
        </xdr:cNvPr>
        <xdr:cNvSpPr txBox="1">
          <a:spLocks noChangeArrowheads="1"/>
        </xdr:cNvSpPr>
      </xdr:nvSpPr>
      <xdr:spPr bwMode="auto">
        <a:xfrm>
          <a:off x="19183350" y="5253990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1331" name="Text Box 16">
          <a:extLst>
            <a:ext uri="{FF2B5EF4-FFF2-40B4-BE49-F238E27FC236}">
              <a16:creationId xmlns:a16="http://schemas.microsoft.com/office/drawing/2014/main" id="{882DE59C-B281-4BDA-95E3-F93B5F2ADAB7}"/>
            </a:ext>
          </a:extLst>
        </xdr:cNvPr>
        <xdr:cNvSpPr txBox="1">
          <a:spLocks noChangeArrowheads="1"/>
        </xdr:cNvSpPr>
      </xdr:nvSpPr>
      <xdr:spPr bwMode="auto">
        <a:xfrm>
          <a:off x="191833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1332" name="Text Box 17">
          <a:extLst>
            <a:ext uri="{FF2B5EF4-FFF2-40B4-BE49-F238E27FC236}">
              <a16:creationId xmlns:a16="http://schemas.microsoft.com/office/drawing/2014/main" id="{74A079B2-8BD0-4698-B3B4-76060A5CC187}"/>
            </a:ext>
          </a:extLst>
        </xdr:cNvPr>
        <xdr:cNvSpPr txBox="1">
          <a:spLocks noChangeArrowheads="1"/>
        </xdr:cNvSpPr>
      </xdr:nvSpPr>
      <xdr:spPr bwMode="auto">
        <a:xfrm>
          <a:off x="191833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1333" name="Text Box 18">
          <a:extLst>
            <a:ext uri="{FF2B5EF4-FFF2-40B4-BE49-F238E27FC236}">
              <a16:creationId xmlns:a16="http://schemas.microsoft.com/office/drawing/2014/main" id="{3DA92250-36BE-4307-BDF9-FE7B6F36837B}"/>
            </a:ext>
          </a:extLst>
        </xdr:cNvPr>
        <xdr:cNvSpPr txBox="1">
          <a:spLocks noChangeArrowheads="1"/>
        </xdr:cNvSpPr>
      </xdr:nvSpPr>
      <xdr:spPr bwMode="auto">
        <a:xfrm>
          <a:off x="191833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1334" name="Text Box 19">
          <a:extLst>
            <a:ext uri="{FF2B5EF4-FFF2-40B4-BE49-F238E27FC236}">
              <a16:creationId xmlns:a16="http://schemas.microsoft.com/office/drawing/2014/main" id="{E93D9B7B-B4B7-4BEB-87A3-B9BDABCE4977}"/>
            </a:ext>
          </a:extLst>
        </xdr:cNvPr>
        <xdr:cNvSpPr txBox="1">
          <a:spLocks noChangeArrowheads="1"/>
        </xdr:cNvSpPr>
      </xdr:nvSpPr>
      <xdr:spPr bwMode="auto">
        <a:xfrm>
          <a:off x="191833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1335" name="Text Box 16">
          <a:extLst>
            <a:ext uri="{FF2B5EF4-FFF2-40B4-BE49-F238E27FC236}">
              <a16:creationId xmlns:a16="http://schemas.microsoft.com/office/drawing/2014/main" id="{2FF7D320-DD82-4734-B722-86B8BDFED56A}"/>
            </a:ext>
          </a:extLst>
        </xdr:cNvPr>
        <xdr:cNvSpPr txBox="1">
          <a:spLocks noChangeArrowheads="1"/>
        </xdr:cNvSpPr>
      </xdr:nvSpPr>
      <xdr:spPr bwMode="auto">
        <a:xfrm>
          <a:off x="47434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1336" name="Text Box 17">
          <a:extLst>
            <a:ext uri="{FF2B5EF4-FFF2-40B4-BE49-F238E27FC236}">
              <a16:creationId xmlns:a16="http://schemas.microsoft.com/office/drawing/2014/main" id="{C212BAE7-DC01-4442-A4F8-DAC904315BE4}"/>
            </a:ext>
          </a:extLst>
        </xdr:cNvPr>
        <xdr:cNvSpPr txBox="1">
          <a:spLocks noChangeArrowheads="1"/>
        </xdr:cNvSpPr>
      </xdr:nvSpPr>
      <xdr:spPr bwMode="auto">
        <a:xfrm>
          <a:off x="47434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1337" name="Text Box 18">
          <a:extLst>
            <a:ext uri="{FF2B5EF4-FFF2-40B4-BE49-F238E27FC236}">
              <a16:creationId xmlns:a16="http://schemas.microsoft.com/office/drawing/2014/main" id="{D992C79E-2D35-4210-AC20-340B0A344D29}"/>
            </a:ext>
          </a:extLst>
        </xdr:cNvPr>
        <xdr:cNvSpPr txBox="1">
          <a:spLocks noChangeArrowheads="1"/>
        </xdr:cNvSpPr>
      </xdr:nvSpPr>
      <xdr:spPr bwMode="auto">
        <a:xfrm>
          <a:off x="47434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1338" name="Text Box 19">
          <a:extLst>
            <a:ext uri="{FF2B5EF4-FFF2-40B4-BE49-F238E27FC236}">
              <a16:creationId xmlns:a16="http://schemas.microsoft.com/office/drawing/2014/main" id="{587019BB-373E-48F9-A6A2-1C403E1C7802}"/>
            </a:ext>
          </a:extLst>
        </xdr:cNvPr>
        <xdr:cNvSpPr txBox="1">
          <a:spLocks noChangeArrowheads="1"/>
        </xdr:cNvSpPr>
      </xdr:nvSpPr>
      <xdr:spPr bwMode="auto">
        <a:xfrm>
          <a:off x="47434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171450"/>
    <xdr:sp macro="" textlink="">
      <xdr:nvSpPr>
        <xdr:cNvPr id="1339" name="Text Box 16">
          <a:extLst>
            <a:ext uri="{FF2B5EF4-FFF2-40B4-BE49-F238E27FC236}">
              <a16:creationId xmlns:a16="http://schemas.microsoft.com/office/drawing/2014/main" id="{039EAAA2-42D5-4D10-ABD3-E8BF74E1ECE1}"/>
            </a:ext>
          </a:extLst>
        </xdr:cNvPr>
        <xdr:cNvSpPr txBox="1">
          <a:spLocks noChangeArrowheads="1"/>
        </xdr:cNvSpPr>
      </xdr:nvSpPr>
      <xdr:spPr bwMode="auto">
        <a:xfrm>
          <a:off x="1436370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171450"/>
    <xdr:sp macro="" textlink="">
      <xdr:nvSpPr>
        <xdr:cNvPr id="1340" name="Text Box 17">
          <a:extLst>
            <a:ext uri="{FF2B5EF4-FFF2-40B4-BE49-F238E27FC236}">
              <a16:creationId xmlns:a16="http://schemas.microsoft.com/office/drawing/2014/main" id="{EE53F973-ACFA-4B5E-AA01-43C62DF34635}"/>
            </a:ext>
          </a:extLst>
        </xdr:cNvPr>
        <xdr:cNvSpPr txBox="1">
          <a:spLocks noChangeArrowheads="1"/>
        </xdr:cNvSpPr>
      </xdr:nvSpPr>
      <xdr:spPr bwMode="auto">
        <a:xfrm>
          <a:off x="1436370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171450"/>
    <xdr:sp macro="" textlink="">
      <xdr:nvSpPr>
        <xdr:cNvPr id="1341" name="Text Box 18">
          <a:extLst>
            <a:ext uri="{FF2B5EF4-FFF2-40B4-BE49-F238E27FC236}">
              <a16:creationId xmlns:a16="http://schemas.microsoft.com/office/drawing/2014/main" id="{02F0938E-C87B-468A-AA19-BE3F7B536436}"/>
            </a:ext>
          </a:extLst>
        </xdr:cNvPr>
        <xdr:cNvSpPr txBox="1">
          <a:spLocks noChangeArrowheads="1"/>
        </xdr:cNvSpPr>
      </xdr:nvSpPr>
      <xdr:spPr bwMode="auto">
        <a:xfrm>
          <a:off x="1436370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171450"/>
    <xdr:sp macro="" textlink="">
      <xdr:nvSpPr>
        <xdr:cNvPr id="1342" name="Text Box 19">
          <a:extLst>
            <a:ext uri="{FF2B5EF4-FFF2-40B4-BE49-F238E27FC236}">
              <a16:creationId xmlns:a16="http://schemas.microsoft.com/office/drawing/2014/main" id="{93BE9296-A2B5-4BCA-925D-1BC0D12796DE}"/>
            </a:ext>
          </a:extLst>
        </xdr:cNvPr>
        <xdr:cNvSpPr txBox="1">
          <a:spLocks noChangeArrowheads="1"/>
        </xdr:cNvSpPr>
      </xdr:nvSpPr>
      <xdr:spPr bwMode="auto">
        <a:xfrm>
          <a:off x="1436370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127</xdr:row>
      <xdr:rowOff>0</xdr:rowOff>
    </xdr:from>
    <xdr:ext cx="95250" cy="171450"/>
    <xdr:sp macro="" textlink="">
      <xdr:nvSpPr>
        <xdr:cNvPr id="1343" name="Text Box 16">
          <a:extLst>
            <a:ext uri="{FF2B5EF4-FFF2-40B4-BE49-F238E27FC236}">
              <a16:creationId xmlns:a16="http://schemas.microsoft.com/office/drawing/2014/main" id="{A27A40DF-0D18-49B0-BD93-5CFD90B85897}"/>
            </a:ext>
          </a:extLst>
        </xdr:cNvPr>
        <xdr:cNvSpPr txBox="1">
          <a:spLocks noChangeArrowheads="1"/>
        </xdr:cNvSpPr>
      </xdr:nvSpPr>
      <xdr:spPr bwMode="auto">
        <a:xfrm>
          <a:off x="309181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127</xdr:row>
      <xdr:rowOff>0</xdr:rowOff>
    </xdr:from>
    <xdr:ext cx="95250" cy="171450"/>
    <xdr:sp macro="" textlink="">
      <xdr:nvSpPr>
        <xdr:cNvPr id="1344" name="Text Box 17">
          <a:extLst>
            <a:ext uri="{FF2B5EF4-FFF2-40B4-BE49-F238E27FC236}">
              <a16:creationId xmlns:a16="http://schemas.microsoft.com/office/drawing/2014/main" id="{71934A29-F365-4915-BF6F-D5AEAA73CFBF}"/>
            </a:ext>
          </a:extLst>
        </xdr:cNvPr>
        <xdr:cNvSpPr txBox="1">
          <a:spLocks noChangeArrowheads="1"/>
        </xdr:cNvSpPr>
      </xdr:nvSpPr>
      <xdr:spPr bwMode="auto">
        <a:xfrm>
          <a:off x="309181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127</xdr:row>
      <xdr:rowOff>0</xdr:rowOff>
    </xdr:from>
    <xdr:ext cx="95250" cy="171450"/>
    <xdr:sp macro="" textlink="">
      <xdr:nvSpPr>
        <xdr:cNvPr id="1345" name="Text Box 18">
          <a:extLst>
            <a:ext uri="{FF2B5EF4-FFF2-40B4-BE49-F238E27FC236}">
              <a16:creationId xmlns:a16="http://schemas.microsoft.com/office/drawing/2014/main" id="{4AB0AB48-2EC4-4697-82DF-7789B42ED957}"/>
            </a:ext>
          </a:extLst>
        </xdr:cNvPr>
        <xdr:cNvSpPr txBox="1">
          <a:spLocks noChangeArrowheads="1"/>
        </xdr:cNvSpPr>
      </xdr:nvSpPr>
      <xdr:spPr bwMode="auto">
        <a:xfrm>
          <a:off x="309181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127</xdr:row>
      <xdr:rowOff>0</xdr:rowOff>
    </xdr:from>
    <xdr:ext cx="95250" cy="171450"/>
    <xdr:sp macro="" textlink="">
      <xdr:nvSpPr>
        <xdr:cNvPr id="1346" name="Text Box 19">
          <a:extLst>
            <a:ext uri="{FF2B5EF4-FFF2-40B4-BE49-F238E27FC236}">
              <a16:creationId xmlns:a16="http://schemas.microsoft.com/office/drawing/2014/main" id="{409C1445-345E-46B2-A74D-F25F92450112}"/>
            </a:ext>
          </a:extLst>
        </xdr:cNvPr>
        <xdr:cNvSpPr txBox="1">
          <a:spLocks noChangeArrowheads="1"/>
        </xdr:cNvSpPr>
      </xdr:nvSpPr>
      <xdr:spPr bwMode="auto">
        <a:xfrm>
          <a:off x="309181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444014"/>
    <xdr:sp macro="" textlink="">
      <xdr:nvSpPr>
        <xdr:cNvPr id="1347" name="Text Box 15">
          <a:extLst>
            <a:ext uri="{FF2B5EF4-FFF2-40B4-BE49-F238E27FC236}">
              <a16:creationId xmlns:a16="http://schemas.microsoft.com/office/drawing/2014/main" id="{4E222D49-160C-4B83-AB38-017B6554804F}"/>
            </a:ext>
          </a:extLst>
        </xdr:cNvPr>
        <xdr:cNvSpPr txBox="1">
          <a:spLocks noChangeArrowheads="1"/>
        </xdr:cNvSpPr>
      </xdr:nvSpPr>
      <xdr:spPr bwMode="auto">
        <a:xfrm>
          <a:off x="4743450" y="5253990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1348" name="Text Box 16">
          <a:extLst>
            <a:ext uri="{FF2B5EF4-FFF2-40B4-BE49-F238E27FC236}">
              <a16:creationId xmlns:a16="http://schemas.microsoft.com/office/drawing/2014/main" id="{B86652A1-8E02-40F8-928E-B5D5A3560B3A}"/>
            </a:ext>
          </a:extLst>
        </xdr:cNvPr>
        <xdr:cNvSpPr txBox="1">
          <a:spLocks noChangeArrowheads="1"/>
        </xdr:cNvSpPr>
      </xdr:nvSpPr>
      <xdr:spPr bwMode="auto">
        <a:xfrm>
          <a:off x="47434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1349" name="Text Box 17">
          <a:extLst>
            <a:ext uri="{FF2B5EF4-FFF2-40B4-BE49-F238E27FC236}">
              <a16:creationId xmlns:a16="http://schemas.microsoft.com/office/drawing/2014/main" id="{11364C4D-CFFE-469D-9EDB-F7EDAA72C028}"/>
            </a:ext>
          </a:extLst>
        </xdr:cNvPr>
        <xdr:cNvSpPr txBox="1">
          <a:spLocks noChangeArrowheads="1"/>
        </xdr:cNvSpPr>
      </xdr:nvSpPr>
      <xdr:spPr bwMode="auto">
        <a:xfrm>
          <a:off x="47434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1350" name="Text Box 18">
          <a:extLst>
            <a:ext uri="{FF2B5EF4-FFF2-40B4-BE49-F238E27FC236}">
              <a16:creationId xmlns:a16="http://schemas.microsoft.com/office/drawing/2014/main" id="{1CF41C3F-2CD3-4B42-A7B1-F61A36254B83}"/>
            </a:ext>
          </a:extLst>
        </xdr:cNvPr>
        <xdr:cNvSpPr txBox="1">
          <a:spLocks noChangeArrowheads="1"/>
        </xdr:cNvSpPr>
      </xdr:nvSpPr>
      <xdr:spPr bwMode="auto">
        <a:xfrm>
          <a:off x="47434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1351" name="Text Box 19">
          <a:extLst>
            <a:ext uri="{FF2B5EF4-FFF2-40B4-BE49-F238E27FC236}">
              <a16:creationId xmlns:a16="http://schemas.microsoft.com/office/drawing/2014/main" id="{4C2099A1-3611-46F0-9E7A-F35389C790AC}"/>
            </a:ext>
          </a:extLst>
        </xdr:cNvPr>
        <xdr:cNvSpPr txBox="1">
          <a:spLocks noChangeArrowheads="1"/>
        </xdr:cNvSpPr>
      </xdr:nvSpPr>
      <xdr:spPr bwMode="auto">
        <a:xfrm>
          <a:off x="47434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442269"/>
    <xdr:sp macro="" textlink="">
      <xdr:nvSpPr>
        <xdr:cNvPr id="1352" name="Text Box 15">
          <a:extLst>
            <a:ext uri="{FF2B5EF4-FFF2-40B4-BE49-F238E27FC236}">
              <a16:creationId xmlns:a16="http://schemas.microsoft.com/office/drawing/2014/main" id="{68699578-2FCC-48B6-AD5C-BD912199903A}"/>
            </a:ext>
          </a:extLst>
        </xdr:cNvPr>
        <xdr:cNvSpPr txBox="1">
          <a:spLocks noChangeArrowheads="1"/>
        </xdr:cNvSpPr>
      </xdr:nvSpPr>
      <xdr:spPr bwMode="auto">
        <a:xfrm>
          <a:off x="14363700" y="5253990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171450"/>
    <xdr:sp macro="" textlink="">
      <xdr:nvSpPr>
        <xdr:cNvPr id="1353" name="Text Box 16">
          <a:extLst>
            <a:ext uri="{FF2B5EF4-FFF2-40B4-BE49-F238E27FC236}">
              <a16:creationId xmlns:a16="http://schemas.microsoft.com/office/drawing/2014/main" id="{7F7F9907-2EEB-428C-A3E6-268F13BFE2FA}"/>
            </a:ext>
          </a:extLst>
        </xdr:cNvPr>
        <xdr:cNvSpPr txBox="1">
          <a:spLocks noChangeArrowheads="1"/>
        </xdr:cNvSpPr>
      </xdr:nvSpPr>
      <xdr:spPr bwMode="auto">
        <a:xfrm>
          <a:off x="1436370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171450"/>
    <xdr:sp macro="" textlink="">
      <xdr:nvSpPr>
        <xdr:cNvPr id="1354" name="Text Box 17">
          <a:extLst>
            <a:ext uri="{FF2B5EF4-FFF2-40B4-BE49-F238E27FC236}">
              <a16:creationId xmlns:a16="http://schemas.microsoft.com/office/drawing/2014/main" id="{34ACA3B1-1E8D-4D6A-A1C3-474CDAB18CDA}"/>
            </a:ext>
          </a:extLst>
        </xdr:cNvPr>
        <xdr:cNvSpPr txBox="1">
          <a:spLocks noChangeArrowheads="1"/>
        </xdr:cNvSpPr>
      </xdr:nvSpPr>
      <xdr:spPr bwMode="auto">
        <a:xfrm>
          <a:off x="1436370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171450"/>
    <xdr:sp macro="" textlink="">
      <xdr:nvSpPr>
        <xdr:cNvPr id="1355" name="Text Box 18">
          <a:extLst>
            <a:ext uri="{FF2B5EF4-FFF2-40B4-BE49-F238E27FC236}">
              <a16:creationId xmlns:a16="http://schemas.microsoft.com/office/drawing/2014/main" id="{ED1AD5B3-783C-4BF5-9B5F-5DDD9D44CF18}"/>
            </a:ext>
          </a:extLst>
        </xdr:cNvPr>
        <xdr:cNvSpPr txBox="1">
          <a:spLocks noChangeArrowheads="1"/>
        </xdr:cNvSpPr>
      </xdr:nvSpPr>
      <xdr:spPr bwMode="auto">
        <a:xfrm>
          <a:off x="1436370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1356" name="Text Box 16">
          <a:extLst>
            <a:ext uri="{FF2B5EF4-FFF2-40B4-BE49-F238E27FC236}">
              <a16:creationId xmlns:a16="http://schemas.microsoft.com/office/drawing/2014/main" id="{2CA5FCF0-374A-4BC3-9C93-6924513BEFB4}"/>
            </a:ext>
          </a:extLst>
        </xdr:cNvPr>
        <xdr:cNvSpPr txBox="1">
          <a:spLocks noChangeArrowheads="1"/>
        </xdr:cNvSpPr>
      </xdr:nvSpPr>
      <xdr:spPr bwMode="auto">
        <a:xfrm>
          <a:off x="191833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1357" name="Text Box 17">
          <a:extLst>
            <a:ext uri="{FF2B5EF4-FFF2-40B4-BE49-F238E27FC236}">
              <a16:creationId xmlns:a16="http://schemas.microsoft.com/office/drawing/2014/main" id="{C987B57B-44A1-4624-9591-3F09531DDA04}"/>
            </a:ext>
          </a:extLst>
        </xdr:cNvPr>
        <xdr:cNvSpPr txBox="1">
          <a:spLocks noChangeArrowheads="1"/>
        </xdr:cNvSpPr>
      </xdr:nvSpPr>
      <xdr:spPr bwMode="auto">
        <a:xfrm>
          <a:off x="191833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1358" name="Text Box 18">
          <a:extLst>
            <a:ext uri="{FF2B5EF4-FFF2-40B4-BE49-F238E27FC236}">
              <a16:creationId xmlns:a16="http://schemas.microsoft.com/office/drawing/2014/main" id="{2E5CA998-7711-47EC-95C3-935C204177AF}"/>
            </a:ext>
          </a:extLst>
        </xdr:cNvPr>
        <xdr:cNvSpPr txBox="1">
          <a:spLocks noChangeArrowheads="1"/>
        </xdr:cNvSpPr>
      </xdr:nvSpPr>
      <xdr:spPr bwMode="auto">
        <a:xfrm>
          <a:off x="191833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1359" name="Text Box 19">
          <a:extLst>
            <a:ext uri="{FF2B5EF4-FFF2-40B4-BE49-F238E27FC236}">
              <a16:creationId xmlns:a16="http://schemas.microsoft.com/office/drawing/2014/main" id="{1A2003AA-D797-4F5C-B86E-0CFEE864317C}"/>
            </a:ext>
          </a:extLst>
        </xdr:cNvPr>
        <xdr:cNvSpPr txBox="1">
          <a:spLocks noChangeArrowheads="1"/>
        </xdr:cNvSpPr>
      </xdr:nvSpPr>
      <xdr:spPr bwMode="auto">
        <a:xfrm>
          <a:off x="191833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442269"/>
    <xdr:sp macro="" textlink="">
      <xdr:nvSpPr>
        <xdr:cNvPr id="1360" name="Text Box 15">
          <a:extLst>
            <a:ext uri="{FF2B5EF4-FFF2-40B4-BE49-F238E27FC236}">
              <a16:creationId xmlns:a16="http://schemas.microsoft.com/office/drawing/2014/main" id="{519E31B6-8441-4FBE-9E5D-7FFEDEF71E30}"/>
            </a:ext>
          </a:extLst>
        </xdr:cNvPr>
        <xdr:cNvSpPr txBox="1">
          <a:spLocks noChangeArrowheads="1"/>
        </xdr:cNvSpPr>
      </xdr:nvSpPr>
      <xdr:spPr bwMode="auto">
        <a:xfrm>
          <a:off x="19183350" y="5253990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1361" name="Text Box 16">
          <a:extLst>
            <a:ext uri="{FF2B5EF4-FFF2-40B4-BE49-F238E27FC236}">
              <a16:creationId xmlns:a16="http://schemas.microsoft.com/office/drawing/2014/main" id="{D5EBA969-262D-45AC-A1C8-3D9C9941EAC4}"/>
            </a:ext>
          </a:extLst>
        </xdr:cNvPr>
        <xdr:cNvSpPr txBox="1">
          <a:spLocks noChangeArrowheads="1"/>
        </xdr:cNvSpPr>
      </xdr:nvSpPr>
      <xdr:spPr bwMode="auto">
        <a:xfrm>
          <a:off x="191833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1362" name="Text Box 17">
          <a:extLst>
            <a:ext uri="{FF2B5EF4-FFF2-40B4-BE49-F238E27FC236}">
              <a16:creationId xmlns:a16="http://schemas.microsoft.com/office/drawing/2014/main" id="{6CBE1F40-FC5B-401A-BE67-4FB317F033DC}"/>
            </a:ext>
          </a:extLst>
        </xdr:cNvPr>
        <xdr:cNvSpPr txBox="1">
          <a:spLocks noChangeArrowheads="1"/>
        </xdr:cNvSpPr>
      </xdr:nvSpPr>
      <xdr:spPr bwMode="auto">
        <a:xfrm>
          <a:off x="191833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1363" name="Text Box 18">
          <a:extLst>
            <a:ext uri="{FF2B5EF4-FFF2-40B4-BE49-F238E27FC236}">
              <a16:creationId xmlns:a16="http://schemas.microsoft.com/office/drawing/2014/main" id="{583BC9C1-7272-421D-A216-742047E024F9}"/>
            </a:ext>
          </a:extLst>
        </xdr:cNvPr>
        <xdr:cNvSpPr txBox="1">
          <a:spLocks noChangeArrowheads="1"/>
        </xdr:cNvSpPr>
      </xdr:nvSpPr>
      <xdr:spPr bwMode="auto">
        <a:xfrm>
          <a:off x="191833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1364" name="Text Box 19">
          <a:extLst>
            <a:ext uri="{FF2B5EF4-FFF2-40B4-BE49-F238E27FC236}">
              <a16:creationId xmlns:a16="http://schemas.microsoft.com/office/drawing/2014/main" id="{AAF280F7-CC49-4A70-A661-9987EF20A804}"/>
            </a:ext>
          </a:extLst>
        </xdr:cNvPr>
        <xdr:cNvSpPr txBox="1">
          <a:spLocks noChangeArrowheads="1"/>
        </xdr:cNvSpPr>
      </xdr:nvSpPr>
      <xdr:spPr bwMode="auto">
        <a:xfrm>
          <a:off x="191833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1365" name="Text Box 16">
          <a:extLst>
            <a:ext uri="{FF2B5EF4-FFF2-40B4-BE49-F238E27FC236}">
              <a16:creationId xmlns:a16="http://schemas.microsoft.com/office/drawing/2014/main" id="{D59FFB30-49DC-4501-94AB-352DFF7BCF6C}"/>
            </a:ext>
          </a:extLst>
        </xdr:cNvPr>
        <xdr:cNvSpPr txBox="1">
          <a:spLocks noChangeArrowheads="1"/>
        </xdr:cNvSpPr>
      </xdr:nvSpPr>
      <xdr:spPr bwMode="auto">
        <a:xfrm>
          <a:off x="47434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1366" name="Text Box 17">
          <a:extLst>
            <a:ext uri="{FF2B5EF4-FFF2-40B4-BE49-F238E27FC236}">
              <a16:creationId xmlns:a16="http://schemas.microsoft.com/office/drawing/2014/main" id="{D08BE0FC-D3EE-4230-AB96-37EFF1BE63B1}"/>
            </a:ext>
          </a:extLst>
        </xdr:cNvPr>
        <xdr:cNvSpPr txBox="1">
          <a:spLocks noChangeArrowheads="1"/>
        </xdr:cNvSpPr>
      </xdr:nvSpPr>
      <xdr:spPr bwMode="auto">
        <a:xfrm>
          <a:off x="47434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1367" name="Text Box 18">
          <a:extLst>
            <a:ext uri="{FF2B5EF4-FFF2-40B4-BE49-F238E27FC236}">
              <a16:creationId xmlns:a16="http://schemas.microsoft.com/office/drawing/2014/main" id="{D859AE02-B66E-4823-ACC8-55E96B767347}"/>
            </a:ext>
          </a:extLst>
        </xdr:cNvPr>
        <xdr:cNvSpPr txBox="1">
          <a:spLocks noChangeArrowheads="1"/>
        </xdr:cNvSpPr>
      </xdr:nvSpPr>
      <xdr:spPr bwMode="auto">
        <a:xfrm>
          <a:off x="47434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1368" name="Text Box 19">
          <a:extLst>
            <a:ext uri="{FF2B5EF4-FFF2-40B4-BE49-F238E27FC236}">
              <a16:creationId xmlns:a16="http://schemas.microsoft.com/office/drawing/2014/main" id="{2779FF76-DD9D-4D7F-903C-228C640E849B}"/>
            </a:ext>
          </a:extLst>
        </xdr:cNvPr>
        <xdr:cNvSpPr txBox="1">
          <a:spLocks noChangeArrowheads="1"/>
        </xdr:cNvSpPr>
      </xdr:nvSpPr>
      <xdr:spPr bwMode="auto">
        <a:xfrm>
          <a:off x="47434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171450"/>
    <xdr:sp macro="" textlink="">
      <xdr:nvSpPr>
        <xdr:cNvPr id="1369" name="Text Box 16">
          <a:extLst>
            <a:ext uri="{FF2B5EF4-FFF2-40B4-BE49-F238E27FC236}">
              <a16:creationId xmlns:a16="http://schemas.microsoft.com/office/drawing/2014/main" id="{CBC47FD0-8AAE-4BA6-B55F-F875AA06B441}"/>
            </a:ext>
          </a:extLst>
        </xdr:cNvPr>
        <xdr:cNvSpPr txBox="1">
          <a:spLocks noChangeArrowheads="1"/>
        </xdr:cNvSpPr>
      </xdr:nvSpPr>
      <xdr:spPr bwMode="auto">
        <a:xfrm>
          <a:off x="1436370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171450"/>
    <xdr:sp macro="" textlink="">
      <xdr:nvSpPr>
        <xdr:cNvPr id="1370" name="Text Box 17">
          <a:extLst>
            <a:ext uri="{FF2B5EF4-FFF2-40B4-BE49-F238E27FC236}">
              <a16:creationId xmlns:a16="http://schemas.microsoft.com/office/drawing/2014/main" id="{B4240A03-E897-47AD-AA7D-9166A1EB1EF3}"/>
            </a:ext>
          </a:extLst>
        </xdr:cNvPr>
        <xdr:cNvSpPr txBox="1">
          <a:spLocks noChangeArrowheads="1"/>
        </xdr:cNvSpPr>
      </xdr:nvSpPr>
      <xdr:spPr bwMode="auto">
        <a:xfrm>
          <a:off x="1436370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171450"/>
    <xdr:sp macro="" textlink="">
      <xdr:nvSpPr>
        <xdr:cNvPr id="1371" name="Text Box 18">
          <a:extLst>
            <a:ext uri="{FF2B5EF4-FFF2-40B4-BE49-F238E27FC236}">
              <a16:creationId xmlns:a16="http://schemas.microsoft.com/office/drawing/2014/main" id="{2E915010-8786-4D8F-8893-0FEEB2A71F91}"/>
            </a:ext>
          </a:extLst>
        </xdr:cNvPr>
        <xdr:cNvSpPr txBox="1">
          <a:spLocks noChangeArrowheads="1"/>
        </xdr:cNvSpPr>
      </xdr:nvSpPr>
      <xdr:spPr bwMode="auto">
        <a:xfrm>
          <a:off x="1436370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171450"/>
    <xdr:sp macro="" textlink="">
      <xdr:nvSpPr>
        <xdr:cNvPr id="1372" name="Text Box 19">
          <a:extLst>
            <a:ext uri="{FF2B5EF4-FFF2-40B4-BE49-F238E27FC236}">
              <a16:creationId xmlns:a16="http://schemas.microsoft.com/office/drawing/2014/main" id="{95BAB3E8-39E8-4D03-BDD7-E850EFE343EB}"/>
            </a:ext>
          </a:extLst>
        </xdr:cNvPr>
        <xdr:cNvSpPr txBox="1">
          <a:spLocks noChangeArrowheads="1"/>
        </xdr:cNvSpPr>
      </xdr:nvSpPr>
      <xdr:spPr bwMode="auto">
        <a:xfrm>
          <a:off x="1436370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127</xdr:row>
      <xdr:rowOff>0</xdr:rowOff>
    </xdr:from>
    <xdr:ext cx="95250" cy="171450"/>
    <xdr:sp macro="" textlink="">
      <xdr:nvSpPr>
        <xdr:cNvPr id="1373" name="Text Box 16">
          <a:extLst>
            <a:ext uri="{FF2B5EF4-FFF2-40B4-BE49-F238E27FC236}">
              <a16:creationId xmlns:a16="http://schemas.microsoft.com/office/drawing/2014/main" id="{6F607CE7-5226-4E97-875F-3DC0A502ADCE}"/>
            </a:ext>
          </a:extLst>
        </xdr:cNvPr>
        <xdr:cNvSpPr txBox="1">
          <a:spLocks noChangeArrowheads="1"/>
        </xdr:cNvSpPr>
      </xdr:nvSpPr>
      <xdr:spPr bwMode="auto">
        <a:xfrm>
          <a:off x="309181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127</xdr:row>
      <xdr:rowOff>0</xdr:rowOff>
    </xdr:from>
    <xdr:ext cx="95250" cy="171450"/>
    <xdr:sp macro="" textlink="">
      <xdr:nvSpPr>
        <xdr:cNvPr id="1374" name="Text Box 17">
          <a:extLst>
            <a:ext uri="{FF2B5EF4-FFF2-40B4-BE49-F238E27FC236}">
              <a16:creationId xmlns:a16="http://schemas.microsoft.com/office/drawing/2014/main" id="{7D58D521-3F70-49B7-ADA6-B18E34ADC316}"/>
            </a:ext>
          </a:extLst>
        </xdr:cNvPr>
        <xdr:cNvSpPr txBox="1">
          <a:spLocks noChangeArrowheads="1"/>
        </xdr:cNvSpPr>
      </xdr:nvSpPr>
      <xdr:spPr bwMode="auto">
        <a:xfrm>
          <a:off x="309181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127</xdr:row>
      <xdr:rowOff>0</xdr:rowOff>
    </xdr:from>
    <xdr:ext cx="95250" cy="171450"/>
    <xdr:sp macro="" textlink="">
      <xdr:nvSpPr>
        <xdr:cNvPr id="1375" name="Text Box 18">
          <a:extLst>
            <a:ext uri="{FF2B5EF4-FFF2-40B4-BE49-F238E27FC236}">
              <a16:creationId xmlns:a16="http://schemas.microsoft.com/office/drawing/2014/main" id="{6DDE8CB0-5891-4EEB-B757-F34D72F98DFE}"/>
            </a:ext>
          </a:extLst>
        </xdr:cNvPr>
        <xdr:cNvSpPr txBox="1">
          <a:spLocks noChangeArrowheads="1"/>
        </xdr:cNvSpPr>
      </xdr:nvSpPr>
      <xdr:spPr bwMode="auto">
        <a:xfrm>
          <a:off x="309181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127</xdr:row>
      <xdr:rowOff>0</xdr:rowOff>
    </xdr:from>
    <xdr:ext cx="95250" cy="171450"/>
    <xdr:sp macro="" textlink="">
      <xdr:nvSpPr>
        <xdr:cNvPr id="1376" name="Text Box 19">
          <a:extLst>
            <a:ext uri="{FF2B5EF4-FFF2-40B4-BE49-F238E27FC236}">
              <a16:creationId xmlns:a16="http://schemas.microsoft.com/office/drawing/2014/main" id="{E28255FE-F371-4867-879E-8DA466908871}"/>
            </a:ext>
          </a:extLst>
        </xdr:cNvPr>
        <xdr:cNvSpPr txBox="1">
          <a:spLocks noChangeArrowheads="1"/>
        </xdr:cNvSpPr>
      </xdr:nvSpPr>
      <xdr:spPr bwMode="auto">
        <a:xfrm>
          <a:off x="309181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444014"/>
    <xdr:sp macro="" textlink="">
      <xdr:nvSpPr>
        <xdr:cNvPr id="1377" name="Text Box 15">
          <a:extLst>
            <a:ext uri="{FF2B5EF4-FFF2-40B4-BE49-F238E27FC236}">
              <a16:creationId xmlns:a16="http://schemas.microsoft.com/office/drawing/2014/main" id="{912C4E58-9E76-4B97-864B-784EE1941BA1}"/>
            </a:ext>
          </a:extLst>
        </xdr:cNvPr>
        <xdr:cNvSpPr txBox="1">
          <a:spLocks noChangeArrowheads="1"/>
        </xdr:cNvSpPr>
      </xdr:nvSpPr>
      <xdr:spPr bwMode="auto">
        <a:xfrm>
          <a:off x="4743450" y="5253990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1378" name="Text Box 16">
          <a:extLst>
            <a:ext uri="{FF2B5EF4-FFF2-40B4-BE49-F238E27FC236}">
              <a16:creationId xmlns:a16="http://schemas.microsoft.com/office/drawing/2014/main" id="{C81066D0-E2EC-4939-A3AB-CB3EAC29E73B}"/>
            </a:ext>
          </a:extLst>
        </xdr:cNvPr>
        <xdr:cNvSpPr txBox="1">
          <a:spLocks noChangeArrowheads="1"/>
        </xdr:cNvSpPr>
      </xdr:nvSpPr>
      <xdr:spPr bwMode="auto">
        <a:xfrm>
          <a:off x="47434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1379" name="Text Box 17">
          <a:extLst>
            <a:ext uri="{FF2B5EF4-FFF2-40B4-BE49-F238E27FC236}">
              <a16:creationId xmlns:a16="http://schemas.microsoft.com/office/drawing/2014/main" id="{3BCA3793-DB03-4592-9769-190F59A3E6AE}"/>
            </a:ext>
          </a:extLst>
        </xdr:cNvPr>
        <xdr:cNvSpPr txBox="1">
          <a:spLocks noChangeArrowheads="1"/>
        </xdr:cNvSpPr>
      </xdr:nvSpPr>
      <xdr:spPr bwMode="auto">
        <a:xfrm>
          <a:off x="47434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1380" name="Text Box 18">
          <a:extLst>
            <a:ext uri="{FF2B5EF4-FFF2-40B4-BE49-F238E27FC236}">
              <a16:creationId xmlns:a16="http://schemas.microsoft.com/office/drawing/2014/main" id="{47AEB72A-7050-41F0-8CAC-AB52CDE03BA4}"/>
            </a:ext>
          </a:extLst>
        </xdr:cNvPr>
        <xdr:cNvSpPr txBox="1">
          <a:spLocks noChangeArrowheads="1"/>
        </xdr:cNvSpPr>
      </xdr:nvSpPr>
      <xdr:spPr bwMode="auto">
        <a:xfrm>
          <a:off x="47434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1381" name="Text Box 19">
          <a:extLst>
            <a:ext uri="{FF2B5EF4-FFF2-40B4-BE49-F238E27FC236}">
              <a16:creationId xmlns:a16="http://schemas.microsoft.com/office/drawing/2014/main" id="{11FFDBFA-8FDC-4551-B1C9-922D39F2536F}"/>
            </a:ext>
          </a:extLst>
        </xdr:cNvPr>
        <xdr:cNvSpPr txBox="1">
          <a:spLocks noChangeArrowheads="1"/>
        </xdr:cNvSpPr>
      </xdr:nvSpPr>
      <xdr:spPr bwMode="auto">
        <a:xfrm>
          <a:off x="47434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442269"/>
    <xdr:sp macro="" textlink="">
      <xdr:nvSpPr>
        <xdr:cNvPr id="1382" name="Text Box 15">
          <a:extLst>
            <a:ext uri="{FF2B5EF4-FFF2-40B4-BE49-F238E27FC236}">
              <a16:creationId xmlns:a16="http://schemas.microsoft.com/office/drawing/2014/main" id="{6D3C2D19-497C-4F0E-8DCF-06B941AE4884}"/>
            </a:ext>
          </a:extLst>
        </xdr:cNvPr>
        <xdr:cNvSpPr txBox="1">
          <a:spLocks noChangeArrowheads="1"/>
        </xdr:cNvSpPr>
      </xdr:nvSpPr>
      <xdr:spPr bwMode="auto">
        <a:xfrm>
          <a:off x="14363700" y="5253990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171450"/>
    <xdr:sp macro="" textlink="">
      <xdr:nvSpPr>
        <xdr:cNvPr id="1383" name="Text Box 16">
          <a:extLst>
            <a:ext uri="{FF2B5EF4-FFF2-40B4-BE49-F238E27FC236}">
              <a16:creationId xmlns:a16="http://schemas.microsoft.com/office/drawing/2014/main" id="{5DA72008-E34B-44ED-9D14-74BF62A0061F}"/>
            </a:ext>
          </a:extLst>
        </xdr:cNvPr>
        <xdr:cNvSpPr txBox="1">
          <a:spLocks noChangeArrowheads="1"/>
        </xdr:cNvSpPr>
      </xdr:nvSpPr>
      <xdr:spPr bwMode="auto">
        <a:xfrm>
          <a:off x="1436370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171450"/>
    <xdr:sp macro="" textlink="">
      <xdr:nvSpPr>
        <xdr:cNvPr id="1384" name="Text Box 17">
          <a:extLst>
            <a:ext uri="{FF2B5EF4-FFF2-40B4-BE49-F238E27FC236}">
              <a16:creationId xmlns:a16="http://schemas.microsoft.com/office/drawing/2014/main" id="{D0322937-1467-48B1-8992-D332B0003D96}"/>
            </a:ext>
          </a:extLst>
        </xdr:cNvPr>
        <xdr:cNvSpPr txBox="1">
          <a:spLocks noChangeArrowheads="1"/>
        </xdr:cNvSpPr>
      </xdr:nvSpPr>
      <xdr:spPr bwMode="auto">
        <a:xfrm>
          <a:off x="1436370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171450"/>
    <xdr:sp macro="" textlink="">
      <xdr:nvSpPr>
        <xdr:cNvPr id="1385" name="Text Box 18">
          <a:extLst>
            <a:ext uri="{FF2B5EF4-FFF2-40B4-BE49-F238E27FC236}">
              <a16:creationId xmlns:a16="http://schemas.microsoft.com/office/drawing/2014/main" id="{247CC93C-E3B1-4028-82A5-8D931F6FA26F}"/>
            </a:ext>
          </a:extLst>
        </xdr:cNvPr>
        <xdr:cNvSpPr txBox="1">
          <a:spLocks noChangeArrowheads="1"/>
        </xdr:cNvSpPr>
      </xdr:nvSpPr>
      <xdr:spPr bwMode="auto">
        <a:xfrm>
          <a:off x="1436370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1386" name="Text Box 16">
          <a:extLst>
            <a:ext uri="{FF2B5EF4-FFF2-40B4-BE49-F238E27FC236}">
              <a16:creationId xmlns:a16="http://schemas.microsoft.com/office/drawing/2014/main" id="{62941E99-B249-4BCD-A158-192E3AAD1ABA}"/>
            </a:ext>
          </a:extLst>
        </xdr:cNvPr>
        <xdr:cNvSpPr txBox="1">
          <a:spLocks noChangeArrowheads="1"/>
        </xdr:cNvSpPr>
      </xdr:nvSpPr>
      <xdr:spPr bwMode="auto">
        <a:xfrm>
          <a:off x="191833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1387" name="Text Box 17">
          <a:extLst>
            <a:ext uri="{FF2B5EF4-FFF2-40B4-BE49-F238E27FC236}">
              <a16:creationId xmlns:a16="http://schemas.microsoft.com/office/drawing/2014/main" id="{19AFC083-4067-4A91-A077-1420AAA42AAD}"/>
            </a:ext>
          </a:extLst>
        </xdr:cNvPr>
        <xdr:cNvSpPr txBox="1">
          <a:spLocks noChangeArrowheads="1"/>
        </xdr:cNvSpPr>
      </xdr:nvSpPr>
      <xdr:spPr bwMode="auto">
        <a:xfrm>
          <a:off x="191833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1388" name="Text Box 18">
          <a:extLst>
            <a:ext uri="{FF2B5EF4-FFF2-40B4-BE49-F238E27FC236}">
              <a16:creationId xmlns:a16="http://schemas.microsoft.com/office/drawing/2014/main" id="{18B35A5D-62AF-441E-A0A5-9015385E943F}"/>
            </a:ext>
          </a:extLst>
        </xdr:cNvPr>
        <xdr:cNvSpPr txBox="1">
          <a:spLocks noChangeArrowheads="1"/>
        </xdr:cNvSpPr>
      </xdr:nvSpPr>
      <xdr:spPr bwMode="auto">
        <a:xfrm>
          <a:off x="191833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1389" name="Text Box 19">
          <a:extLst>
            <a:ext uri="{FF2B5EF4-FFF2-40B4-BE49-F238E27FC236}">
              <a16:creationId xmlns:a16="http://schemas.microsoft.com/office/drawing/2014/main" id="{399FD306-08F7-46FB-90D9-3D3C2A69EAE9}"/>
            </a:ext>
          </a:extLst>
        </xdr:cNvPr>
        <xdr:cNvSpPr txBox="1">
          <a:spLocks noChangeArrowheads="1"/>
        </xdr:cNvSpPr>
      </xdr:nvSpPr>
      <xdr:spPr bwMode="auto">
        <a:xfrm>
          <a:off x="191833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1390" name="Text Box 16">
          <a:extLst>
            <a:ext uri="{FF2B5EF4-FFF2-40B4-BE49-F238E27FC236}">
              <a16:creationId xmlns:a16="http://schemas.microsoft.com/office/drawing/2014/main" id="{800DC033-F387-4680-A74E-29AB3DA4F608}"/>
            </a:ext>
          </a:extLst>
        </xdr:cNvPr>
        <xdr:cNvSpPr txBox="1">
          <a:spLocks noChangeArrowheads="1"/>
        </xdr:cNvSpPr>
      </xdr:nvSpPr>
      <xdr:spPr bwMode="auto">
        <a:xfrm>
          <a:off x="191833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1391" name="Text Box 17">
          <a:extLst>
            <a:ext uri="{FF2B5EF4-FFF2-40B4-BE49-F238E27FC236}">
              <a16:creationId xmlns:a16="http://schemas.microsoft.com/office/drawing/2014/main" id="{C310EC06-1F6A-43B8-95B0-22EC23D01545}"/>
            </a:ext>
          </a:extLst>
        </xdr:cNvPr>
        <xdr:cNvSpPr txBox="1">
          <a:spLocks noChangeArrowheads="1"/>
        </xdr:cNvSpPr>
      </xdr:nvSpPr>
      <xdr:spPr bwMode="auto">
        <a:xfrm>
          <a:off x="191833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1392" name="Text Box 18">
          <a:extLst>
            <a:ext uri="{FF2B5EF4-FFF2-40B4-BE49-F238E27FC236}">
              <a16:creationId xmlns:a16="http://schemas.microsoft.com/office/drawing/2014/main" id="{CDD25F79-EE40-462F-A362-4759F0046D84}"/>
            </a:ext>
          </a:extLst>
        </xdr:cNvPr>
        <xdr:cNvSpPr txBox="1">
          <a:spLocks noChangeArrowheads="1"/>
        </xdr:cNvSpPr>
      </xdr:nvSpPr>
      <xdr:spPr bwMode="auto">
        <a:xfrm>
          <a:off x="191833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1393" name="Text Box 19">
          <a:extLst>
            <a:ext uri="{FF2B5EF4-FFF2-40B4-BE49-F238E27FC236}">
              <a16:creationId xmlns:a16="http://schemas.microsoft.com/office/drawing/2014/main" id="{2A795B3D-A5D4-4F1E-AA8C-DF2C12632B5E}"/>
            </a:ext>
          </a:extLst>
        </xdr:cNvPr>
        <xdr:cNvSpPr txBox="1">
          <a:spLocks noChangeArrowheads="1"/>
        </xdr:cNvSpPr>
      </xdr:nvSpPr>
      <xdr:spPr bwMode="auto">
        <a:xfrm>
          <a:off x="191833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1394" name="Text Box 16">
          <a:extLst>
            <a:ext uri="{FF2B5EF4-FFF2-40B4-BE49-F238E27FC236}">
              <a16:creationId xmlns:a16="http://schemas.microsoft.com/office/drawing/2014/main" id="{C4DB2209-B23F-4FF1-B900-21BEB8C32E92}"/>
            </a:ext>
          </a:extLst>
        </xdr:cNvPr>
        <xdr:cNvSpPr txBox="1">
          <a:spLocks noChangeArrowheads="1"/>
        </xdr:cNvSpPr>
      </xdr:nvSpPr>
      <xdr:spPr bwMode="auto">
        <a:xfrm>
          <a:off x="47434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1395" name="Text Box 17">
          <a:extLst>
            <a:ext uri="{FF2B5EF4-FFF2-40B4-BE49-F238E27FC236}">
              <a16:creationId xmlns:a16="http://schemas.microsoft.com/office/drawing/2014/main" id="{6CA590D9-9073-48CE-93B6-7CC8EB8377EB}"/>
            </a:ext>
          </a:extLst>
        </xdr:cNvPr>
        <xdr:cNvSpPr txBox="1">
          <a:spLocks noChangeArrowheads="1"/>
        </xdr:cNvSpPr>
      </xdr:nvSpPr>
      <xdr:spPr bwMode="auto">
        <a:xfrm>
          <a:off x="47434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1396" name="Text Box 18">
          <a:extLst>
            <a:ext uri="{FF2B5EF4-FFF2-40B4-BE49-F238E27FC236}">
              <a16:creationId xmlns:a16="http://schemas.microsoft.com/office/drawing/2014/main" id="{2753AC8E-12B9-4A30-A3D9-0CE5C2F873E2}"/>
            </a:ext>
          </a:extLst>
        </xdr:cNvPr>
        <xdr:cNvSpPr txBox="1">
          <a:spLocks noChangeArrowheads="1"/>
        </xdr:cNvSpPr>
      </xdr:nvSpPr>
      <xdr:spPr bwMode="auto">
        <a:xfrm>
          <a:off x="47434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1397" name="Text Box 19">
          <a:extLst>
            <a:ext uri="{FF2B5EF4-FFF2-40B4-BE49-F238E27FC236}">
              <a16:creationId xmlns:a16="http://schemas.microsoft.com/office/drawing/2014/main" id="{B41901EA-9202-4119-B214-395C4F506A9C}"/>
            </a:ext>
          </a:extLst>
        </xdr:cNvPr>
        <xdr:cNvSpPr txBox="1">
          <a:spLocks noChangeArrowheads="1"/>
        </xdr:cNvSpPr>
      </xdr:nvSpPr>
      <xdr:spPr bwMode="auto">
        <a:xfrm>
          <a:off x="47434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171450"/>
    <xdr:sp macro="" textlink="">
      <xdr:nvSpPr>
        <xdr:cNvPr id="1398" name="Text Box 16">
          <a:extLst>
            <a:ext uri="{FF2B5EF4-FFF2-40B4-BE49-F238E27FC236}">
              <a16:creationId xmlns:a16="http://schemas.microsoft.com/office/drawing/2014/main" id="{5107B880-6B2E-4E9C-BEC5-24BF74DF9178}"/>
            </a:ext>
          </a:extLst>
        </xdr:cNvPr>
        <xdr:cNvSpPr txBox="1">
          <a:spLocks noChangeArrowheads="1"/>
        </xdr:cNvSpPr>
      </xdr:nvSpPr>
      <xdr:spPr bwMode="auto">
        <a:xfrm>
          <a:off x="1436370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171450"/>
    <xdr:sp macro="" textlink="">
      <xdr:nvSpPr>
        <xdr:cNvPr id="1399" name="Text Box 17">
          <a:extLst>
            <a:ext uri="{FF2B5EF4-FFF2-40B4-BE49-F238E27FC236}">
              <a16:creationId xmlns:a16="http://schemas.microsoft.com/office/drawing/2014/main" id="{C686580F-F226-48D6-8980-F474D6882E12}"/>
            </a:ext>
          </a:extLst>
        </xdr:cNvPr>
        <xdr:cNvSpPr txBox="1">
          <a:spLocks noChangeArrowheads="1"/>
        </xdr:cNvSpPr>
      </xdr:nvSpPr>
      <xdr:spPr bwMode="auto">
        <a:xfrm>
          <a:off x="1436370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171450"/>
    <xdr:sp macro="" textlink="">
      <xdr:nvSpPr>
        <xdr:cNvPr id="1400" name="Text Box 18">
          <a:extLst>
            <a:ext uri="{FF2B5EF4-FFF2-40B4-BE49-F238E27FC236}">
              <a16:creationId xmlns:a16="http://schemas.microsoft.com/office/drawing/2014/main" id="{D523AB8B-EBE4-4CB3-AA41-259C7FB1CDF6}"/>
            </a:ext>
          </a:extLst>
        </xdr:cNvPr>
        <xdr:cNvSpPr txBox="1">
          <a:spLocks noChangeArrowheads="1"/>
        </xdr:cNvSpPr>
      </xdr:nvSpPr>
      <xdr:spPr bwMode="auto">
        <a:xfrm>
          <a:off x="1436370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171450"/>
    <xdr:sp macro="" textlink="">
      <xdr:nvSpPr>
        <xdr:cNvPr id="1401" name="Text Box 19">
          <a:extLst>
            <a:ext uri="{FF2B5EF4-FFF2-40B4-BE49-F238E27FC236}">
              <a16:creationId xmlns:a16="http://schemas.microsoft.com/office/drawing/2014/main" id="{1378A20D-6CA4-43BB-887B-3C5DC53D3392}"/>
            </a:ext>
          </a:extLst>
        </xdr:cNvPr>
        <xdr:cNvSpPr txBox="1">
          <a:spLocks noChangeArrowheads="1"/>
        </xdr:cNvSpPr>
      </xdr:nvSpPr>
      <xdr:spPr bwMode="auto">
        <a:xfrm>
          <a:off x="1436370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127</xdr:row>
      <xdr:rowOff>0</xdr:rowOff>
    </xdr:from>
    <xdr:ext cx="95250" cy="171450"/>
    <xdr:sp macro="" textlink="">
      <xdr:nvSpPr>
        <xdr:cNvPr id="1402" name="Text Box 16">
          <a:extLst>
            <a:ext uri="{FF2B5EF4-FFF2-40B4-BE49-F238E27FC236}">
              <a16:creationId xmlns:a16="http://schemas.microsoft.com/office/drawing/2014/main" id="{F0377ADE-07FD-4742-8512-F3E952442998}"/>
            </a:ext>
          </a:extLst>
        </xdr:cNvPr>
        <xdr:cNvSpPr txBox="1">
          <a:spLocks noChangeArrowheads="1"/>
        </xdr:cNvSpPr>
      </xdr:nvSpPr>
      <xdr:spPr bwMode="auto">
        <a:xfrm>
          <a:off x="309181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127</xdr:row>
      <xdr:rowOff>0</xdr:rowOff>
    </xdr:from>
    <xdr:ext cx="95250" cy="171450"/>
    <xdr:sp macro="" textlink="">
      <xdr:nvSpPr>
        <xdr:cNvPr id="1403" name="Text Box 17">
          <a:extLst>
            <a:ext uri="{FF2B5EF4-FFF2-40B4-BE49-F238E27FC236}">
              <a16:creationId xmlns:a16="http://schemas.microsoft.com/office/drawing/2014/main" id="{00FF1A14-B591-494A-B083-9D3F74022783}"/>
            </a:ext>
          </a:extLst>
        </xdr:cNvPr>
        <xdr:cNvSpPr txBox="1">
          <a:spLocks noChangeArrowheads="1"/>
        </xdr:cNvSpPr>
      </xdr:nvSpPr>
      <xdr:spPr bwMode="auto">
        <a:xfrm>
          <a:off x="309181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127</xdr:row>
      <xdr:rowOff>0</xdr:rowOff>
    </xdr:from>
    <xdr:ext cx="95250" cy="171450"/>
    <xdr:sp macro="" textlink="">
      <xdr:nvSpPr>
        <xdr:cNvPr id="1404" name="Text Box 18">
          <a:extLst>
            <a:ext uri="{FF2B5EF4-FFF2-40B4-BE49-F238E27FC236}">
              <a16:creationId xmlns:a16="http://schemas.microsoft.com/office/drawing/2014/main" id="{01F4A98D-315A-433B-986D-91D7F4EA2A5A}"/>
            </a:ext>
          </a:extLst>
        </xdr:cNvPr>
        <xdr:cNvSpPr txBox="1">
          <a:spLocks noChangeArrowheads="1"/>
        </xdr:cNvSpPr>
      </xdr:nvSpPr>
      <xdr:spPr bwMode="auto">
        <a:xfrm>
          <a:off x="309181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127</xdr:row>
      <xdr:rowOff>0</xdr:rowOff>
    </xdr:from>
    <xdr:ext cx="95250" cy="171450"/>
    <xdr:sp macro="" textlink="">
      <xdr:nvSpPr>
        <xdr:cNvPr id="1405" name="Text Box 19">
          <a:extLst>
            <a:ext uri="{FF2B5EF4-FFF2-40B4-BE49-F238E27FC236}">
              <a16:creationId xmlns:a16="http://schemas.microsoft.com/office/drawing/2014/main" id="{8FC9546C-5CEA-49AB-BC90-BA3FBDD90402}"/>
            </a:ext>
          </a:extLst>
        </xdr:cNvPr>
        <xdr:cNvSpPr txBox="1">
          <a:spLocks noChangeArrowheads="1"/>
        </xdr:cNvSpPr>
      </xdr:nvSpPr>
      <xdr:spPr bwMode="auto">
        <a:xfrm>
          <a:off x="309181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444014"/>
    <xdr:sp macro="" textlink="">
      <xdr:nvSpPr>
        <xdr:cNvPr id="1406" name="Text Box 15">
          <a:extLst>
            <a:ext uri="{FF2B5EF4-FFF2-40B4-BE49-F238E27FC236}">
              <a16:creationId xmlns:a16="http://schemas.microsoft.com/office/drawing/2014/main" id="{F3E2786E-4649-4222-8B56-08B52AEFB94B}"/>
            </a:ext>
          </a:extLst>
        </xdr:cNvPr>
        <xdr:cNvSpPr txBox="1">
          <a:spLocks noChangeArrowheads="1"/>
        </xdr:cNvSpPr>
      </xdr:nvSpPr>
      <xdr:spPr bwMode="auto">
        <a:xfrm>
          <a:off x="4743450" y="5253990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1407" name="Text Box 16">
          <a:extLst>
            <a:ext uri="{FF2B5EF4-FFF2-40B4-BE49-F238E27FC236}">
              <a16:creationId xmlns:a16="http://schemas.microsoft.com/office/drawing/2014/main" id="{DC2E2E06-2532-4E77-B23A-8F1B5DB152E2}"/>
            </a:ext>
          </a:extLst>
        </xdr:cNvPr>
        <xdr:cNvSpPr txBox="1">
          <a:spLocks noChangeArrowheads="1"/>
        </xdr:cNvSpPr>
      </xdr:nvSpPr>
      <xdr:spPr bwMode="auto">
        <a:xfrm>
          <a:off x="47434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1408" name="Text Box 17">
          <a:extLst>
            <a:ext uri="{FF2B5EF4-FFF2-40B4-BE49-F238E27FC236}">
              <a16:creationId xmlns:a16="http://schemas.microsoft.com/office/drawing/2014/main" id="{E3ADBDC6-DFE4-4ABE-9E6D-6354CEECB529}"/>
            </a:ext>
          </a:extLst>
        </xdr:cNvPr>
        <xdr:cNvSpPr txBox="1">
          <a:spLocks noChangeArrowheads="1"/>
        </xdr:cNvSpPr>
      </xdr:nvSpPr>
      <xdr:spPr bwMode="auto">
        <a:xfrm>
          <a:off x="47434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1409" name="Text Box 18">
          <a:extLst>
            <a:ext uri="{FF2B5EF4-FFF2-40B4-BE49-F238E27FC236}">
              <a16:creationId xmlns:a16="http://schemas.microsoft.com/office/drawing/2014/main" id="{C7533A55-0A0B-47ED-9338-B528FC9E225D}"/>
            </a:ext>
          </a:extLst>
        </xdr:cNvPr>
        <xdr:cNvSpPr txBox="1">
          <a:spLocks noChangeArrowheads="1"/>
        </xdr:cNvSpPr>
      </xdr:nvSpPr>
      <xdr:spPr bwMode="auto">
        <a:xfrm>
          <a:off x="47434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1410" name="Text Box 19">
          <a:extLst>
            <a:ext uri="{FF2B5EF4-FFF2-40B4-BE49-F238E27FC236}">
              <a16:creationId xmlns:a16="http://schemas.microsoft.com/office/drawing/2014/main" id="{59D71A79-A8B3-4A56-9A63-898DCFDCB3D6}"/>
            </a:ext>
          </a:extLst>
        </xdr:cNvPr>
        <xdr:cNvSpPr txBox="1">
          <a:spLocks noChangeArrowheads="1"/>
        </xdr:cNvSpPr>
      </xdr:nvSpPr>
      <xdr:spPr bwMode="auto">
        <a:xfrm>
          <a:off x="47434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442269"/>
    <xdr:sp macro="" textlink="">
      <xdr:nvSpPr>
        <xdr:cNvPr id="1411" name="Text Box 15">
          <a:extLst>
            <a:ext uri="{FF2B5EF4-FFF2-40B4-BE49-F238E27FC236}">
              <a16:creationId xmlns:a16="http://schemas.microsoft.com/office/drawing/2014/main" id="{9052ABA5-C901-414A-B48C-BA076CD3691A}"/>
            </a:ext>
          </a:extLst>
        </xdr:cNvPr>
        <xdr:cNvSpPr txBox="1">
          <a:spLocks noChangeArrowheads="1"/>
        </xdr:cNvSpPr>
      </xdr:nvSpPr>
      <xdr:spPr bwMode="auto">
        <a:xfrm>
          <a:off x="14363700" y="5253990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171450"/>
    <xdr:sp macro="" textlink="">
      <xdr:nvSpPr>
        <xdr:cNvPr id="1412" name="Text Box 16">
          <a:extLst>
            <a:ext uri="{FF2B5EF4-FFF2-40B4-BE49-F238E27FC236}">
              <a16:creationId xmlns:a16="http://schemas.microsoft.com/office/drawing/2014/main" id="{BA18F363-0AA2-44ED-8B83-B898E3C7C4DD}"/>
            </a:ext>
          </a:extLst>
        </xdr:cNvPr>
        <xdr:cNvSpPr txBox="1">
          <a:spLocks noChangeArrowheads="1"/>
        </xdr:cNvSpPr>
      </xdr:nvSpPr>
      <xdr:spPr bwMode="auto">
        <a:xfrm>
          <a:off x="1436370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171450"/>
    <xdr:sp macro="" textlink="">
      <xdr:nvSpPr>
        <xdr:cNvPr id="1413" name="Text Box 17">
          <a:extLst>
            <a:ext uri="{FF2B5EF4-FFF2-40B4-BE49-F238E27FC236}">
              <a16:creationId xmlns:a16="http://schemas.microsoft.com/office/drawing/2014/main" id="{BB1FCBDD-2D89-4094-A16E-09239A40D7A8}"/>
            </a:ext>
          </a:extLst>
        </xdr:cNvPr>
        <xdr:cNvSpPr txBox="1">
          <a:spLocks noChangeArrowheads="1"/>
        </xdr:cNvSpPr>
      </xdr:nvSpPr>
      <xdr:spPr bwMode="auto">
        <a:xfrm>
          <a:off x="1436370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171450"/>
    <xdr:sp macro="" textlink="">
      <xdr:nvSpPr>
        <xdr:cNvPr id="1414" name="Text Box 18">
          <a:extLst>
            <a:ext uri="{FF2B5EF4-FFF2-40B4-BE49-F238E27FC236}">
              <a16:creationId xmlns:a16="http://schemas.microsoft.com/office/drawing/2014/main" id="{0AF337EA-8021-4269-876D-DCCFC4131247}"/>
            </a:ext>
          </a:extLst>
        </xdr:cNvPr>
        <xdr:cNvSpPr txBox="1">
          <a:spLocks noChangeArrowheads="1"/>
        </xdr:cNvSpPr>
      </xdr:nvSpPr>
      <xdr:spPr bwMode="auto">
        <a:xfrm>
          <a:off x="1436370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1415" name="Text Box 16">
          <a:extLst>
            <a:ext uri="{FF2B5EF4-FFF2-40B4-BE49-F238E27FC236}">
              <a16:creationId xmlns:a16="http://schemas.microsoft.com/office/drawing/2014/main" id="{2AC11A5F-3D0D-4772-8B60-692EC4E2ED10}"/>
            </a:ext>
          </a:extLst>
        </xdr:cNvPr>
        <xdr:cNvSpPr txBox="1">
          <a:spLocks noChangeArrowheads="1"/>
        </xdr:cNvSpPr>
      </xdr:nvSpPr>
      <xdr:spPr bwMode="auto">
        <a:xfrm>
          <a:off x="191833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1416" name="Text Box 17">
          <a:extLst>
            <a:ext uri="{FF2B5EF4-FFF2-40B4-BE49-F238E27FC236}">
              <a16:creationId xmlns:a16="http://schemas.microsoft.com/office/drawing/2014/main" id="{26CE8998-1DB4-4926-8D58-68020FBC21E6}"/>
            </a:ext>
          </a:extLst>
        </xdr:cNvPr>
        <xdr:cNvSpPr txBox="1">
          <a:spLocks noChangeArrowheads="1"/>
        </xdr:cNvSpPr>
      </xdr:nvSpPr>
      <xdr:spPr bwMode="auto">
        <a:xfrm>
          <a:off x="191833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1417" name="Text Box 18">
          <a:extLst>
            <a:ext uri="{FF2B5EF4-FFF2-40B4-BE49-F238E27FC236}">
              <a16:creationId xmlns:a16="http://schemas.microsoft.com/office/drawing/2014/main" id="{C3DA0D46-B233-4803-A21B-36B5CBF40EF6}"/>
            </a:ext>
          </a:extLst>
        </xdr:cNvPr>
        <xdr:cNvSpPr txBox="1">
          <a:spLocks noChangeArrowheads="1"/>
        </xdr:cNvSpPr>
      </xdr:nvSpPr>
      <xdr:spPr bwMode="auto">
        <a:xfrm>
          <a:off x="191833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1418" name="Text Box 19">
          <a:extLst>
            <a:ext uri="{FF2B5EF4-FFF2-40B4-BE49-F238E27FC236}">
              <a16:creationId xmlns:a16="http://schemas.microsoft.com/office/drawing/2014/main" id="{3FAA241C-233B-48D7-89BD-F93E309D4801}"/>
            </a:ext>
          </a:extLst>
        </xdr:cNvPr>
        <xdr:cNvSpPr txBox="1">
          <a:spLocks noChangeArrowheads="1"/>
        </xdr:cNvSpPr>
      </xdr:nvSpPr>
      <xdr:spPr bwMode="auto">
        <a:xfrm>
          <a:off x="191833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1419" name="Text Box 16">
          <a:extLst>
            <a:ext uri="{FF2B5EF4-FFF2-40B4-BE49-F238E27FC236}">
              <a16:creationId xmlns:a16="http://schemas.microsoft.com/office/drawing/2014/main" id="{EDCFF9E4-9AEC-4110-9567-DC239C91AA02}"/>
            </a:ext>
          </a:extLst>
        </xdr:cNvPr>
        <xdr:cNvSpPr txBox="1">
          <a:spLocks noChangeArrowheads="1"/>
        </xdr:cNvSpPr>
      </xdr:nvSpPr>
      <xdr:spPr bwMode="auto">
        <a:xfrm>
          <a:off x="191833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1420" name="Text Box 17">
          <a:extLst>
            <a:ext uri="{FF2B5EF4-FFF2-40B4-BE49-F238E27FC236}">
              <a16:creationId xmlns:a16="http://schemas.microsoft.com/office/drawing/2014/main" id="{077F226A-11B1-4E43-B95C-06C888E82210}"/>
            </a:ext>
          </a:extLst>
        </xdr:cNvPr>
        <xdr:cNvSpPr txBox="1">
          <a:spLocks noChangeArrowheads="1"/>
        </xdr:cNvSpPr>
      </xdr:nvSpPr>
      <xdr:spPr bwMode="auto">
        <a:xfrm>
          <a:off x="191833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1421" name="Text Box 18">
          <a:extLst>
            <a:ext uri="{FF2B5EF4-FFF2-40B4-BE49-F238E27FC236}">
              <a16:creationId xmlns:a16="http://schemas.microsoft.com/office/drawing/2014/main" id="{C318349C-0606-471C-80DA-9E9A5E91E798}"/>
            </a:ext>
          </a:extLst>
        </xdr:cNvPr>
        <xdr:cNvSpPr txBox="1">
          <a:spLocks noChangeArrowheads="1"/>
        </xdr:cNvSpPr>
      </xdr:nvSpPr>
      <xdr:spPr bwMode="auto">
        <a:xfrm>
          <a:off x="191833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1422" name="Text Box 19">
          <a:extLst>
            <a:ext uri="{FF2B5EF4-FFF2-40B4-BE49-F238E27FC236}">
              <a16:creationId xmlns:a16="http://schemas.microsoft.com/office/drawing/2014/main" id="{10F3D915-F20A-4454-BE56-CACC79E9F1B6}"/>
            </a:ext>
          </a:extLst>
        </xdr:cNvPr>
        <xdr:cNvSpPr txBox="1">
          <a:spLocks noChangeArrowheads="1"/>
        </xdr:cNvSpPr>
      </xdr:nvSpPr>
      <xdr:spPr bwMode="auto">
        <a:xfrm>
          <a:off x="191833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xdr:row>
      <xdr:rowOff>0</xdr:rowOff>
    </xdr:from>
    <xdr:ext cx="95250" cy="171450"/>
    <xdr:sp macro="" textlink="">
      <xdr:nvSpPr>
        <xdr:cNvPr id="1423" name="Text Box 16">
          <a:extLst>
            <a:ext uri="{FF2B5EF4-FFF2-40B4-BE49-F238E27FC236}">
              <a16:creationId xmlns:a16="http://schemas.microsoft.com/office/drawing/2014/main" id="{D3D81895-B8D6-4ACB-8396-E791462128DB}"/>
            </a:ext>
          </a:extLst>
        </xdr:cNvPr>
        <xdr:cNvSpPr txBox="1">
          <a:spLocks noChangeArrowheads="1"/>
        </xdr:cNvSpPr>
      </xdr:nvSpPr>
      <xdr:spPr bwMode="auto">
        <a:xfrm>
          <a:off x="4743450" y="120491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xdr:row>
      <xdr:rowOff>0</xdr:rowOff>
    </xdr:from>
    <xdr:ext cx="95250" cy="171450"/>
    <xdr:sp macro="" textlink="">
      <xdr:nvSpPr>
        <xdr:cNvPr id="1424" name="Text Box 17">
          <a:extLst>
            <a:ext uri="{FF2B5EF4-FFF2-40B4-BE49-F238E27FC236}">
              <a16:creationId xmlns:a16="http://schemas.microsoft.com/office/drawing/2014/main" id="{80279F49-6140-4084-8028-C3F4AADF8C50}"/>
            </a:ext>
          </a:extLst>
        </xdr:cNvPr>
        <xdr:cNvSpPr txBox="1">
          <a:spLocks noChangeArrowheads="1"/>
        </xdr:cNvSpPr>
      </xdr:nvSpPr>
      <xdr:spPr bwMode="auto">
        <a:xfrm>
          <a:off x="4743450" y="120491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xdr:row>
      <xdr:rowOff>0</xdr:rowOff>
    </xdr:from>
    <xdr:ext cx="95250" cy="171450"/>
    <xdr:sp macro="" textlink="">
      <xdr:nvSpPr>
        <xdr:cNvPr id="1425" name="Text Box 18">
          <a:extLst>
            <a:ext uri="{FF2B5EF4-FFF2-40B4-BE49-F238E27FC236}">
              <a16:creationId xmlns:a16="http://schemas.microsoft.com/office/drawing/2014/main" id="{61A17B08-3764-4984-93F8-40B910515109}"/>
            </a:ext>
          </a:extLst>
        </xdr:cNvPr>
        <xdr:cNvSpPr txBox="1">
          <a:spLocks noChangeArrowheads="1"/>
        </xdr:cNvSpPr>
      </xdr:nvSpPr>
      <xdr:spPr bwMode="auto">
        <a:xfrm>
          <a:off x="4743450" y="120491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xdr:row>
      <xdr:rowOff>0</xdr:rowOff>
    </xdr:from>
    <xdr:ext cx="95250" cy="171450"/>
    <xdr:sp macro="" textlink="">
      <xdr:nvSpPr>
        <xdr:cNvPr id="1426" name="Text Box 19">
          <a:extLst>
            <a:ext uri="{FF2B5EF4-FFF2-40B4-BE49-F238E27FC236}">
              <a16:creationId xmlns:a16="http://schemas.microsoft.com/office/drawing/2014/main" id="{837AC72A-EAE6-4023-BE84-957099033FF5}"/>
            </a:ext>
          </a:extLst>
        </xdr:cNvPr>
        <xdr:cNvSpPr txBox="1">
          <a:spLocks noChangeArrowheads="1"/>
        </xdr:cNvSpPr>
      </xdr:nvSpPr>
      <xdr:spPr bwMode="auto">
        <a:xfrm>
          <a:off x="4743450" y="120491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18</xdr:row>
      <xdr:rowOff>0</xdr:rowOff>
    </xdr:from>
    <xdr:ext cx="95250" cy="171450"/>
    <xdr:sp macro="" textlink="">
      <xdr:nvSpPr>
        <xdr:cNvPr id="1427" name="Text Box 16">
          <a:extLst>
            <a:ext uri="{FF2B5EF4-FFF2-40B4-BE49-F238E27FC236}">
              <a16:creationId xmlns:a16="http://schemas.microsoft.com/office/drawing/2014/main" id="{134ABA10-A2A4-4E24-BEA8-ECAC638146A4}"/>
            </a:ext>
          </a:extLst>
        </xdr:cNvPr>
        <xdr:cNvSpPr txBox="1">
          <a:spLocks noChangeArrowheads="1"/>
        </xdr:cNvSpPr>
      </xdr:nvSpPr>
      <xdr:spPr bwMode="auto">
        <a:xfrm>
          <a:off x="14363700" y="120491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18</xdr:row>
      <xdr:rowOff>0</xdr:rowOff>
    </xdr:from>
    <xdr:ext cx="95250" cy="171450"/>
    <xdr:sp macro="" textlink="">
      <xdr:nvSpPr>
        <xdr:cNvPr id="1428" name="Text Box 17">
          <a:extLst>
            <a:ext uri="{FF2B5EF4-FFF2-40B4-BE49-F238E27FC236}">
              <a16:creationId xmlns:a16="http://schemas.microsoft.com/office/drawing/2014/main" id="{3818A3A0-A75F-4E51-B19C-7B1CB7F960F5}"/>
            </a:ext>
          </a:extLst>
        </xdr:cNvPr>
        <xdr:cNvSpPr txBox="1">
          <a:spLocks noChangeArrowheads="1"/>
        </xdr:cNvSpPr>
      </xdr:nvSpPr>
      <xdr:spPr bwMode="auto">
        <a:xfrm>
          <a:off x="14363700" y="120491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18</xdr:row>
      <xdr:rowOff>0</xdr:rowOff>
    </xdr:from>
    <xdr:ext cx="95250" cy="171450"/>
    <xdr:sp macro="" textlink="">
      <xdr:nvSpPr>
        <xdr:cNvPr id="1429" name="Text Box 18">
          <a:extLst>
            <a:ext uri="{FF2B5EF4-FFF2-40B4-BE49-F238E27FC236}">
              <a16:creationId xmlns:a16="http://schemas.microsoft.com/office/drawing/2014/main" id="{37920CBC-0454-4527-9125-C07FAE95E397}"/>
            </a:ext>
          </a:extLst>
        </xdr:cNvPr>
        <xdr:cNvSpPr txBox="1">
          <a:spLocks noChangeArrowheads="1"/>
        </xdr:cNvSpPr>
      </xdr:nvSpPr>
      <xdr:spPr bwMode="auto">
        <a:xfrm>
          <a:off x="14363700" y="120491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18</xdr:row>
      <xdr:rowOff>0</xdr:rowOff>
    </xdr:from>
    <xdr:ext cx="95250" cy="171450"/>
    <xdr:sp macro="" textlink="">
      <xdr:nvSpPr>
        <xdr:cNvPr id="1430" name="Text Box 19">
          <a:extLst>
            <a:ext uri="{FF2B5EF4-FFF2-40B4-BE49-F238E27FC236}">
              <a16:creationId xmlns:a16="http://schemas.microsoft.com/office/drawing/2014/main" id="{EFCE3820-B599-4569-878A-20ED9135DCB3}"/>
            </a:ext>
          </a:extLst>
        </xdr:cNvPr>
        <xdr:cNvSpPr txBox="1">
          <a:spLocks noChangeArrowheads="1"/>
        </xdr:cNvSpPr>
      </xdr:nvSpPr>
      <xdr:spPr bwMode="auto">
        <a:xfrm>
          <a:off x="14363700" y="120491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18</xdr:row>
      <xdr:rowOff>0</xdr:rowOff>
    </xdr:from>
    <xdr:ext cx="95250" cy="171450"/>
    <xdr:sp macro="" textlink="">
      <xdr:nvSpPr>
        <xdr:cNvPr id="1431" name="Text Box 16">
          <a:extLst>
            <a:ext uri="{FF2B5EF4-FFF2-40B4-BE49-F238E27FC236}">
              <a16:creationId xmlns:a16="http://schemas.microsoft.com/office/drawing/2014/main" id="{BEB37BB0-61AB-4EBF-8078-680E92B700BE}"/>
            </a:ext>
          </a:extLst>
        </xdr:cNvPr>
        <xdr:cNvSpPr txBox="1">
          <a:spLocks noChangeArrowheads="1"/>
        </xdr:cNvSpPr>
      </xdr:nvSpPr>
      <xdr:spPr bwMode="auto">
        <a:xfrm>
          <a:off x="30918150" y="120491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18</xdr:row>
      <xdr:rowOff>0</xdr:rowOff>
    </xdr:from>
    <xdr:ext cx="95250" cy="171450"/>
    <xdr:sp macro="" textlink="">
      <xdr:nvSpPr>
        <xdr:cNvPr id="1432" name="Text Box 17">
          <a:extLst>
            <a:ext uri="{FF2B5EF4-FFF2-40B4-BE49-F238E27FC236}">
              <a16:creationId xmlns:a16="http://schemas.microsoft.com/office/drawing/2014/main" id="{53B5C51F-FF35-4AF4-A6CE-0B6AC7F0231A}"/>
            </a:ext>
          </a:extLst>
        </xdr:cNvPr>
        <xdr:cNvSpPr txBox="1">
          <a:spLocks noChangeArrowheads="1"/>
        </xdr:cNvSpPr>
      </xdr:nvSpPr>
      <xdr:spPr bwMode="auto">
        <a:xfrm>
          <a:off x="30918150" y="120491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18</xdr:row>
      <xdr:rowOff>0</xdr:rowOff>
    </xdr:from>
    <xdr:ext cx="95250" cy="171450"/>
    <xdr:sp macro="" textlink="">
      <xdr:nvSpPr>
        <xdr:cNvPr id="1433" name="Text Box 18">
          <a:extLst>
            <a:ext uri="{FF2B5EF4-FFF2-40B4-BE49-F238E27FC236}">
              <a16:creationId xmlns:a16="http://schemas.microsoft.com/office/drawing/2014/main" id="{4894138B-0DBF-4CDB-B631-548AD324FB41}"/>
            </a:ext>
          </a:extLst>
        </xdr:cNvPr>
        <xdr:cNvSpPr txBox="1">
          <a:spLocks noChangeArrowheads="1"/>
        </xdr:cNvSpPr>
      </xdr:nvSpPr>
      <xdr:spPr bwMode="auto">
        <a:xfrm>
          <a:off x="30918150" y="120491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18</xdr:row>
      <xdr:rowOff>0</xdr:rowOff>
    </xdr:from>
    <xdr:ext cx="95250" cy="171450"/>
    <xdr:sp macro="" textlink="">
      <xdr:nvSpPr>
        <xdr:cNvPr id="1434" name="Text Box 19">
          <a:extLst>
            <a:ext uri="{FF2B5EF4-FFF2-40B4-BE49-F238E27FC236}">
              <a16:creationId xmlns:a16="http://schemas.microsoft.com/office/drawing/2014/main" id="{58F66584-698A-43EE-B860-E4EE602B3521}"/>
            </a:ext>
          </a:extLst>
        </xdr:cNvPr>
        <xdr:cNvSpPr txBox="1">
          <a:spLocks noChangeArrowheads="1"/>
        </xdr:cNvSpPr>
      </xdr:nvSpPr>
      <xdr:spPr bwMode="auto">
        <a:xfrm>
          <a:off x="30918150" y="120491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xdr:row>
      <xdr:rowOff>504825</xdr:rowOff>
    </xdr:from>
    <xdr:ext cx="95250" cy="444014"/>
    <xdr:sp macro="" textlink="">
      <xdr:nvSpPr>
        <xdr:cNvPr id="1435" name="Text Box 15">
          <a:extLst>
            <a:ext uri="{FF2B5EF4-FFF2-40B4-BE49-F238E27FC236}">
              <a16:creationId xmlns:a16="http://schemas.microsoft.com/office/drawing/2014/main" id="{64CA0D02-0AE8-40E1-991C-05597713E13A}"/>
            </a:ext>
          </a:extLst>
        </xdr:cNvPr>
        <xdr:cNvSpPr txBox="1">
          <a:spLocks noChangeArrowheads="1"/>
        </xdr:cNvSpPr>
      </xdr:nvSpPr>
      <xdr:spPr bwMode="auto">
        <a:xfrm>
          <a:off x="4743450" y="1093470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xdr:row>
      <xdr:rowOff>0</xdr:rowOff>
    </xdr:from>
    <xdr:ext cx="95250" cy="171450"/>
    <xdr:sp macro="" textlink="">
      <xdr:nvSpPr>
        <xdr:cNvPr id="1436" name="Text Box 16">
          <a:extLst>
            <a:ext uri="{FF2B5EF4-FFF2-40B4-BE49-F238E27FC236}">
              <a16:creationId xmlns:a16="http://schemas.microsoft.com/office/drawing/2014/main" id="{317E69AC-FC7F-4B26-8DB1-78420F8A4FB4}"/>
            </a:ext>
          </a:extLst>
        </xdr:cNvPr>
        <xdr:cNvSpPr txBox="1">
          <a:spLocks noChangeArrowheads="1"/>
        </xdr:cNvSpPr>
      </xdr:nvSpPr>
      <xdr:spPr bwMode="auto">
        <a:xfrm>
          <a:off x="4743450" y="120491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xdr:row>
      <xdr:rowOff>0</xdr:rowOff>
    </xdr:from>
    <xdr:ext cx="95250" cy="171450"/>
    <xdr:sp macro="" textlink="">
      <xdr:nvSpPr>
        <xdr:cNvPr id="1437" name="Text Box 17">
          <a:extLst>
            <a:ext uri="{FF2B5EF4-FFF2-40B4-BE49-F238E27FC236}">
              <a16:creationId xmlns:a16="http://schemas.microsoft.com/office/drawing/2014/main" id="{0D4E8BCC-C97F-4650-B3A1-FB33E621FCD4}"/>
            </a:ext>
          </a:extLst>
        </xdr:cNvPr>
        <xdr:cNvSpPr txBox="1">
          <a:spLocks noChangeArrowheads="1"/>
        </xdr:cNvSpPr>
      </xdr:nvSpPr>
      <xdr:spPr bwMode="auto">
        <a:xfrm>
          <a:off x="4743450" y="120491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xdr:row>
      <xdr:rowOff>0</xdr:rowOff>
    </xdr:from>
    <xdr:ext cx="95250" cy="171450"/>
    <xdr:sp macro="" textlink="">
      <xdr:nvSpPr>
        <xdr:cNvPr id="1438" name="Text Box 18">
          <a:extLst>
            <a:ext uri="{FF2B5EF4-FFF2-40B4-BE49-F238E27FC236}">
              <a16:creationId xmlns:a16="http://schemas.microsoft.com/office/drawing/2014/main" id="{488A3751-34B7-4619-9096-60B06FF33D73}"/>
            </a:ext>
          </a:extLst>
        </xdr:cNvPr>
        <xdr:cNvSpPr txBox="1">
          <a:spLocks noChangeArrowheads="1"/>
        </xdr:cNvSpPr>
      </xdr:nvSpPr>
      <xdr:spPr bwMode="auto">
        <a:xfrm>
          <a:off x="4743450" y="120491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xdr:row>
      <xdr:rowOff>0</xdr:rowOff>
    </xdr:from>
    <xdr:ext cx="95250" cy="171450"/>
    <xdr:sp macro="" textlink="">
      <xdr:nvSpPr>
        <xdr:cNvPr id="1439" name="Text Box 19">
          <a:extLst>
            <a:ext uri="{FF2B5EF4-FFF2-40B4-BE49-F238E27FC236}">
              <a16:creationId xmlns:a16="http://schemas.microsoft.com/office/drawing/2014/main" id="{564457EC-BAF8-4FFA-86FF-EFCD6DD55BE8}"/>
            </a:ext>
          </a:extLst>
        </xdr:cNvPr>
        <xdr:cNvSpPr txBox="1">
          <a:spLocks noChangeArrowheads="1"/>
        </xdr:cNvSpPr>
      </xdr:nvSpPr>
      <xdr:spPr bwMode="auto">
        <a:xfrm>
          <a:off x="4743450" y="120491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14</xdr:row>
      <xdr:rowOff>504825</xdr:rowOff>
    </xdr:from>
    <xdr:ext cx="95250" cy="442269"/>
    <xdr:sp macro="" textlink="">
      <xdr:nvSpPr>
        <xdr:cNvPr id="1440" name="Text Box 15">
          <a:extLst>
            <a:ext uri="{FF2B5EF4-FFF2-40B4-BE49-F238E27FC236}">
              <a16:creationId xmlns:a16="http://schemas.microsoft.com/office/drawing/2014/main" id="{29ACCA61-88AF-4FD0-B98C-57FCBE3AF4C0}"/>
            </a:ext>
          </a:extLst>
        </xdr:cNvPr>
        <xdr:cNvSpPr txBox="1">
          <a:spLocks noChangeArrowheads="1"/>
        </xdr:cNvSpPr>
      </xdr:nvSpPr>
      <xdr:spPr bwMode="auto">
        <a:xfrm>
          <a:off x="14363700" y="1093470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18</xdr:row>
      <xdr:rowOff>0</xdr:rowOff>
    </xdr:from>
    <xdr:ext cx="95250" cy="171450"/>
    <xdr:sp macro="" textlink="">
      <xdr:nvSpPr>
        <xdr:cNvPr id="1441" name="Text Box 16">
          <a:extLst>
            <a:ext uri="{FF2B5EF4-FFF2-40B4-BE49-F238E27FC236}">
              <a16:creationId xmlns:a16="http://schemas.microsoft.com/office/drawing/2014/main" id="{D8CEC691-E244-4F57-94C2-5E4639529C64}"/>
            </a:ext>
          </a:extLst>
        </xdr:cNvPr>
        <xdr:cNvSpPr txBox="1">
          <a:spLocks noChangeArrowheads="1"/>
        </xdr:cNvSpPr>
      </xdr:nvSpPr>
      <xdr:spPr bwMode="auto">
        <a:xfrm>
          <a:off x="14363700" y="120491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18</xdr:row>
      <xdr:rowOff>0</xdr:rowOff>
    </xdr:from>
    <xdr:ext cx="95250" cy="171450"/>
    <xdr:sp macro="" textlink="">
      <xdr:nvSpPr>
        <xdr:cNvPr id="1442" name="Text Box 17">
          <a:extLst>
            <a:ext uri="{FF2B5EF4-FFF2-40B4-BE49-F238E27FC236}">
              <a16:creationId xmlns:a16="http://schemas.microsoft.com/office/drawing/2014/main" id="{8B80306F-F056-4B27-91BF-AAF19F6EEC42}"/>
            </a:ext>
          </a:extLst>
        </xdr:cNvPr>
        <xdr:cNvSpPr txBox="1">
          <a:spLocks noChangeArrowheads="1"/>
        </xdr:cNvSpPr>
      </xdr:nvSpPr>
      <xdr:spPr bwMode="auto">
        <a:xfrm>
          <a:off x="14363700" y="120491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18</xdr:row>
      <xdr:rowOff>0</xdr:rowOff>
    </xdr:from>
    <xdr:ext cx="95250" cy="171450"/>
    <xdr:sp macro="" textlink="">
      <xdr:nvSpPr>
        <xdr:cNvPr id="1443" name="Text Box 18">
          <a:extLst>
            <a:ext uri="{FF2B5EF4-FFF2-40B4-BE49-F238E27FC236}">
              <a16:creationId xmlns:a16="http://schemas.microsoft.com/office/drawing/2014/main" id="{D94EF094-8C2E-4625-B84A-9C22FC471CAF}"/>
            </a:ext>
          </a:extLst>
        </xdr:cNvPr>
        <xdr:cNvSpPr txBox="1">
          <a:spLocks noChangeArrowheads="1"/>
        </xdr:cNvSpPr>
      </xdr:nvSpPr>
      <xdr:spPr bwMode="auto">
        <a:xfrm>
          <a:off x="14363700" y="120491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xdr:row>
      <xdr:rowOff>0</xdr:rowOff>
    </xdr:from>
    <xdr:ext cx="95250" cy="171450"/>
    <xdr:sp macro="" textlink="">
      <xdr:nvSpPr>
        <xdr:cNvPr id="1444" name="Text Box 16">
          <a:extLst>
            <a:ext uri="{FF2B5EF4-FFF2-40B4-BE49-F238E27FC236}">
              <a16:creationId xmlns:a16="http://schemas.microsoft.com/office/drawing/2014/main" id="{C6EAD16C-5D5C-46F7-A3AB-7DB5C464B6E2}"/>
            </a:ext>
          </a:extLst>
        </xdr:cNvPr>
        <xdr:cNvSpPr txBox="1">
          <a:spLocks noChangeArrowheads="1"/>
        </xdr:cNvSpPr>
      </xdr:nvSpPr>
      <xdr:spPr bwMode="auto">
        <a:xfrm>
          <a:off x="19183350" y="120491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xdr:row>
      <xdr:rowOff>0</xdr:rowOff>
    </xdr:from>
    <xdr:ext cx="95250" cy="171450"/>
    <xdr:sp macro="" textlink="">
      <xdr:nvSpPr>
        <xdr:cNvPr id="1445" name="Text Box 17">
          <a:extLst>
            <a:ext uri="{FF2B5EF4-FFF2-40B4-BE49-F238E27FC236}">
              <a16:creationId xmlns:a16="http://schemas.microsoft.com/office/drawing/2014/main" id="{0334275F-9AB6-4011-B0D9-1E76C9958F46}"/>
            </a:ext>
          </a:extLst>
        </xdr:cNvPr>
        <xdr:cNvSpPr txBox="1">
          <a:spLocks noChangeArrowheads="1"/>
        </xdr:cNvSpPr>
      </xdr:nvSpPr>
      <xdr:spPr bwMode="auto">
        <a:xfrm>
          <a:off x="19183350" y="120491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xdr:row>
      <xdr:rowOff>0</xdr:rowOff>
    </xdr:from>
    <xdr:ext cx="95250" cy="171450"/>
    <xdr:sp macro="" textlink="">
      <xdr:nvSpPr>
        <xdr:cNvPr id="1446" name="Text Box 18">
          <a:extLst>
            <a:ext uri="{FF2B5EF4-FFF2-40B4-BE49-F238E27FC236}">
              <a16:creationId xmlns:a16="http://schemas.microsoft.com/office/drawing/2014/main" id="{389AC076-EF87-4CEF-BF92-AA12FD78D8C4}"/>
            </a:ext>
          </a:extLst>
        </xdr:cNvPr>
        <xdr:cNvSpPr txBox="1">
          <a:spLocks noChangeArrowheads="1"/>
        </xdr:cNvSpPr>
      </xdr:nvSpPr>
      <xdr:spPr bwMode="auto">
        <a:xfrm>
          <a:off x="19183350" y="120491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xdr:row>
      <xdr:rowOff>0</xdr:rowOff>
    </xdr:from>
    <xdr:ext cx="95250" cy="171450"/>
    <xdr:sp macro="" textlink="">
      <xdr:nvSpPr>
        <xdr:cNvPr id="1447" name="Text Box 19">
          <a:extLst>
            <a:ext uri="{FF2B5EF4-FFF2-40B4-BE49-F238E27FC236}">
              <a16:creationId xmlns:a16="http://schemas.microsoft.com/office/drawing/2014/main" id="{AAA688E1-C4D4-484F-ACDC-AF05A598811A}"/>
            </a:ext>
          </a:extLst>
        </xdr:cNvPr>
        <xdr:cNvSpPr txBox="1">
          <a:spLocks noChangeArrowheads="1"/>
        </xdr:cNvSpPr>
      </xdr:nvSpPr>
      <xdr:spPr bwMode="auto">
        <a:xfrm>
          <a:off x="19183350" y="120491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xdr:row>
      <xdr:rowOff>0</xdr:rowOff>
    </xdr:from>
    <xdr:ext cx="95250" cy="171450"/>
    <xdr:sp macro="" textlink="">
      <xdr:nvSpPr>
        <xdr:cNvPr id="1448" name="Text Box 16">
          <a:extLst>
            <a:ext uri="{FF2B5EF4-FFF2-40B4-BE49-F238E27FC236}">
              <a16:creationId xmlns:a16="http://schemas.microsoft.com/office/drawing/2014/main" id="{F847ABC4-439A-4EFE-9489-A64FE45D3815}"/>
            </a:ext>
          </a:extLst>
        </xdr:cNvPr>
        <xdr:cNvSpPr txBox="1">
          <a:spLocks noChangeArrowheads="1"/>
        </xdr:cNvSpPr>
      </xdr:nvSpPr>
      <xdr:spPr bwMode="auto">
        <a:xfrm>
          <a:off x="19183350" y="120491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xdr:row>
      <xdr:rowOff>0</xdr:rowOff>
    </xdr:from>
    <xdr:ext cx="95250" cy="171450"/>
    <xdr:sp macro="" textlink="">
      <xdr:nvSpPr>
        <xdr:cNvPr id="1449" name="Text Box 17">
          <a:extLst>
            <a:ext uri="{FF2B5EF4-FFF2-40B4-BE49-F238E27FC236}">
              <a16:creationId xmlns:a16="http://schemas.microsoft.com/office/drawing/2014/main" id="{308E776E-C8FD-4D45-BBF4-4C568E866289}"/>
            </a:ext>
          </a:extLst>
        </xdr:cNvPr>
        <xdr:cNvSpPr txBox="1">
          <a:spLocks noChangeArrowheads="1"/>
        </xdr:cNvSpPr>
      </xdr:nvSpPr>
      <xdr:spPr bwMode="auto">
        <a:xfrm>
          <a:off x="19183350" y="120491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xdr:row>
      <xdr:rowOff>0</xdr:rowOff>
    </xdr:from>
    <xdr:ext cx="95250" cy="171450"/>
    <xdr:sp macro="" textlink="">
      <xdr:nvSpPr>
        <xdr:cNvPr id="1450" name="Text Box 18">
          <a:extLst>
            <a:ext uri="{FF2B5EF4-FFF2-40B4-BE49-F238E27FC236}">
              <a16:creationId xmlns:a16="http://schemas.microsoft.com/office/drawing/2014/main" id="{518DFC0A-FD8A-46E2-847A-A791A0FFEEF7}"/>
            </a:ext>
          </a:extLst>
        </xdr:cNvPr>
        <xdr:cNvSpPr txBox="1">
          <a:spLocks noChangeArrowheads="1"/>
        </xdr:cNvSpPr>
      </xdr:nvSpPr>
      <xdr:spPr bwMode="auto">
        <a:xfrm>
          <a:off x="19183350" y="120491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xdr:row>
      <xdr:rowOff>504825</xdr:rowOff>
    </xdr:from>
    <xdr:ext cx="95250" cy="448496"/>
    <xdr:sp macro="" textlink="">
      <xdr:nvSpPr>
        <xdr:cNvPr id="1451" name="Text Box 15">
          <a:extLst>
            <a:ext uri="{FF2B5EF4-FFF2-40B4-BE49-F238E27FC236}">
              <a16:creationId xmlns:a16="http://schemas.microsoft.com/office/drawing/2014/main" id="{FE901534-9758-4B53-9D4E-998B75889B94}"/>
            </a:ext>
          </a:extLst>
        </xdr:cNvPr>
        <xdr:cNvSpPr txBox="1">
          <a:spLocks noChangeArrowheads="1"/>
        </xdr:cNvSpPr>
      </xdr:nvSpPr>
      <xdr:spPr bwMode="auto">
        <a:xfrm>
          <a:off x="4743450" y="12420600"/>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18</xdr:row>
      <xdr:rowOff>504825</xdr:rowOff>
    </xdr:from>
    <xdr:ext cx="95250" cy="442269"/>
    <xdr:sp macro="" textlink="">
      <xdr:nvSpPr>
        <xdr:cNvPr id="1452" name="Text Box 15">
          <a:extLst>
            <a:ext uri="{FF2B5EF4-FFF2-40B4-BE49-F238E27FC236}">
              <a16:creationId xmlns:a16="http://schemas.microsoft.com/office/drawing/2014/main" id="{0EDFFA06-3421-49F9-9B11-B9008D84C5E6}"/>
            </a:ext>
          </a:extLst>
        </xdr:cNvPr>
        <xdr:cNvSpPr txBox="1">
          <a:spLocks noChangeArrowheads="1"/>
        </xdr:cNvSpPr>
      </xdr:nvSpPr>
      <xdr:spPr bwMode="auto">
        <a:xfrm>
          <a:off x="14363700" y="1242060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xdr:row>
      <xdr:rowOff>504825</xdr:rowOff>
    </xdr:from>
    <xdr:ext cx="95250" cy="213632"/>
    <xdr:sp macro="" textlink="">
      <xdr:nvSpPr>
        <xdr:cNvPr id="1453" name="Text Box 15">
          <a:extLst>
            <a:ext uri="{FF2B5EF4-FFF2-40B4-BE49-F238E27FC236}">
              <a16:creationId xmlns:a16="http://schemas.microsoft.com/office/drawing/2014/main" id="{02144A9C-AE57-4CE9-88A0-C2ED5C0E6795}"/>
            </a:ext>
          </a:extLst>
        </xdr:cNvPr>
        <xdr:cNvSpPr txBox="1">
          <a:spLocks noChangeArrowheads="1"/>
        </xdr:cNvSpPr>
      </xdr:nvSpPr>
      <xdr:spPr bwMode="auto">
        <a:xfrm>
          <a:off x="4743450" y="124206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xdr:row>
      <xdr:rowOff>504825</xdr:rowOff>
    </xdr:from>
    <xdr:ext cx="95250" cy="444331"/>
    <xdr:sp macro="" textlink="">
      <xdr:nvSpPr>
        <xdr:cNvPr id="1454" name="Text Box 15">
          <a:extLst>
            <a:ext uri="{FF2B5EF4-FFF2-40B4-BE49-F238E27FC236}">
              <a16:creationId xmlns:a16="http://schemas.microsoft.com/office/drawing/2014/main" id="{8CFCF36D-0275-4073-8389-3F090B033F10}"/>
            </a:ext>
          </a:extLst>
        </xdr:cNvPr>
        <xdr:cNvSpPr txBox="1">
          <a:spLocks noChangeArrowheads="1"/>
        </xdr:cNvSpPr>
      </xdr:nvSpPr>
      <xdr:spPr bwMode="auto">
        <a:xfrm>
          <a:off x="4743450" y="12420600"/>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18</xdr:row>
      <xdr:rowOff>170392</xdr:rowOff>
    </xdr:from>
    <xdr:ext cx="95250" cy="213632"/>
    <xdr:sp macro="" textlink="">
      <xdr:nvSpPr>
        <xdr:cNvPr id="1455" name="Text Box 15">
          <a:extLst>
            <a:ext uri="{FF2B5EF4-FFF2-40B4-BE49-F238E27FC236}">
              <a16:creationId xmlns:a16="http://schemas.microsoft.com/office/drawing/2014/main" id="{C9894484-495B-475F-99C0-55E26692EA5E}"/>
            </a:ext>
          </a:extLst>
        </xdr:cNvPr>
        <xdr:cNvSpPr txBox="1">
          <a:spLocks noChangeArrowheads="1"/>
        </xdr:cNvSpPr>
      </xdr:nvSpPr>
      <xdr:spPr bwMode="auto">
        <a:xfrm>
          <a:off x="14392275" y="1221951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24</xdr:row>
      <xdr:rowOff>0</xdr:rowOff>
    </xdr:from>
    <xdr:ext cx="95250" cy="171450"/>
    <xdr:sp macro="" textlink="">
      <xdr:nvSpPr>
        <xdr:cNvPr id="1456" name="Text Box 16">
          <a:extLst>
            <a:ext uri="{FF2B5EF4-FFF2-40B4-BE49-F238E27FC236}">
              <a16:creationId xmlns:a16="http://schemas.microsoft.com/office/drawing/2014/main" id="{DF2EC8F8-4435-4ADA-BCD9-1CBC05333EBD}"/>
            </a:ext>
          </a:extLst>
        </xdr:cNvPr>
        <xdr:cNvSpPr txBox="1">
          <a:spLocks noChangeArrowheads="1"/>
        </xdr:cNvSpPr>
      </xdr:nvSpPr>
      <xdr:spPr bwMode="auto">
        <a:xfrm>
          <a:off x="4743450" y="142779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24</xdr:row>
      <xdr:rowOff>0</xdr:rowOff>
    </xdr:from>
    <xdr:ext cx="95250" cy="171450"/>
    <xdr:sp macro="" textlink="">
      <xdr:nvSpPr>
        <xdr:cNvPr id="1457" name="Text Box 17">
          <a:extLst>
            <a:ext uri="{FF2B5EF4-FFF2-40B4-BE49-F238E27FC236}">
              <a16:creationId xmlns:a16="http://schemas.microsoft.com/office/drawing/2014/main" id="{21CFB0A5-F5B7-4C02-8AAE-F04745CAF18A}"/>
            </a:ext>
          </a:extLst>
        </xdr:cNvPr>
        <xdr:cNvSpPr txBox="1">
          <a:spLocks noChangeArrowheads="1"/>
        </xdr:cNvSpPr>
      </xdr:nvSpPr>
      <xdr:spPr bwMode="auto">
        <a:xfrm>
          <a:off x="4743450" y="142779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24</xdr:row>
      <xdr:rowOff>0</xdr:rowOff>
    </xdr:from>
    <xdr:ext cx="95250" cy="171450"/>
    <xdr:sp macro="" textlink="">
      <xdr:nvSpPr>
        <xdr:cNvPr id="1458" name="Text Box 18">
          <a:extLst>
            <a:ext uri="{FF2B5EF4-FFF2-40B4-BE49-F238E27FC236}">
              <a16:creationId xmlns:a16="http://schemas.microsoft.com/office/drawing/2014/main" id="{5A4AD3DC-13DB-4571-AB42-7B0EED6ED924}"/>
            </a:ext>
          </a:extLst>
        </xdr:cNvPr>
        <xdr:cNvSpPr txBox="1">
          <a:spLocks noChangeArrowheads="1"/>
        </xdr:cNvSpPr>
      </xdr:nvSpPr>
      <xdr:spPr bwMode="auto">
        <a:xfrm>
          <a:off x="4743450" y="142779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24</xdr:row>
      <xdr:rowOff>0</xdr:rowOff>
    </xdr:from>
    <xdr:ext cx="95250" cy="171450"/>
    <xdr:sp macro="" textlink="">
      <xdr:nvSpPr>
        <xdr:cNvPr id="1459" name="Text Box 19">
          <a:extLst>
            <a:ext uri="{FF2B5EF4-FFF2-40B4-BE49-F238E27FC236}">
              <a16:creationId xmlns:a16="http://schemas.microsoft.com/office/drawing/2014/main" id="{EE092C73-1C25-446C-9F82-BD1BE9FADEB9}"/>
            </a:ext>
          </a:extLst>
        </xdr:cNvPr>
        <xdr:cNvSpPr txBox="1">
          <a:spLocks noChangeArrowheads="1"/>
        </xdr:cNvSpPr>
      </xdr:nvSpPr>
      <xdr:spPr bwMode="auto">
        <a:xfrm>
          <a:off x="4743450" y="142779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24</xdr:row>
      <xdr:rowOff>0</xdr:rowOff>
    </xdr:from>
    <xdr:ext cx="95250" cy="171450"/>
    <xdr:sp macro="" textlink="">
      <xdr:nvSpPr>
        <xdr:cNvPr id="1460" name="Text Box 16">
          <a:extLst>
            <a:ext uri="{FF2B5EF4-FFF2-40B4-BE49-F238E27FC236}">
              <a16:creationId xmlns:a16="http://schemas.microsoft.com/office/drawing/2014/main" id="{A153FAB5-C2E7-4B2C-B9F8-58797D7DF13A}"/>
            </a:ext>
          </a:extLst>
        </xdr:cNvPr>
        <xdr:cNvSpPr txBox="1">
          <a:spLocks noChangeArrowheads="1"/>
        </xdr:cNvSpPr>
      </xdr:nvSpPr>
      <xdr:spPr bwMode="auto">
        <a:xfrm>
          <a:off x="14363700" y="142779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24</xdr:row>
      <xdr:rowOff>0</xdr:rowOff>
    </xdr:from>
    <xdr:ext cx="95250" cy="171450"/>
    <xdr:sp macro="" textlink="">
      <xdr:nvSpPr>
        <xdr:cNvPr id="1461" name="Text Box 17">
          <a:extLst>
            <a:ext uri="{FF2B5EF4-FFF2-40B4-BE49-F238E27FC236}">
              <a16:creationId xmlns:a16="http://schemas.microsoft.com/office/drawing/2014/main" id="{041D5621-C65D-4233-9B3D-6B9B71FC9362}"/>
            </a:ext>
          </a:extLst>
        </xdr:cNvPr>
        <xdr:cNvSpPr txBox="1">
          <a:spLocks noChangeArrowheads="1"/>
        </xdr:cNvSpPr>
      </xdr:nvSpPr>
      <xdr:spPr bwMode="auto">
        <a:xfrm>
          <a:off x="14363700" y="142779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24</xdr:row>
      <xdr:rowOff>0</xdr:rowOff>
    </xdr:from>
    <xdr:ext cx="95250" cy="171450"/>
    <xdr:sp macro="" textlink="">
      <xdr:nvSpPr>
        <xdr:cNvPr id="1462" name="Text Box 18">
          <a:extLst>
            <a:ext uri="{FF2B5EF4-FFF2-40B4-BE49-F238E27FC236}">
              <a16:creationId xmlns:a16="http://schemas.microsoft.com/office/drawing/2014/main" id="{43CD8710-F378-40DD-8E04-F1164D63CE9E}"/>
            </a:ext>
          </a:extLst>
        </xdr:cNvPr>
        <xdr:cNvSpPr txBox="1">
          <a:spLocks noChangeArrowheads="1"/>
        </xdr:cNvSpPr>
      </xdr:nvSpPr>
      <xdr:spPr bwMode="auto">
        <a:xfrm>
          <a:off x="14363700" y="142779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24</xdr:row>
      <xdr:rowOff>0</xdr:rowOff>
    </xdr:from>
    <xdr:ext cx="95250" cy="171450"/>
    <xdr:sp macro="" textlink="">
      <xdr:nvSpPr>
        <xdr:cNvPr id="1463" name="Text Box 19">
          <a:extLst>
            <a:ext uri="{FF2B5EF4-FFF2-40B4-BE49-F238E27FC236}">
              <a16:creationId xmlns:a16="http://schemas.microsoft.com/office/drawing/2014/main" id="{51FDBF89-E33E-49AF-8BCD-FD55E999BB5A}"/>
            </a:ext>
          </a:extLst>
        </xdr:cNvPr>
        <xdr:cNvSpPr txBox="1">
          <a:spLocks noChangeArrowheads="1"/>
        </xdr:cNvSpPr>
      </xdr:nvSpPr>
      <xdr:spPr bwMode="auto">
        <a:xfrm>
          <a:off x="14363700" y="142779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24</xdr:row>
      <xdr:rowOff>0</xdr:rowOff>
    </xdr:from>
    <xdr:ext cx="95250" cy="171450"/>
    <xdr:sp macro="" textlink="">
      <xdr:nvSpPr>
        <xdr:cNvPr id="1464" name="Text Box 16">
          <a:extLst>
            <a:ext uri="{FF2B5EF4-FFF2-40B4-BE49-F238E27FC236}">
              <a16:creationId xmlns:a16="http://schemas.microsoft.com/office/drawing/2014/main" id="{0C0AA9F7-81C6-4843-908A-1258EE96AEC1}"/>
            </a:ext>
          </a:extLst>
        </xdr:cNvPr>
        <xdr:cNvSpPr txBox="1">
          <a:spLocks noChangeArrowheads="1"/>
        </xdr:cNvSpPr>
      </xdr:nvSpPr>
      <xdr:spPr bwMode="auto">
        <a:xfrm>
          <a:off x="30918150" y="142779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24</xdr:row>
      <xdr:rowOff>0</xdr:rowOff>
    </xdr:from>
    <xdr:ext cx="95250" cy="171450"/>
    <xdr:sp macro="" textlink="">
      <xdr:nvSpPr>
        <xdr:cNvPr id="1465" name="Text Box 17">
          <a:extLst>
            <a:ext uri="{FF2B5EF4-FFF2-40B4-BE49-F238E27FC236}">
              <a16:creationId xmlns:a16="http://schemas.microsoft.com/office/drawing/2014/main" id="{D71B659A-8725-4A3C-B6A2-DC93E2EEFF7E}"/>
            </a:ext>
          </a:extLst>
        </xdr:cNvPr>
        <xdr:cNvSpPr txBox="1">
          <a:spLocks noChangeArrowheads="1"/>
        </xdr:cNvSpPr>
      </xdr:nvSpPr>
      <xdr:spPr bwMode="auto">
        <a:xfrm>
          <a:off x="30918150" y="142779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24</xdr:row>
      <xdr:rowOff>0</xdr:rowOff>
    </xdr:from>
    <xdr:ext cx="95250" cy="171450"/>
    <xdr:sp macro="" textlink="">
      <xdr:nvSpPr>
        <xdr:cNvPr id="1466" name="Text Box 18">
          <a:extLst>
            <a:ext uri="{FF2B5EF4-FFF2-40B4-BE49-F238E27FC236}">
              <a16:creationId xmlns:a16="http://schemas.microsoft.com/office/drawing/2014/main" id="{564B9FEA-16FA-47E5-B1EC-9F316447F508}"/>
            </a:ext>
          </a:extLst>
        </xdr:cNvPr>
        <xdr:cNvSpPr txBox="1">
          <a:spLocks noChangeArrowheads="1"/>
        </xdr:cNvSpPr>
      </xdr:nvSpPr>
      <xdr:spPr bwMode="auto">
        <a:xfrm>
          <a:off x="30918150" y="142779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24</xdr:row>
      <xdr:rowOff>0</xdr:rowOff>
    </xdr:from>
    <xdr:ext cx="95250" cy="171450"/>
    <xdr:sp macro="" textlink="">
      <xdr:nvSpPr>
        <xdr:cNvPr id="1467" name="Text Box 19">
          <a:extLst>
            <a:ext uri="{FF2B5EF4-FFF2-40B4-BE49-F238E27FC236}">
              <a16:creationId xmlns:a16="http://schemas.microsoft.com/office/drawing/2014/main" id="{9E4936B4-E0B1-44ED-BB3E-CD8C7452A438}"/>
            </a:ext>
          </a:extLst>
        </xdr:cNvPr>
        <xdr:cNvSpPr txBox="1">
          <a:spLocks noChangeArrowheads="1"/>
        </xdr:cNvSpPr>
      </xdr:nvSpPr>
      <xdr:spPr bwMode="auto">
        <a:xfrm>
          <a:off x="30918150" y="142779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20</xdr:row>
      <xdr:rowOff>504825</xdr:rowOff>
    </xdr:from>
    <xdr:ext cx="95250" cy="444014"/>
    <xdr:sp macro="" textlink="">
      <xdr:nvSpPr>
        <xdr:cNvPr id="1468" name="Text Box 15">
          <a:extLst>
            <a:ext uri="{FF2B5EF4-FFF2-40B4-BE49-F238E27FC236}">
              <a16:creationId xmlns:a16="http://schemas.microsoft.com/office/drawing/2014/main" id="{A64E3620-1FA7-4664-AAAB-3229C0E5E966}"/>
            </a:ext>
          </a:extLst>
        </xdr:cNvPr>
        <xdr:cNvSpPr txBox="1">
          <a:spLocks noChangeArrowheads="1"/>
        </xdr:cNvSpPr>
      </xdr:nvSpPr>
      <xdr:spPr bwMode="auto">
        <a:xfrm>
          <a:off x="4743450" y="1316355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24</xdr:row>
      <xdr:rowOff>0</xdr:rowOff>
    </xdr:from>
    <xdr:ext cx="95250" cy="171450"/>
    <xdr:sp macro="" textlink="">
      <xdr:nvSpPr>
        <xdr:cNvPr id="1469" name="Text Box 16">
          <a:extLst>
            <a:ext uri="{FF2B5EF4-FFF2-40B4-BE49-F238E27FC236}">
              <a16:creationId xmlns:a16="http://schemas.microsoft.com/office/drawing/2014/main" id="{6E47B5D8-8274-4734-A214-AA42F788B949}"/>
            </a:ext>
          </a:extLst>
        </xdr:cNvPr>
        <xdr:cNvSpPr txBox="1">
          <a:spLocks noChangeArrowheads="1"/>
        </xdr:cNvSpPr>
      </xdr:nvSpPr>
      <xdr:spPr bwMode="auto">
        <a:xfrm>
          <a:off x="4743450" y="142779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24</xdr:row>
      <xdr:rowOff>0</xdr:rowOff>
    </xdr:from>
    <xdr:ext cx="95250" cy="171450"/>
    <xdr:sp macro="" textlink="">
      <xdr:nvSpPr>
        <xdr:cNvPr id="1470" name="Text Box 17">
          <a:extLst>
            <a:ext uri="{FF2B5EF4-FFF2-40B4-BE49-F238E27FC236}">
              <a16:creationId xmlns:a16="http://schemas.microsoft.com/office/drawing/2014/main" id="{5ED8BE7D-D6BC-4A17-9C3F-65976FB6AA2D}"/>
            </a:ext>
          </a:extLst>
        </xdr:cNvPr>
        <xdr:cNvSpPr txBox="1">
          <a:spLocks noChangeArrowheads="1"/>
        </xdr:cNvSpPr>
      </xdr:nvSpPr>
      <xdr:spPr bwMode="auto">
        <a:xfrm>
          <a:off x="4743450" y="142779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24</xdr:row>
      <xdr:rowOff>0</xdr:rowOff>
    </xdr:from>
    <xdr:ext cx="95250" cy="171450"/>
    <xdr:sp macro="" textlink="">
      <xdr:nvSpPr>
        <xdr:cNvPr id="1471" name="Text Box 18">
          <a:extLst>
            <a:ext uri="{FF2B5EF4-FFF2-40B4-BE49-F238E27FC236}">
              <a16:creationId xmlns:a16="http://schemas.microsoft.com/office/drawing/2014/main" id="{03C6C161-57F2-4CE9-8BD5-6FC6F8F04562}"/>
            </a:ext>
          </a:extLst>
        </xdr:cNvPr>
        <xdr:cNvSpPr txBox="1">
          <a:spLocks noChangeArrowheads="1"/>
        </xdr:cNvSpPr>
      </xdr:nvSpPr>
      <xdr:spPr bwMode="auto">
        <a:xfrm>
          <a:off x="4743450" y="142779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24</xdr:row>
      <xdr:rowOff>0</xdr:rowOff>
    </xdr:from>
    <xdr:ext cx="95250" cy="171450"/>
    <xdr:sp macro="" textlink="">
      <xdr:nvSpPr>
        <xdr:cNvPr id="1472" name="Text Box 19">
          <a:extLst>
            <a:ext uri="{FF2B5EF4-FFF2-40B4-BE49-F238E27FC236}">
              <a16:creationId xmlns:a16="http://schemas.microsoft.com/office/drawing/2014/main" id="{8C61411B-8F5D-4B82-8993-C5A9C43DEAE0}"/>
            </a:ext>
          </a:extLst>
        </xdr:cNvPr>
        <xdr:cNvSpPr txBox="1">
          <a:spLocks noChangeArrowheads="1"/>
        </xdr:cNvSpPr>
      </xdr:nvSpPr>
      <xdr:spPr bwMode="auto">
        <a:xfrm>
          <a:off x="4743450" y="142779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24</xdr:row>
      <xdr:rowOff>0</xdr:rowOff>
    </xdr:from>
    <xdr:ext cx="95250" cy="171450"/>
    <xdr:sp macro="" textlink="">
      <xdr:nvSpPr>
        <xdr:cNvPr id="1473" name="Text Box 16">
          <a:extLst>
            <a:ext uri="{FF2B5EF4-FFF2-40B4-BE49-F238E27FC236}">
              <a16:creationId xmlns:a16="http://schemas.microsoft.com/office/drawing/2014/main" id="{046ABB4D-B001-4F5F-AFA8-7370714448B0}"/>
            </a:ext>
          </a:extLst>
        </xdr:cNvPr>
        <xdr:cNvSpPr txBox="1">
          <a:spLocks noChangeArrowheads="1"/>
        </xdr:cNvSpPr>
      </xdr:nvSpPr>
      <xdr:spPr bwMode="auto">
        <a:xfrm>
          <a:off x="14363700" y="142779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24</xdr:row>
      <xdr:rowOff>0</xdr:rowOff>
    </xdr:from>
    <xdr:ext cx="95250" cy="171450"/>
    <xdr:sp macro="" textlink="">
      <xdr:nvSpPr>
        <xdr:cNvPr id="1474" name="Text Box 17">
          <a:extLst>
            <a:ext uri="{FF2B5EF4-FFF2-40B4-BE49-F238E27FC236}">
              <a16:creationId xmlns:a16="http://schemas.microsoft.com/office/drawing/2014/main" id="{BF8708D4-E827-43F4-9561-FFF429F8A088}"/>
            </a:ext>
          </a:extLst>
        </xdr:cNvPr>
        <xdr:cNvSpPr txBox="1">
          <a:spLocks noChangeArrowheads="1"/>
        </xdr:cNvSpPr>
      </xdr:nvSpPr>
      <xdr:spPr bwMode="auto">
        <a:xfrm>
          <a:off x="14363700" y="142779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24</xdr:row>
      <xdr:rowOff>0</xdr:rowOff>
    </xdr:from>
    <xdr:ext cx="95250" cy="171450"/>
    <xdr:sp macro="" textlink="">
      <xdr:nvSpPr>
        <xdr:cNvPr id="1475" name="Text Box 18">
          <a:extLst>
            <a:ext uri="{FF2B5EF4-FFF2-40B4-BE49-F238E27FC236}">
              <a16:creationId xmlns:a16="http://schemas.microsoft.com/office/drawing/2014/main" id="{2F1D5527-4523-4653-AD21-F9C43B594FDB}"/>
            </a:ext>
          </a:extLst>
        </xdr:cNvPr>
        <xdr:cNvSpPr txBox="1">
          <a:spLocks noChangeArrowheads="1"/>
        </xdr:cNvSpPr>
      </xdr:nvSpPr>
      <xdr:spPr bwMode="auto">
        <a:xfrm>
          <a:off x="14363700" y="142779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24</xdr:row>
      <xdr:rowOff>0</xdr:rowOff>
    </xdr:from>
    <xdr:ext cx="95250" cy="171450"/>
    <xdr:sp macro="" textlink="">
      <xdr:nvSpPr>
        <xdr:cNvPr id="1476" name="Text Box 16">
          <a:extLst>
            <a:ext uri="{FF2B5EF4-FFF2-40B4-BE49-F238E27FC236}">
              <a16:creationId xmlns:a16="http://schemas.microsoft.com/office/drawing/2014/main" id="{B624B765-B0B8-4091-BE53-00EEA2FA64CD}"/>
            </a:ext>
          </a:extLst>
        </xdr:cNvPr>
        <xdr:cNvSpPr txBox="1">
          <a:spLocks noChangeArrowheads="1"/>
        </xdr:cNvSpPr>
      </xdr:nvSpPr>
      <xdr:spPr bwMode="auto">
        <a:xfrm>
          <a:off x="19183350" y="142779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24</xdr:row>
      <xdr:rowOff>0</xdr:rowOff>
    </xdr:from>
    <xdr:ext cx="95250" cy="171450"/>
    <xdr:sp macro="" textlink="">
      <xdr:nvSpPr>
        <xdr:cNvPr id="1477" name="Text Box 17">
          <a:extLst>
            <a:ext uri="{FF2B5EF4-FFF2-40B4-BE49-F238E27FC236}">
              <a16:creationId xmlns:a16="http://schemas.microsoft.com/office/drawing/2014/main" id="{49337378-213C-4AD0-87AA-714AABD7111F}"/>
            </a:ext>
          </a:extLst>
        </xdr:cNvPr>
        <xdr:cNvSpPr txBox="1">
          <a:spLocks noChangeArrowheads="1"/>
        </xdr:cNvSpPr>
      </xdr:nvSpPr>
      <xdr:spPr bwMode="auto">
        <a:xfrm>
          <a:off x="19183350" y="142779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24</xdr:row>
      <xdr:rowOff>0</xdr:rowOff>
    </xdr:from>
    <xdr:ext cx="95250" cy="171450"/>
    <xdr:sp macro="" textlink="">
      <xdr:nvSpPr>
        <xdr:cNvPr id="1478" name="Text Box 18">
          <a:extLst>
            <a:ext uri="{FF2B5EF4-FFF2-40B4-BE49-F238E27FC236}">
              <a16:creationId xmlns:a16="http://schemas.microsoft.com/office/drawing/2014/main" id="{285FF7E3-CAAF-4FD0-8F18-E4C6C036F995}"/>
            </a:ext>
          </a:extLst>
        </xdr:cNvPr>
        <xdr:cNvSpPr txBox="1">
          <a:spLocks noChangeArrowheads="1"/>
        </xdr:cNvSpPr>
      </xdr:nvSpPr>
      <xdr:spPr bwMode="auto">
        <a:xfrm>
          <a:off x="19183350" y="142779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24</xdr:row>
      <xdr:rowOff>0</xdr:rowOff>
    </xdr:from>
    <xdr:ext cx="95250" cy="171450"/>
    <xdr:sp macro="" textlink="">
      <xdr:nvSpPr>
        <xdr:cNvPr id="1479" name="Text Box 19">
          <a:extLst>
            <a:ext uri="{FF2B5EF4-FFF2-40B4-BE49-F238E27FC236}">
              <a16:creationId xmlns:a16="http://schemas.microsoft.com/office/drawing/2014/main" id="{143F1435-7C3D-4353-91CB-DC232A897222}"/>
            </a:ext>
          </a:extLst>
        </xdr:cNvPr>
        <xdr:cNvSpPr txBox="1">
          <a:spLocks noChangeArrowheads="1"/>
        </xdr:cNvSpPr>
      </xdr:nvSpPr>
      <xdr:spPr bwMode="auto">
        <a:xfrm>
          <a:off x="19183350" y="142779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24</xdr:row>
      <xdr:rowOff>0</xdr:rowOff>
    </xdr:from>
    <xdr:ext cx="95250" cy="171450"/>
    <xdr:sp macro="" textlink="">
      <xdr:nvSpPr>
        <xdr:cNvPr id="1480" name="Text Box 16">
          <a:extLst>
            <a:ext uri="{FF2B5EF4-FFF2-40B4-BE49-F238E27FC236}">
              <a16:creationId xmlns:a16="http://schemas.microsoft.com/office/drawing/2014/main" id="{2529E35A-AEED-4242-BA6A-C163A1181A43}"/>
            </a:ext>
          </a:extLst>
        </xdr:cNvPr>
        <xdr:cNvSpPr txBox="1">
          <a:spLocks noChangeArrowheads="1"/>
        </xdr:cNvSpPr>
      </xdr:nvSpPr>
      <xdr:spPr bwMode="auto">
        <a:xfrm>
          <a:off x="19183350" y="142779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24</xdr:row>
      <xdr:rowOff>0</xdr:rowOff>
    </xdr:from>
    <xdr:ext cx="95250" cy="171450"/>
    <xdr:sp macro="" textlink="">
      <xdr:nvSpPr>
        <xdr:cNvPr id="1481" name="Text Box 17">
          <a:extLst>
            <a:ext uri="{FF2B5EF4-FFF2-40B4-BE49-F238E27FC236}">
              <a16:creationId xmlns:a16="http://schemas.microsoft.com/office/drawing/2014/main" id="{DAC39B41-35A0-4322-A077-91B70B090C02}"/>
            </a:ext>
          </a:extLst>
        </xdr:cNvPr>
        <xdr:cNvSpPr txBox="1">
          <a:spLocks noChangeArrowheads="1"/>
        </xdr:cNvSpPr>
      </xdr:nvSpPr>
      <xdr:spPr bwMode="auto">
        <a:xfrm>
          <a:off x="19183350" y="142779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24</xdr:row>
      <xdr:rowOff>0</xdr:rowOff>
    </xdr:from>
    <xdr:ext cx="95250" cy="171450"/>
    <xdr:sp macro="" textlink="">
      <xdr:nvSpPr>
        <xdr:cNvPr id="1482" name="Text Box 18">
          <a:extLst>
            <a:ext uri="{FF2B5EF4-FFF2-40B4-BE49-F238E27FC236}">
              <a16:creationId xmlns:a16="http://schemas.microsoft.com/office/drawing/2014/main" id="{080725E0-6B9A-4F74-9BE3-F21635D6B7E9}"/>
            </a:ext>
          </a:extLst>
        </xdr:cNvPr>
        <xdr:cNvSpPr txBox="1">
          <a:spLocks noChangeArrowheads="1"/>
        </xdr:cNvSpPr>
      </xdr:nvSpPr>
      <xdr:spPr bwMode="auto">
        <a:xfrm>
          <a:off x="19183350" y="142779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24</xdr:row>
      <xdr:rowOff>0</xdr:rowOff>
    </xdr:from>
    <xdr:ext cx="95250" cy="171450"/>
    <xdr:sp macro="" textlink="">
      <xdr:nvSpPr>
        <xdr:cNvPr id="1483" name="Text Box 19">
          <a:extLst>
            <a:ext uri="{FF2B5EF4-FFF2-40B4-BE49-F238E27FC236}">
              <a16:creationId xmlns:a16="http://schemas.microsoft.com/office/drawing/2014/main" id="{750580A0-EB11-4417-827E-FA0146ACB9B1}"/>
            </a:ext>
          </a:extLst>
        </xdr:cNvPr>
        <xdr:cNvSpPr txBox="1">
          <a:spLocks noChangeArrowheads="1"/>
        </xdr:cNvSpPr>
      </xdr:nvSpPr>
      <xdr:spPr bwMode="auto">
        <a:xfrm>
          <a:off x="19183350" y="142779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0</xdr:rowOff>
    </xdr:from>
    <xdr:ext cx="95250" cy="171450"/>
    <xdr:sp macro="" textlink="">
      <xdr:nvSpPr>
        <xdr:cNvPr id="1484" name="Text Box 16">
          <a:extLst>
            <a:ext uri="{FF2B5EF4-FFF2-40B4-BE49-F238E27FC236}">
              <a16:creationId xmlns:a16="http://schemas.microsoft.com/office/drawing/2014/main" id="{22B3F510-055A-4C80-892F-87D584D7A044}"/>
            </a:ext>
          </a:extLst>
        </xdr:cNvPr>
        <xdr:cNvSpPr txBox="1">
          <a:spLocks noChangeArrowheads="1"/>
        </xdr:cNvSpPr>
      </xdr:nvSpPr>
      <xdr:spPr bwMode="auto">
        <a:xfrm>
          <a:off x="4743450" y="165068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0</xdr:rowOff>
    </xdr:from>
    <xdr:ext cx="95250" cy="171450"/>
    <xdr:sp macro="" textlink="">
      <xdr:nvSpPr>
        <xdr:cNvPr id="1485" name="Text Box 17">
          <a:extLst>
            <a:ext uri="{FF2B5EF4-FFF2-40B4-BE49-F238E27FC236}">
              <a16:creationId xmlns:a16="http://schemas.microsoft.com/office/drawing/2014/main" id="{657D98D5-88D5-4147-8D39-830DB84D9544}"/>
            </a:ext>
          </a:extLst>
        </xdr:cNvPr>
        <xdr:cNvSpPr txBox="1">
          <a:spLocks noChangeArrowheads="1"/>
        </xdr:cNvSpPr>
      </xdr:nvSpPr>
      <xdr:spPr bwMode="auto">
        <a:xfrm>
          <a:off x="4743450" y="165068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0</xdr:rowOff>
    </xdr:from>
    <xdr:ext cx="95250" cy="171450"/>
    <xdr:sp macro="" textlink="">
      <xdr:nvSpPr>
        <xdr:cNvPr id="1486" name="Text Box 18">
          <a:extLst>
            <a:ext uri="{FF2B5EF4-FFF2-40B4-BE49-F238E27FC236}">
              <a16:creationId xmlns:a16="http://schemas.microsoft.com/office/drawing/2014/main" id="{3B7D3056-79D4-4B59-93D3-6DBEEBD8AD21}"/>
            </a:ext>
          </a:extLst>
        </xdr:cNvPr>
        <xdr:cNvSpPr txBox="1">
          <a:spLocks noChangeArrowheads="1"/>
        </xdr:cNvSpPr>
      </xdr:nvSpPr>
      <xdr:spPr bwMode="auto">
        <a:xfrm>
          <a:off x="4743450" y="165068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0</xdr:rowOff>
    </xdr:from>
    <xdr:ext cx="95250" cy="171450"/>
    <xdr:sp macro="" textlink="">
      <xdr:nvSpPr>
        <xdr:cNvPr id="1487" name="Text Box 19">
          <a:extLst>
            <a:ext uri="{FF2B5EF4-FFF2-40B4-BE49-F238E27FC236}">
              <a16:creationId xmlns:a16="http://schemas.microsoft.com/office/drawing/2014/main" id="{4A8651E3-B2FC-4D5E-ACC2-46DE5E8B95A1}"/>
            </a:ext>
          </a:extLst>
        </xdr:cNvPr>
        <xdr:cNvSpPr txBox="1">
          <a:spLocks noChangeArrowheads="1"/>
        </xdr:cNvSpPr>
      </xdr:nvSpPr>
      <xdr:spPr bwMode="auto">
        <a:xfrm>
          <a:off x="4743450" y="165068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504825</xdr:rowOff>
    </xdr:from>
    <xdr:ext cx="95250" cy="448496"/>
    <xdr:sp macro="" textlink="">
      <xdr:nvSpPr>
        <xdr:cNvPr id="1488" name="Text Box 15">
          <a:extLst>
            <a:ext uri="{FF2B5EF4-FFF2-40B4-BE49-F238E27FC236}">
              <a16:creationId xmlns:a16="http://schemas.microsoft.com/office/drawing/2014/main" id="{7598B39E-3F6B-495B-B462-A8C16F2DDCFE}"/>
            </a:ext>
          </a:extLst>
        </xdr:cNvPr>
        <xdr:cNvSpPr txBox="1">
          <a:spLocks noChangeArrowheads="1"/>
        </xdr:cNvSpPr>
      </xdr:nvSpPr>
      <xdr:spPr bwMode="auto">
        <a:xfrm>
          <a:off x="4743450" y="16878300"/>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30</xdr:row>
      <xdr:rowOff>0</xdr:rowOff>
    </xdr:from>
    <xdr:ext cx="95250" cy="171450"/>
    <xdr:sp macro="" textlink="">
      <xdr:nvSpPr>
        <xdr:cNvPr id="1489" name="Text Box 16">
          <a:extLst>
            <a:ext uri="{FF2B5EF4-FFF2-40B4-BE49-F238E27FC236}">
              <a16:creationId xmlns:a16="http://schemas.microsoft.com/office/drawing/2014/main" id="{B2086415-0E2E-4F67-BDCC-92B311353571}"/>
            </a:ext>
          </a:extLst>
        </xdr:cNvPr>
        <xdr:cNvSpPr txBox="1">
          <a:spLocks noChangeArrowheads="1"/>
        </xdr:cNvSpPr>
      </xdr:nvSpPr>
      <xdr:spPr bwMode="auto">
        <a:xfrm>
          <a:off x="14363700" y="165068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30</xdr:row>
      <xdr:rowOff>0</xdr:rowOff>
    </xdr:from>
    <xdr:ext cx="95250" cy="171450"/>
    <xdr:sp macro="" textlink="">
      <xdr:nvSpPr>
        <xdr:cNvPr id="1490" name="Text Box 17">
          <a:extLst>
            <a:ext uri="{FF2B5EF4-FFF2-40B4-BE49-F238E27FC236}">
              <a16:creationId xmlns:a16="http://schemas.microsoft.com/office/drawing/2014/main" id="{0FC28860-1835-433D-B37C-CA1C5A7AD07E}"/>
            </a:ext>
          </a:extLst>
        </xdr:cNvPr>
        <xdr:cNvSpPr txBox="1">
          <a:spLocks noChangeArrowheads="1"/>
        </xdr:cNvSpPr>
      </xdr:nvSpPr>
      <xdr:spPr bwMode="auto">
        <a:xfrm>
          <a:off x="14363700" y="165068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30</xdr:row>
      <xdr:rowOff>0</xdr:rowOff>
    </xdr:from>
    <xdr:ext cx="95250" cy="171450"/>
    <xdr:sp macro="" textlink="">
      <xdr:nvSpPr>
        <xdr:cNvPr id="1491" name="Text Box 18">
          <a:extLst>
            <a:ext uri="{FF2B5EF4-FFF2-40B4-BE49-F238E27FC236}">
              <a16:creationId xmlns:a16="http://schemas.microsoft.com/office/drawing/2014/main" id="{7DD1B799-EB01-45F5-8ABB-8BFE20BCE640}"/>
            </a:ext>
          </a:extLst>
        </xdr:cNvPr>
        <xdr:cNvSpPr txBox="1">
          <a:spLocks noChangeArrowheads="1"/>
        </xdr:cNvSpPr>
      </xdr:nvSpPr>
      <xdr:spPr bwMode="auto">
        <a:xfrm>
          <a:off x="14363700" y="165068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30</xdr:row>
      <xdr:rowOff>0</xdr:rowOff>
    </xdr:from>
    <xdr:ext cx="95250" cy="171450"/>
    <xdr:sp macro="" textlink="">
      <xdr:nvSpPr>
        <xdr:cNvPr id="1492" name="Text Box 19">
          <a:extLst>
            <a:ext uri="{FF2B5EF4-FFF2-40B4-BE49-F238E27FC236}">
              <a16:creationId xmlns:a16="http://schemas.microsoft.com/office/drawing/2014/main" id="{4346FB9F-2D51-48DF-B407-EDA5CDEC1AD8}"/>
            </a:ext>
          </a:extLst>
        </xdr:cNvPr>
        <xdr:cNvSpPr txBox="1">
          <a:spLocks noChangeArrowheads="1"/>
        </xdr:cNvSpPr>
      </xdr:nvSpPr>
      <xdr:spPr bwMode="auto">
        <a:xfrm>
          <a:off x="14363700" y="165068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30</xdr:row>
      <xdr:rowOff>504825</xdr:rowOff>
    </xdr:from>
    <xdr:ext cx="95250" cy="442269"/>
    <xdr:sp macro="" textlink="">
      <xdr:nvSpPr>
        <xdr:cNvPr id="1493" name="Text Box 15">
          <a:extLst>
            <a:ext uri="{FF2B5EF4-FFF2-40B4-BE49-F238E27FC236}">
              <a16:creationId xmlns:a16="http://schemas.microsoft.com/office/drawing/2014/main" id="{EE3DA376-88BB-4549-94B4-631BD864E3CD}"/>
            </a:ext>
          </a:extLst>
        </xdr:cNvPr>
        <xdr:cNvSpPr txBox="1">
          <a:spLocks noChangeArrowheads="1"/>
        </xdr:cNvSpPr>
      </xdr:nvSpPr>
      <xdr:spPr bwMode="auto">
        <a:xfrm>
          <a:off x="14363700" y="1687830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30</xdr:row>
      <xdr:rowOff>0</xdr:rowOff>
    </xdr:from>
    <xdr:ext cx="95250" cy="171450"/>
    <xdr:sp macro="" textlink="">
      <xdr:nvSpPr>
        <xdr:cNvPr id="1494" name="Text Box 16">
          <a:extLst>
            <a:ext uri="{FF2B5EF4-FFF2-40B4-BE49-F238E27FC236}">
              <a16:creationId xmlns:a16="http://schemas.microsoft.com/office/drawing/2014/main" id="{80248745-5DC5-4B4B-B421-CC8564E61900}"/>
            </a:ext>
          </a:extLst>
        </xdr:cNvPr>
        <xdr:cNvSpPr txBox="1">
          <a:spLocks noChangeArrowheads="1"/>
        </xdr:cNvSpPr>
      </xdr:nvSpPr>
      <xdr:spPr bwMode="auto">
        <a:xfrm>
          <a:off x="30918150" y="165068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30</xdr:row>
      <xdr:rowOff>0</xdr:rowOff>
    </xdr:from>
    <xdr:ext cx="95250" cy="171450"/>
    <xdr:sp macro="" textlink="">
      <xdr:nvSpPr>
        <xdr:cNvPr id="1495" name="Text Box 17">
          <a:extLst>
            <a:ext uri="{FF2B5EF4-FFF2-40B4-BE49-F238E27FC236}">
              <a16:creationId xmlns:a16="http://schemas.microsoft.com/office/drawing/2014/main" id="{612B0B62-D859-4F10-8237-3A38C0957386}"/>
            </a:ext>
          </a:extLst>
        </xdr:cNvPr>
        <xdr:cNvSpPr txBox="1">
          <a:spLocks noChangeArrowheads="1"/>
        </xdr:cNvSpPr>
      </xdr:nvSpPr>
      <xdr:spPr bwMode="auto">
        <a:xfrm>
          <a:off x="30918150" y="165068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30</xdr:row>
      <xdr:rowOff>0</xdr:rowOff>
    </xdr:from>
    <xdr:ext cx="95250" cy="171450"/>
    <xdr:sp macro="" textlink="">
      <xdr:nvSpPr>
        <xdr:cNvPr id="1496" name="Text Box 18">
          <a:extLst>
            <a:ext uri="{FF2B5EF4-FFF2-40B4-BE49-F238E27FC236}">
              <a16:creationId xmlns:a16="http://schemas.microsoft.com/office/drawing/2014/main" id="{9B53727F-BEEF-454B-9D66-324F0DE7E463}"/>
            </a:ext>
          </a:extLst>
        </xdr:cNvPr>
        <xdr:cNvSpPr txBox="1">
          <a:spLocks noChangeArrowheads="1"/>
        </xdr:cNvSpPr>
      </xdr:nvSpPr>
      <xdr:spPr bwMode="auto">
        <a:xfrm>
          <a:off x="30918150" y="165068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30</xdr:row>
      <xdr:rowOff>0</xdr:rowOff>
    </xdr:from>
    <xdr:ext cx="95250" cy="171450"/>
    <xdr:sp macro="" textlink="">
      <xdr:nvSpPr>
        <xdr:cNvPr id="1497" name="Text Box 19">
          <a:extLst>
            <a:ext uri="{FF2B5EF4-FFF2-40B4-BE49-F238E27FC236}">
              <a16:creationId xmlns:a16="http://schemas.microsoft.com/office/drawing/2014/main" id="{F679403F-AC88-4D88-AA83-FB5D94CC8775}"/>
            </a:ext>
          </a:extLst>
        </xdr:cNvPr>
        <xdr:cNvSpPr txBox="1">
          <a:spLocks noChangeArrowheads="1"/>
        </xdr:cNvSpPr>
      </xdr:nvSpPr>
      <xdr:spPr bwMode="auto">
        <a:xfrm>
          <a:off x="30918150" y="165068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29</xdr:row>
      <xdr:rowOff>504825</xdr:rowOff>
    </xdr:from>
    <xdr:ext cx="95250" cy="444014"/>
    <xdr:sp macro="" textlink="">
      <xdr:nvSpPr>
        <xdr:cNvPr id="1498" name="Text Box 15">
          <a:extLst>
            <a:ext uri="{FF2B5EF4-FFF2-40B4-BE49-F238E27FC236}">
              <a16:creationId xmlns:a16="http://schemas.microsoft.com/office/drawing/2014/main" id="{53011D62-6BC0-48C8-8195-CB154F43D633}"/>
            </a:ext>
          </a:extLst>
        </xdr:cNvPr>
        <xdr:cNvSpPr txBox="1">
          <a:spLocks noChangeArrowheads="1"/>
        </xdr:cNvSpPr>
      </xdr:nvSpPr>
      <xdr:spPr bwMode="auto">
        <a:xfrm>
          <a:off x="4743450" y="16506825"/>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0</xdr:rowOff>
    </xdr:from>
    <xdr:ext cx="95250" cy="171450"/>
    <xdr:sp macro="" textlink="">
      <xdr:nvSpPr>
        <xdr:cNvPr id="1499" name="Text Box 16">
          <a:extLst>
            <a:ext uri="{FF2B5EF4-FFF2-40B4-BE49-F238E27FC236}">
              <a16:creationId xmlns:a16="http://schemas.microsoft.com/office/drawing/2014/main" id="{0C24B18A-2418-4810-8B31-0F24A90A5F19}"/>
            </a:ext>
          </a:extLst>
        </xdr:cNvPr>
        <xdr:cNvSpPr txBox="1">
          <a:spLocks noChangeArrowheads="1"/>
        </xdr:cNvSpPr>
      </xdr:nvSpPr>
      <xdr:spPr bwMode="auto">
        <a:xfrm>
          <a:off x="4743450" y="165068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0</xdr:rowOff>
    </xdr:from>
    <xdr:ext cx="95250" cy="171450"/>
    <xdr:sp macro="" textlink="">
      <xdr:nvSpPr>
        <xdr:cNvPr id="1500" name="Text Box 17">
          <a:extLst>
            <a:ext uri="{FF2B5EF4-FFF2-40B4-BE49-F238E27FC236}">
              <a16:creationId xmlns:a16="http://schemas.microsoft.com/office/drawing/2014/main" id="{D85DFBD0-06A2-4C96-A177-DB36F1DAF9E1}"/>
            </a:ext>
          </a:extLst>
        </xdr:cNvPr>
        <xdr:cNvSpPr txBox="1">
          <a:spLocks noChangeArrowheads="1"/>
        </xdr:cNvSpPr>
      </xdr:nvSpPr>
      <xdr:spPr bwMode="auto">
        <a:xfrm>
          <a:off x="4743450" y="165068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0</xdr:rowOff>
    </xdr:from>
    <xdr:ext cx="95250" cy="171450"/>
    <xdr:sp macro="" textlink="">
      <xdr:nvSpPr>
        <xdr:cNvPr id="1501" name="Text Box 18">
          <a:extLst>
            <a:ext uri="{FF2B5EF4-FFF2-40B4-BE49-F238E27FC236}">
              <a16:creationId xmlns:a16="http://schemas.microsoft.com/office/drawing/2014/main" id="{72D649AE-106C-46C2-B0C8-345DF9248786}"/>
            </a:ext>
          </a:extLst>
        </xdr:cNvPr>
        <xdr:cNvSpPr txBox="1">
          <a:spLocks noChangeArrowheads="1"/>
        </xdr:cNvSpPr>
      </xdr:nvSpPr>
      <xdr:spPr bwMode="auto">
        <a:xfrm>
          <a:off x="4743450" y="165068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0</xdr:rowOff>
    </xdr:from>
    <xdr:ext cx="95250" cy="171450"/>
    <xdr:sp macro="" textlink="">
      <xdr:nvSpPr>
        <xdr:cNvPr id="1502" name="Text Box 19">
          <a:extLst>
            <a:ext uri="{FF2B5EF4-FFF2-40B4-BE49-F238E27FC236}">
              <a16:creationId xmlns:a16="http://schemas.microsoft.com/office/drawing/2014/main" id="{5ADADA9F-5D45-47BF-B03E-68736ED3155A}"/>
            </a:ext>
          </a:extLst>
        </xdr:cNvPr>
        <xdr:cNvSpPr txBox="1">
          <a:spLocks noChangeArrowheads="1"/>
        </xdr:cNvSpPr>
      </xdr:nvSpPr>
      <xdr:spPr bwMode="auto">
        <a:xfrm>
          <a:off x="4743450" y="165068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504825</xdr:rowOff>
    </xdr:from>
    <xdr:ext cx="95250" cy="213632"/>
    <xdr:sp macro="" textlink="">
      <xdr:nvSpPr>
        <xdr:cNvPr id="1503" name="Text Box 15">
          <a:extLst>
            <a:ext uri="{FF2B5EF4-FFF2-40B4-BE49-F238E27FC236}">
              <a16:creationId xmlns:a16="http://schemas.microsoft.com/office/drawing/2014/main" id="{73446A08-DEC5-44F3-93AB-602EF3B0D09E}"/>
            </a:ext>
          </a:extLst>
        </xdr:cNvPr>
        <xdr:cNvSpPr txBox="1">
          <a:spLocks noChangeArrowheads="1"/>
        </xdr:cNvSpPr>
      </xdr:nvSpPr>
      <xdr:spPr bwMode="auto">
        <a:xfrm>
          <a:off x="4743450" y="168783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504825</xdr:rowOff>
    </xdr:from>
    <xdr:ext cx="95250" cy="444331"/>
    <xdr:sp macro="" textlink="">
      <xdr:nvSpPr>
        <xdr:cNvPr id="1504" name="Text Box 15">
          <a:extLst>
            <a:ext uri="{FF2B5EF4-FFF2-40B4-BE49-F238E27FC236}">
              <a16:creationId xmlns:a16="http://schemas.microsoft.com/office/drawing/2014/main" id="{58A807CD-2902-44BB-BF64-5643D5388084}"/>
            </a:ext>
          </a:extLst>
        </xdr:cNvPr>
        <xdr:cNvSpPr txBox="1">
          <a:spLocks noChangeArrowheads="1"/>
        </xdr:cNvSpPr>
      </xdr:nvSpPr>
      <xdr:spPr bwMode="auto">
        <a:xfrm>
          <a:off x="4743450" y="16878300"/>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29</xdr:row>
      <xdr:rowOff>504825</xdr:rowOff>
    </xdr:from>
    <xdr:ext cx="95250" cy="442269"/>
    <xdr:sp macro="" textlink="">
      <xdr:nvSpPr>
        <xdr:cNvPr id="1505" name="Text Box 15">
          <a:extLst>
            <a:ext uri="{FF2B5EF4-FFF2-40B4-BE49-F238E27FC236}">
              <a16:creationId xmlns:a16="http://schemas.microsoft.com/office/drawing/2014/main" id="{3266883F-D0E5-4914-9E6F-1AA039E5432D}"/>
            </a:ext>
          </a:extLst>
        </xdr:cNvPr>
        <xdr:cNvSpPr txBox="1">
          <a:spLocks noChangeArrowheads="1"/>
        </xdr:cNvSpPr>
      </xdr:nvSpPr>
      <xdr:spPr bwMode="auto">
        <a:xfrm>
          <a:off x="14363700" y="16506825"/>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30</xdr:row>
      <xdr:rowOff>0</xdr:rowOff>
    </xdr:from>
    <xdr:ext cx="95250" cy="171450"/>
    <xdr:sp macro="" textlink="">
      <xdr:nvSpPr>
        <xdr:cNvPr id="1506" name="Text Box 16">
          <a:extLst>
            <a:ext uri="{FF2B5EF4-FFF2-40B4-BE49-F238E27FC236}">
              <a16:creationId xmlns:a16="http://schemas.microsoft.com/office/drawing/2014/main" id="{A7C7BFFB-5073-40C8-9B9C-AC72E9269CC7}"/>
            </a:ext>
          </a:extLst>
        </xdr:cNvPr>
        <xdr:cNvSpPr txBox="1">
          <a:spLocks noChangeArrowheads="1"/>
        </xdr:cNvSpPr>
      </xdr:nvSpPr>
      <xdr:spPr bwMode="auto">
        <a:xfrm>
          <a:off x="14363700" y="165068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30</xdr:row>
      <xdr:rowOff>0</xdr:rowOff>
    </xdr:from>
    <xdr:ext cx="95250" cy="171450"/>
    <xdr:sp macro="" textlink="">
      <xdr:nvSpPr>
        <xdr:cNvPr id="1507" name="Text Box 17">
          <a:extLst>
            <a:ext uri="{FF2B5EF4-FFF2-40B4-BE49-F238E27FC236}">
              <a16:creationId xmlns:a16="http://schemas.microsoft.com/office/drawing/2014/main" id="{06ED6CE8-02FE-4F55-A0D8-862D6D7A55F4}"/>
            </a:ext>
          </a:extLst>
        </xdr:cNvPr>
        <xdr:cNvSpPr txBox="1">
          <a:spLocks noChangeArrowheads="1"/>
        </xdr:cNvSpPr>
      </xdr:nvSpPr>
      <xdr:spPr bwMode="auto">
        <a:xfrm>
          <a:off x="14363700" y="165068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30</xdr:row>
      <xdr:rowOff>0</xdr:rowOff>
    </xdr:from>
    <xdr:ext cx="95250" cy="171450"/>
    <xdr:sp macro="" textlink="">
      <xdr:nvSpPr>
        <xdr:cNvPr id="1508" name="Text Box 18">
          <a:extLst>
            <a:ext uri="{FF2B5EF4-FFF2-40B4-BE49-F238E27FC236}">
              <a16:creationId xmlns:a16="http://schemas.microsoft.com/office/drawing/2014/main" id="{89E24753-92EC-4195-895A-11F44523AC4B}"/>
            </a:ext>
          </a:extLst>
        </xdr:cNvPr>
        <xdr:cNvSpPr txBox="1">
          <a:spLocks noChangeArrowheads="1"/>
        </xdr:cNvSpPr>
      </xdr:nvSpPr>
      <xdr:spPr bwMode="auto">
        <a:xfrm>
          <a:off x="14363700" y="165068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30</xdr:row>
      <xdr:rowOff>504825</xdr:rowOff>
    </xdr:from>
    <xdr:ext cx="95250" cy="213632"/>
    <xdr:sp macro="" textlink="">
      <xdr:nvSpPr>
        <xdr:cNvPr id="1509" name="Text Box 15">
          <a:extLst>
            <a:ext uri="{FF2B5EF4-FFF2-40B4-BE49-F238E27FC236}">
              <a16:creationId xmlns:a16="http://schemas.microsoft.com/office/drawing/2014/main" id="{DB7905CA-C397-4F91-A92E-22BECC88D047}"/>
            </a:ext>
          </a:extLst>
        </xdr:cNvPr>
        <xdr:cNvSpPr txBox="1">
          <a:spLocks noChangeArrowheads="1"/>
        </xdr:cNvSpPr>
      </xdr:nvSpPr>
      <xdr:spPr bwMode="auto">
        <a:xfrm>
          <a:off x="14363700" y="168783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30</xdr:row>
      <xdr:rowOff>0</xdr:rowOff>
    </xdr:from>
    <xdr:ext cx="95250" cy="171450"/>
    <xdr:sp macro="" textlink="">
      <xdr:nvSpPr>
        <xdr:cNvPr id="1510" name="Text Box 16">
          <a:extLst>
            <a:ext uri="{FF2B5EF4-FFF2-40B4-BE49-F238E27FC236}">
              <a16:creationId xmlns:a16="http://schemas.microsoft.com/office/drawing/2014/main" id="{B2973D4C-80C8-45ED-BA24-5B2B3AC05B3F}"/>
            </a:ext>
          </a:extLst>
        </xdr:cNvPr>
        <xdr:cNvSpPr txBox="1">
          <a:spLocks noChangeArrowheads="1"/>
        </xdr:cNvSpPr>
      </xdr:nvSpPr>
      <xdr:spPr bwMode="auto">
        <a:xfrm>
          <a:off x="19183350" y="165068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30</xdr:row>
      <xdr:rowOff>0</xdr:rowOff>
    </xdr:from>
    <xdr:ext cx="95250" cy="171450"/>
    <xdr:sp macro="" textlink="">
      <xdr:nvSpPr>
        <xdr:cNvPr id="1511" name="Text Box 17">
          <a:extLst>
            <a:ext uri="{FF2B5EF4-FFF2-40B4-BE49-F238E27FC236}">
              <a16:creationId xmlns:a16="http://schemas.microsoft.com/office/drawing/2014/main" id="{8994C64B-D681-40D6-B3A5-F0880272C210}"/>
            </a:ext>
          </a:extLst>
        </xdr:cNvPr>
        <xdr:cNvSpPr txBox="1">
          <a:spLocks noChangeArrowheads="1"/>
        </xdr:cNvSpPr>
      </xdr:nvSpPr>
      <xdr:spPr bwMode="auto">
        <a:xfrm>
          <a:off x="19183350" y="165068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30</xdr:row>
      <xdr:rowOff>0</xdr:rowOff>
    </xdr:from>
    <xdr:ext cx="95250" cy="171450"/>
    <xdr:sp macro="" textlink="">
      <xdr:nvSpPr>
        <xdr:cNvPr id="1512" name="Text Box 18">
          <a:extLst>
            <a:ext uri="{FF2B5EF4-FFF2-40B4-BE49-F238E27FC236}">
              <a16:creationId xmlns:a16="http://schemas.microsoft.com/office/drawing/2014/main" id="{FF759DC4-F0CC-4E42-AC5B-E81A6CD5F4B0}"/>
            </a:ext>
          </a:extLst>
        </xdr:cNvPr>
        <xdr:cNvSpPr txBox="1">
          <a:spLocks noChangeArrowheads="1"/>
        </xdr:cNvSpPr>
      </xdr:nvSpPr>
      <xdr:spPr bwMode="auto">
        <a:xfrm>
          <a:off x="19183350" y="165068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30</xdr:row>
      <xdr:rowOff>0</xdr:rowOff>
    </xdr:from>
    <xdr:ext cx="95250" cy="171450"/>
    <xdr:sp macro="" textlink="">
      <xdr:nvSpPr>
        <xdr:cNvPr id="1513" name="Text Box 19">
          <a:extLst>
            <a:ext uri="{FF2B5EF4-FFF2-40B4-BE49-F238E27FC236}">
              <a16:creationId xmlns:a16="http://schemas.microsoft.com/office/drawing/2014/main" id="{92C665A2-3FD1-4CF9-A086-0EFE15EB9EC1}"/>
            </a:ext>
          </a:extLst>
        </xdr:cNvPr>
        <xdr:cNvSpPr txBox="1">
          <a:spLocks noChangeArrowheads="1"/>
        </xdr:cNvSpPr>
      </xdr:nvSpPr>
      <xdr:spPr bwMode="auto">
        <a:xfrm>
          <a:off x="19183350" y="165068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30</xdr:row>
      <xdr:rowOff>0</xdr:rowOff>
    </xdr:from>
    <xdr:ext cx="95250" cy="171450"/>
    <xdr:sp macro="" textlink="">
      <xdr:nvSpPr>
        <xdr:cNvPr id="1514" name="Text Box 16">
          <a:extLst>
            <a:ext uri="{FF2B5EF4-FFF2-40B4-BE49-F238E27FC236}">
              <a16:creationId xmlns:a16="http://schemas.microsoft.com/office/drawing/2014/main" id="{8182A35D-FB62-4CFB-8488-63D09E2F6EBD}"/>
            </a:ext>
          </a:extLst>
        </xdr:cNvPr>
        <xdr:cNvSpPr txBox="1">
          <a:spLocks noChangeArrowheads="1"/>
        </xdr:cNvSpPr>
      </xdr:nvSpPr>
      <xdr:spPr bwMode="auto">
        <a:xfrm>
          <a:off x="19183350" y="165068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30</xdr:row>
      <xdr:rowOff>0</xdr:rowOff>
    </xdr:from>
    <xdr:ext cx="95250" cy="171450"/>
    <xdr:sp macro="" textlink="">
      <xdr:nvSpPr>
        <xdr:cNvPr id="1515" name="Text Box 17">
          <a:extLst>
            <a:ext uri="{FF2B5EF4-FFF2-40B4-BE49-F238E27FC236}">
              <a16:creationId xmlns:a16="http://schemas.microsoft.com/office/drawing/2014/main" id="{0BD11165-7FF8-4954-B09B-6E3337AD72C5}"/>
            </a:ext>
          </a:extLst>
        </xdr:cNvPr>
        <xdr:cNvSpPr txBox="1">
          <a:spLocks noChangeArrowheads="1"/>
        </xdr:cNvSpPr>
      </xdr:nvSpPr>
      <xdr:spPr bwMode="auto">
        <a:xfrm>
          <a:off x="19183350" y="165068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30</xdr:row>
      <xdr:rowOff>0</xdr:rowOff>
    </xdr:from>
    <xdr:ext cx="95250" cy="171450"/>
    <xdr:sp macro="" textlink="">
      <xdr:nvSpPr>
        <xdr:cNvPr id="1516" name="Text Box 18">
          <a:extLst>
            <a:ext uri="{FF2B5EF4-FFF2-40B4-BE49-F238E27FC236}">
              <a16:creationId xmlns:a16="http://schemas.microsoft.com/office/drawing/2014/main" id="{843B4198-9ABE-414E-B13F-CC56CB4EF1F8}"/>
            </a:ext>
          </a:extLst>
        </xdr:cNvPr>
        <xdr:cNvSpPr txBox="1">
          <a:spLocks noChangeArrowheads="1"/>
        </xdr:cNvSpPr>
      </xdr:nvSpPr>
      <xdr:spPr bwMode="auto">
        <a:xfrm>
          <a:off x="19183350" y="165068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30</xdr:row>
      <xdr:rowOff>0</xdr:rowOff>
    </xdr:from>
    <xdr:ext cx="95250" cy="171450"/>
    <xdr:sp macro="" textlink="">
      <xdr:nvSpPr>
        <xdr:cNvPr id="1517" name="Text Box 19">
          <a:extLst>
            <a:ext uri="{FF2B5EF4-FFF2-40B4-BE49-F238E27FC236}">
              <a16:creationId xmlns:a16="http://schemas.microsoft.com/office/drawing/2014/main" id="{3EEF1A3D-6A0F-4E85-8EF5-9202516A11E8}"/>
            </a:ext>
          </a:extLst>
        </xdr:cNvPr>
        <xdr:cNvSpPr txBox="1">
          <a:spLocks noChangeArrowheads="1"/>
        </xdr:cNvSpPr>
      </xdr:nvSpPr>
      <xdr:spPr bwMode="auto">
        <a:xfrm>
          <a:off x="19183350" y="165068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0</xdr:rowOff>
    </xdr:from>
    <xdr:ext cx="95250" cy="171450"/>
    <xdr:sp macro="" textlink="">
      <xdr:nvSpPr>
        <xdr:cNvPr id="1518" name="Text Box 16">
          <a:extLst>
            <a:ext uri="{FF2B5EF4-FFF2-40B4-BE49-F238E27FC236}">
              <a16:creationId xmlns:a16="http://schemas.microsoft.com/office/drawing/2014/main" id="{59F8A826-7D0A-44F0-8D6A-025A44748CBC}"/>
            </a:ext>
          </a:extLst>
        </xdr:cNvPr>
        <xdr:cNvSpPr txBox="1">
          <a:spLocks noChangeArrowheads="1"/>
        </xdr:cNvSpPr>
      </xdr:nvSpPr>
      <xdr:spPr bwMode="auto">
        <a:xfrm>
          <a:off x="4743450" y="187356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0</xdr:rowOff>
    </xdr:from>
    <xdr:ext cx="95250" cy="171450"/>
    <xdr:sp macro="" textlink="">
      <xdr:nvSpPr>
        <xdr:cNvPr id="1519" name="Text Box 17">
          <a:extLst>
            <a:ext uri="{FF2B5EF4-FFF2-40B4-BE49-F238E27FC236}">
              <a16:creationId xmlns:a16="http://schemas.microsoft.com/office/drawing/2014/main" id="{CF63BB4A-B179-4876-97C3-7B60023C67D4}"/>
            </a:ext>
          </a:extLst>
        </xdr:cNvPr>
        <xdr:cNvSpPr txBox="1">
          <a:spLocks noChangeArrowheads="1"/>
        </xdr:cNvSpPr>
      </xdr:nvSpPr>
      <xdr:spPr bwMode="auto">
        <a:xfrm>
          <a:off x="4743450" y="187356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0</xdr:rowOff>
    </xdr:from>
    <xdr:ext cx="95250" cy="171450"/>
    <xdr:sp macro="" textlink="">
      <xdr:nvSpPr>
        <xdr:cNvPr id="1520" name="Text Box 18">
          <a:extLst>
            <a:ext uri="{FF2B5EF4-FFF2-40B4-BE49-F238E27FC236}">
              <a16:creationId xmlns:a16="http://schemas.microsoft.com/office/drawing/2014/main" id="{1E9CFF3B-765D-49F8-B8D2-40B2C698595B}"/>
            </a:ext>
          </a:extLst>
        </xdr:cNvPr>
        <xdr:cNvSpPr txBox="1">
          <a:spLocks noChangeArrowheads="1"/>
        </xdr:cNvSpPr>
      </xdr:nvSpPr>
      <xdr:spPr bwMode="auto">
        <a:xfrm>
          <a:off x="4743450" y="187356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0</xdr:rowOff>
    </xdr:from>
    <xdr:ext cx="95250" cy="171450"/>
    <xdr:sp macro="" textlink="">
      <xdr:nvSpPr>
        <xdr:cNvPr id="1521" name="Text Box 19">
          <a:extLst>
            <a:ext uri="{FF2B5EF4-FFF2-40B4-BE49-F238E27FC236}">
              <a16:creationId xmlns:a16="http://schemas.microsoft.com/office/drawing/2014/main" id="{BC52C310-8EB9-46DB-8C8A-26BABBFB2A70}"/>
            </a:ext>
          </a:extLst>
        </xdr:cNvPr>
        <xdr:cNvSpPr txBox="1">
          <a:spLocks noChangeArrowheads="1"/>
        </xdr:cNvSpPr>
      </xdr:nvSpPr>
      <xdr:spPr bwMode="auto">
        <a:xfrm>
          <a:off x="4743450" y="187356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36</xdr:row>
      <xdr:rowOff>0</xdr:rowOff>
    </xdr:from>
    <xdr:ext cx="95250" cy="171450"/>
    <xdr:sp macro="" textlink="">
      <xdr:nvSpPr>
        <xdr:cNvPr id="1522" name="Text Box 16">
          <a:extLst>
            <a:ext uri="{FF2B5EF4-FFF2-40B4-BE49-F238E27FC236}">
              <a16:creationId xmlns:a16="http://schemas.microsoft.com/office/drawing/2014/main" id="{8DAC0F13-D457-4275-9671-F8A9C384C163}"/>
            </a:ext>
          </a:extLst>
        </xdr:cNvPr>
        <xdr:cNvSpPr txBox="1">
          <a:spLocks noChangeArrowheads="1"/>
        </xdr:cNvSpPr>
      </xdr:nvSpPr>
      <xdr:spPr bwMode="auto">
        <a:xfrm>
          <a:off x="14363700" y="187356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36</xdr:row>
      <xdr:rowOff>0</xdr:rowOff>
    </xdr:from>
    <xdr:ext cx="95250" cy="171450"/>
    <xdr:sp macro="" textlink="">
      <xdr:nvSpPr>
        <xdr:cNvPr id="1523" name="Text Box 17">
          <a:extLst>
            <a:ext uri="{FF2B5EF4-FFF2-40B4-BE49-F238E27FC236}">
              <a16:creationId xmlns:a16="http://schemas.microsoft.com/office/drawing/2014/main" id="{B60F1155-6CD8-4F54-A5E1-AA0DB5F18158}"/>
            </a:ext>
          </a:extLst>
        </xdr:cNvPr>
        <xdr:cNvSpPr txBox="1">
          <a:spLocks noChangeArrowheads="1"/>
        </xdr:cNvSpPr>
      </xdr:nvSpPr>
      <xdr:spPr bwMode="auto">
        <a:xfrm>
          <a:off x="14363700" y="187356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36</xdr:row>
      <xdr:rowOff>0</xdr:rowOff>
    </xdr:from>
    <xdr:ext cx="95250" cy="171450"/>
    <xdr:sp macro="" textlink="">
      <xdr:nvSpPr>
        <xdr:cNvPr id="1524" name="Text Box 18">
          <a:extLst>
            <a:ext uri="{FF2B5EF4-FFF2-40B4-BE49-F238E27FC236}">
              <a16:creationId xmlns:a16="http://schemas.microsoft.com/office/drawing/2014/main" id="{E6D44E8F-28D0-41AF-8EB3-FB67AAC33D31}"/>
            </a:ext>
          </a:extLst>
        </xdr:cNvPr>
        <xdr:cNvSpPr txBox="1">
          <a:spLocks noChangeArrowheads="1"/>
        </xdr:cNvSpPr>
      </xdr:nvSpPr>
      <xdr:spPr bwMode="auto">
        <a:xfrm>
          <a:off x="14363700" y="187356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36</xdr:row>
      <xdr:rowOff>0</xdr:rowOff>
    </xdr:from>
    <xdr:ext cx="95250" cy="171450"/>
    <xdr:sp macro="" textlink="">
      <xdr:nvSpPr>
        <xdr:cNvPr id="1525" name="Text Box 19">
          <a:extLst>
            <a:ext uri="{FF2B5EF4-FFF2-40B4-BE49-F238E27FC236}">
              <a16:creationId xmlns:a16="http://schemas.microsoft.com/office/drawing/2014/main" id="{447017C4-DC2C-4EE2-B2FB-A66C7D035F98}"/>
            </a:ext>
          </a:extLst>
        </xdr:cNvPr>
        <xdr:cNvSpPr txBox="1">
          <a:spLocks noChangeArrowheads="1"/>
        </xdr:cNvSpPr>
      </xdr:nvSpPr>
      <xdr:spPr bwMode="auto">
        <a:xfrm>
          <a:off x="14363700" y="187356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36</xdr:row>
      <xdr:rowOff>0</xdr:rowOff>
    </xdr:from>
    <xdr:ext cx="95250" cy="171450"/>
    <xdr:sp macro="" textlink="">
      <xdr:nvSpPr>
        <xdr:cNvPr id="1526" name="Text Box 16">
          <a:extLst>
            <a:ext uri="{FF2B5EF4-FFF2-40B4-BE49-F238E27FC236}">
              <a16:creationId xmlns:a16="http://schemas.microsoft.com/office/drawing/2014/main" id="{CC0707FD-73FD-4A02-80CD-962FC5CD2E06}"/>
            </a:ext>
          </a:extLst>
        </xdr:cNvPr>
        <xdr:cNvSpPr txBox="1">
          <a:spLocks noChangeArrowheads="1"/>
        </xdr:cNvSpPr>
      </xdr:nvSpPr>
      <xdr:spPr bwMode="auto">
        <a:xfrm>
          <a:off x="30918150" y="187356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36</xdr:row>
      <xdr:rowOff>0</xdr:rowOff>
    </xdr:from>
    <xdr:ext cx="95250" cy="171450"/>
    <xdr:sp macro="" textlink="">
      <xdr:nvSpPr>
        <xdr:cNvPr id="1527" name="Text Box 17">
          <a:extLst>
            <a:ext uri="{FF2B5EF4-FFF2-40B4-BE49-F238E27FC236}">
              <a16:creationId xmlns:a16="http://schemas.microsoft.com/office/drawing/2014/main" id="{2884BE4D-E2D9-42CF-82E8-59D7D8870DFB}"/>
            </a:ext>
          </a:extLst>
        </xdr:cNvPr>
        <xdr:cNvSpPr txBox="1">
          <a:spLocks noChangeArrowheads="1"/>
        </xdr:cNvSpPr>
      </xdr:nvSpPr>
      <xdr:spPr bwMode="auto">
        <a:xfrm>
          <a:off x="30918150" y="187356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36</xdr:row>
      <xdr:rowOff>0</xdr:rowOff>
    </xdr:from>
    <xdr:ext cx="95250" cy="171450"/>
    <xdr:sp macro="" textlink="">
      <xdr:nvSpPr>
        <xdr:cNvPr id="1528" name="Text Box 18">
          <a:extLst>
            <a:ext uri="{FF2B5EF4-FFF2-40B4-BE49-F238E27FC236}">
              <a16:creationId xmlns:a16="http://schemas.microsoft.com/office/drawing/2014/main" id="{54EA659B-78B6-41EB-B619-0D2707FE339B}"/>
            </a:ext>
          </a:extLst>
        </xdr:cNvPr>
        <xdr:cNvSpPr txBox="1">
          <a:spLocks noChangeArrowheads="1"/>
        </xdr:cNvSpPr>
      </xdr:nvSpPr>
      <xdr:spPr bwMode="auto">
        <a:xfrm>
          <a:off x="30918150" y="187356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36</xdr:row>
      <xdr:rowOff>0</xdr:rowOff>
    </xdr:from>
    <xdr:ext cx="95250" cy="171450"/>
    <xdr:sp macro="" textlink="">
      <xdr:nvSpPr>
        <xdr:cNvPr id="1529" name="Text Box 19">
          <a:extLst>
            <a:ext uri="{FF2B5EF4-FFF2-40B4-BE49-F238E27FC236}">
              <a16:creationId xmlns:a16="http://schemas.microsoft.com/office/drawing/2014/main" id="{DC297328-AC69-4593-959F-179F55CC4E48}"/>
            </a:ext>
          </a:extLst>
        </xdr:cNvPr>
        <xdr:cNvSpPr txBox="1">
          <a:spLocks noChangeArrowheads="1"/>
        </xdr:cNvSpPr>
      </xdr:nvSpPr>
      <xdr:spPr bwMode="auto">
        <a:xfrm>
          <a:off x="30918150" y="187356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35</xdr:row>
      <xdr:rowOff>504825</xdr:rowOff>
    </xdr:from>
    <xdr:ext cx="95250" cy="444014"/>
    <xdr:sp macro="" textlink="">
      <xdr:nvSpPr>
        <xdr:cNvPr id="1530" name="Text Box 15">
          <a:extLst>
            <a:ext uri="{FF2B5EF4-FFF2-40B4-BE49-F238E27FC236}">
              <a16:creationId xmlns:a16="http://schemas.microsoft.com/office/drawing/2014/main" id="{5C329E4A-6653-4E98-88B4-DEF38E34BC3E}"/>
            </a:ext>
          </a:extLst>
        </xdr:cNvPr>
        <xdr:cNvSpPr txBox="1">
          <a:spLocks noChangeArrowheads="1"/>
        </xdr:cNvSpPr>
      </xdr:nvSpPr>
      <xdr:spPr bwMode="auto">
        <a:xfrm>
          <a:off x="4743450" y="18735675"/>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0</xdr:rowOff>
    </xdr:from>
    <xdr:ext cx="95250" cy="171450"/>
    <xdr:sp macro="" textlink="">
      <xdr:nvSpPr>
        <xdr:cNvPr id="1531" name="Text Box 16">
          <a:extLst>
            <a:ext uri="{FF2B5EF4-FFF2-40B4-BE49-F238E27FC236}">
              <a16:creationId xmlns:a16="http://schemas.microsoft.com/office/drawing/2014/main" id="{E3EB6615-F593-4BB7-98CE-064C513DCD2C}"/>
            </a:ext>
          </a:extLst>
        </xdr:cNvPr>
        <xdr:cNvSpPr txBox="1">
          <a:spLocks noChangeArrowheads="1"/>
        </xdr:cNvSpPr>
      </xdr:nvSpPr>
      <xdr:spPr bwMode="auto">
        <a:xfrm>
          <a:off x="4743450" y="187356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0</xdr:rowOff>
    </xdr:from>
    <xdr:ext cx="95250" cy="171450"/>
    <xdr:sp macro="" textlink="">
      <xdr:nvSpPr>
        <xdr:cNvPr id="1532" name="Text Box 17">
          <a:extLst>
            <a:ext uri="{FF2B5EF4-FFF2-40B4-BE49-F238E27FC236}">
              <a16:creationId xmlns:a16="http://schemas.microsoft.com/office/drawing/2014/main" id="{9AE0038F-E52C-4459-ADEB-63B347A52EFC}"/>
            </a:ext>
          </a:extLst>
        </xdr:cNvPr>
        <xdr:cNvSpPr txBox="1">
          <a:spLocks noChangeArrowheads="1"/>
        </xdr:cNvSpPr>
      </xdr:nvSpPr>
      <xdr:spPr bwMode="auto">
        <a:xfrm>
          <a:off x="4743450" y="187356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0</xdr:rowOff>
    </xdr:from>
    <xdr:ext cx="95250" cy="171450"/>
    <xdr:sp macro="" textlink="">
      <xdr:nvSpPr>
        <xdr:cNvPr id="1533" name="Text Box 18">
          <a:extLst>
            <a:ext uri="{FF2B5EF4-FFF2-40B4-BE49-F238E27FC236}">
              <a16:creationId xmlns:a16="http://schemas.microsoft.com/office/drawing/2014/main" id="{FEB460F5-7CC1-44D4-A126-B0A3EE5442A3}"/>
            </a:ext>
          </a:extLst>
        </xdr:cNvPr>
        <xdr:cNvSpPr txBox="1">
          <a:spLocks noChangeArrowheads="1"/>
        </xdr:cNvSpPr>
      </xdr:nvSpPr>
      <xdr:spPr bwMode="auto">
        <a:xfrm>
          <a:off x="4743450" y="187356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0</xdr:rowOff>
    </xdr:from>
    <xdr:ext cx="95250" cy="171450"/>
    <xdr:sp macro="" textlink="">
      <xdr:nvSpPr>
        <xdr:cNvPr id="1534" name="Text Box 19">
          <a:extLst>
            <a:ext uri="{FF2B5EF4-FFF2-40B4-BE49-F238E27FC236}">
              <a16:creationId xmlns:a16="http://schemas.microsoft.com/office/drawing/2014/main" id="{46F19933-E00B-41EC-BC88-CA76D93B0AB4}"/>
            </a:ext>
          </a:extLst>
        </xdr:cNvPr>
        <xdr:cNvSpPr txBox="1">
          <a:spLocks noChangeArrowheads="1"/>
        </xdr:cNvSpPr>
      </xdr:nvSpPr>
      <xdr:spPr bwMode="auto">
        <a:xfrm>
          <a:off x="4743450" y="187356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xdr:row>
      <xdr:rowOff>504825</xdr:rowOff>
    </xdr:from>
    <xdr:ext cx="95250" cy="442269"/>
    <xdr:sp macro="" textlink="">
      <xdr:nvSpPr>
        <xdr:cNvPr id="1535" name="Text Box 15">
          <a:extLst>
            <a:ext uri="{FF2B5EF4-FFF2-40B4-BE49-F238E27FC236}">
              <a16:creationId xmlns:a16="http://schemas.microsoft.com/office/drawing/2014/main" id="{0661AE27-6A96-4086-AFE3-325AA0E5868C}"/>
            </a:ext>
          </a:extLst>
        </xdr:cNvPr>
        <xdr:cNvSpPr txBox="1">
          <a:spLocks noChangeArrowheads="1"/>
        </xdr:cNvSpPr>
      </xdr:nvSpPr>
      <xdr:spPr bwMode="auto">
        <a:xfrm>
          <a:off x="14363700" y="18735675"/>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36</xdr:row>
      <xdr:rowOff>0</xdr:rowOff>
    </xdr:from>
    <xdr:ext cx="95250" cy="171450"/>
    <xdr:sp macro="" textlink="">
      <xdr:nvSpPr>
        <xdr:cNvPr id="1536" name="Text Box 16">
          <a:extLst>
            <a:ext uri="{FF2B5EF4-FFF2-40B4-BE49-F238E27FC236}">
              <a16:creationId xmlns:a16="http://schemas.microsoft.com/office/drawing/2014/main" id="{D4F296F1-3909-4069-B221-2DD3F48D2DF2}"/>
            </a:ext>
          </a:extLst>
        </xdr:cNvPr>
        <xdr:cNvSpPr txBox="1">
          <a:spLocks noChangeArrowheads="1"/>
        </xdr:cNvSpPr>
      </xdr:nvSpPr>
      <xdr:spPr bwMode="auto">
        <a:xfrm>
          <a:off x="14363700" y="187356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36</xdr:row>
      <xdr:rowOff>0</xdr:rowOff>
    </xdr:from>
    <xdr:ext cx="95250" cy="171450"/>
    <xdr:sp macro="" textlink="">
      <xdr:nvSpPr>
        <xdr:cNvPr id="1537" name="Text Box 17">
          <a:extLst>
            <a:ext uri="{FF2B5EF4-FFF2-40B4-BE49-F238E27FC236}">
              <a16:creationId xmlns:a16="http://schemas.microsoft.com/office/drawing/2014/main" id="{173E5AF2-7AF5-4F01-800E-375787508093}"/>
            </a:ext>
          </a:extLst>
        </xdr:cNvPr>
        <xdr:cNvSpPr txBox="1">
          <a:spLocks noChangeArrowheads="1"/>
        </xdr:cNvSpPr>
      </xdr:nvSpPr>
      <xdr:spPr bwMode="auto">
        <a:xfrm>
          <a:off x="14363700" y="187356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36</xdr:row>
      <xdr:rowOff>0</xdr:rowOff>
    </xdr:from>
    <xdr:ext cx="95250" cy="171450"/>
    <xdr:sp macro="" textlink="">
      <xdr:nvSpPr>
        <xdr:cNvPr id="1538" name="Text Box 18">
          <a:extLst>
            <a:ext uri="{FF2B5EF4-FFF2-40B4-BE49-F238E27FC236}">
              <a16:creationId xmlns:a16="http://schemas.microsoft.com/office/drawing/2014/main" id="{B6F06C38-7839-4561-BB8C-C5B02B906FD2}"/>
            </a:ext>
          </a:extLst>
        </xdr:cNvPr>
        <xdr:cNvSpPr txBox="1">
          <a:spLocks noChangeArrowheads="1"/>
        </xdr:cNvSpPr>
      </xdr:nvSpPr>
      <xdr:spPr bwMode="auto">
        <a:xfrm>
          <a:off x="14363700" y="187356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36</xdr:row>
      <xdr:rowOff>0</xdr:rowOff>
    </xdr:from>
    <xdr:ext cx="95250" cy="171450"/>
    <xdr:sp macro="" textlink="">
      <xdr:nvSpPr>
        <xdr:cNvPr id="1539" name="Text Box 16">
          <a:extLst>
            <a:ext uri="{FF2B5EF4-FFF2-40B4-BE49-F238E27FC236}">
              <a16:creationId xmlns:a16="http://schemas.microsoft.com/office/drawing/2014/main" id="{26A82962-3E80-42C8-8BD7-1A1FBCDA30FB}"/>
            </a:ext>
          </a:extLst>
        </xdr:cNvPr>
        <xdr:cNvSpPr txBox="1">
          <a:spLocks noChangeArrowheads="1"/>
        </xdr:cNvSpPr>
      </xdr:nvSpPr>
      <xdr:spPr bwMode="auto">
        <a:xfrm>
          <a:off x="19183350" y="187356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36</xdr:row>
      <xdr:rowOff>0</xdr:rowOff>
    </xdr:from>
    <xdr:ext cx="95250" cy="171450"/>
    <xdr:sp macro="" textlink="">
      <xdr:nvSpPr>
        <xdr:cNvPr id="1540" name="Text Box 17">
          <a:extLst>
            <a:ext uri="{FF2B5EF4-FFF2-40B4-BE49-F238E27FC236}">
              <a16:creationId xmlns:a16="http://schemas.microsoft.com/office/drawing/2014/main" id="{34925936-0A22-4254-8B60-D6CDEFBAD388}"/>
            </a:ext>
          </a:extLst>
        </xdr:cNvPr>
        <xdr:cNvSpPr txBox="1">
          <a:spLocks noChangeArrowheads="1"/>
        </xdr:cNvSpPr>
      </xdr:nvSpPr>
      <xdr:spPr bwMode="auto">
        <a:xfrm>
          <a:off x="19183350" y="187356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36</xdr:row>
      <xdr:rowOff>0</xdr:rowOff>
    </xdr:from>
    <xdr:ext cx="95250" cy="171450"/>
    <xdr:sp macro="" textlink="">
      <xdr:nvSpPr>
        <xdr:cNvPr id="1541" name="Text Box 18">
          <a:extLst>
            <a:ext uri="{FF2B5EF4-FFF2-40B4-BE49-F238E27FC236}">
              <a16:creationId xmlns:a16="http://schemas.microsoft.com/office/drawing/2014/main" id="{68DCC0A2-CF0C-4426-87D5-E56248F72709}"/>
            </a:ext>
          </a:extLst>
        </xdr:cNvPr>
        <xdr:cNvSpPr txBox="1">
          <a:spLocks noChangeArrowheads="1"/>
        </xdr:cNvSpPr>
      </xdr:nvSpPr>
      <xdr:spPr bwMode="auto">
        <a:xfrm>
          <a:off x="19183350" y="187356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36</xdr:row>
      <xdr:rowOff>0</xdr:rowOff>
    </xdr:from>
    <xdr:ext cx="95250" cy="171450"/>
    <xdr:sp macro="" textlink="">
      <xdr:nvSpPr>
        <xdr:cNvPr id="1542" name="Text Box 19">
          <a:extLst>
            <a:ext uri="{FF2B5EF4-FFF2-40B4-BE49-F238E27FC236}">
              <a16:creationId xmlns:a16="http://schemas.microsoft.com/office/drawing/2014/main" id="{24235076-6506-4A49-BF95-66FF50513A9B}"/>
            </a:ext>
          </a:extLst>
        </xdr:cNvPr>
        <xdr:cNvSpPr txBox="1">
          <a:spLocks noChangeArrowheads="1"/>
        </xdr:cNvSpPr>
      </xdr:nvSpPr>
      <xdr:spPr bwMode="auto">
        <a:xfrm>
          <a:off x="19183350" y="187356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36</xdr:row>
      <xdr:rowOff>0</xdr:rowOff>
    </xdr:from>
    <xdr:ext cx="95250" cy="171450"/>
    <xdr:sp macro="" textlink="">
      <xdr:nvSpPr>
        <xdr:cNvPr id="1543" name="Text Box 16">
          <a:extLst>
            <a:ext uri="{FF2B5EF4-FFF2-40B4-BE49-F238E27FC236}">
              <a16:creationId xmlns:a16="http://schemas.microsoft.com/office/drawing/2014/main" id="{C9E466E4-144B-45AB-A530-B70C76A48BEB}"/>
            </a:ext>
          </a:extLst>
        </xdr:cNvPr>
        <xdr:cNvSpPr txBox="1">
          <a:spLocks noChangeArrowheads="1"/>
        </xdr:cNvSpPr>
      </xdr:nvSpPr>
      <xdr:spPr bwMode="auto">
        <a:xfrm>
          <a:off x="19183350" y="187356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36</xdr:row>
      <xdr:rowOff>0</xdr:rowOff>
    </xdr:from>
    <xdr:ext cx="95250" cy="171450"/>
    <xdr:sp macro="" textlink="">
      <xdr:nvSpPr>
        <xdr:cNvPr id="1544" name="Text Box 17">
          <a:extLst>
            <a:ext uri="{FF2B5EF4-FFF2-40B4-BE49-F238E27FC236}">
              <a16:creationId xmlns:a16="http://schemas.microsoft.com/office/drawing/2014/main" id="{1C1C55C4-10AF-4171-A4BF-2ED8F20ED148}"/>
            </a:ext>
          </a:extLst>
        </xdr:cNvPr>
        <xdr:cNvSpPr txBox="1">
          <a:spLocks noChangeArrowheads="1"/>
        </xdr:cNvSpPr>
      </xdr:nvSpPr>
      <xdr:spPr bwMode="auto">
        <a:xfrm>
          <a:off x="19183350" y="187356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36</xdr:row>
      <xdr:rowOff>0</xdr:rowOff>
    </xdr:from>
    <xdr:ext cx="95250" cy="171450"/>
    <xdr:sp macro="" textlink="">
      <xdr:nvSpPr>
        <xdr:cNvPr id="1545" name="Text Box 18">
          <a:extLst>
            <a:ext uri="{FF2B5EF4-FFF2-40B4-BE49-F238E27FC236}">
              <a16:creationId xmlns:a16="http://schemas.microsoft.com/office/drawing/2014/main" id="{3ABFF9AF-953C-40C6-9B33-35C8F4A4C584}"/>
            </a:ext>
          </a:extLst>
        </xdr:cNvPr>
        <xdr:cNvSpPr txBox="1">
          <a:spLocks noChangeArrowheads="1"/>
        </xdr:cNvSpPr>
      </xdr:nvSpPr>
      <xdr:spPr bwMode="auto">
        <a:xfrm>
          <a:off x="19183350" y="187356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36</xdr:row>
      <xdr:rowOff>0</xdr:rowOff>
    </xdr:from>
    <xdr:ext cx="95250" cy="171450"/>
    <xdr:sp macro="" textlink="">
      <xdr:nvSpPr>
        <xdr:cNvPr id="1546" name="Text Box 19">
          <a:extLst>
            <a:ext uri="{FF2B5EF4-FFF2-40B4-BE49-F238E27FC236}">
              <a16:creationId xmlns:a16="http://schemas.microsoft.com/office/drawing/2014/main" id="{4F8F2F4F-90E3-411D-A6EA-5E792B856C86}"/>
            </a:ext>
          </a:extLst>
        </xdr:cNvPr>
        <xdr:cNvSpPr txBox="1">
          <a:spLocks noChangeArrowheads="1"/>
        </xdr:cNvSpPr>
      </xdr:nvSpPr>
      <xdr:spPr bwMode="auto">
        <a:xfrm>
          <a:off x="19183350" y="187356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504825</xdr:rowOff>
    </xdr:from>
    <xdr:ext cx="95250" cy="448496"/>
    <xdr:sp macro="" textlink="">
      <xdr:nvSpPr>
        <xdr:cNvPr id="1547" name="Text Box 15">
          <a:extLst>
            <a:ext uri="{FF2B5EF4-FFF2-40B4-BE49-F238E27FC236}">
              <a16:creationId xmlns:a16="http://schemas.microsoft.com/office/drawing/2014/main" id="{EA6427DC-23AF-4EC0-A0F3-167E05CEB2D5}"/>
            </a:ext>
          </a:extLst>
        </xdr:cNvPr>
        <xdr:cNvSpPr txBox="1">
          <a:spLocks noChangeArrowheads="1"/>
        </xdr:cNvSpPr>
      </xdr:nvSpPr>
      <xdr:spPr bwMode="auto">
        <a:xfrm>
          <a:off x="4743450" y="19107150"/>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36</xdr:row>
      <xdr:rowOff>504825</xdr:rowOff>
    </xdr:from>
    <xdr:ext cx="95250" cy="442269"/>
    <xdr:sp macro="" textlink="">
      <xdr:nvSpPr>
        <xdr:cNvPr id="1548" name="Text Box 15">
          <a:extLst>
            <a:ext uri="{FF2B5EF4-FFF2-40B4-BE49-F238E27FC236}">
              <a16:creationId xmlns:a16="http://schemas.microsoft.com/office/drawing/2014/main" id="{C8DE51AB-F8FA-4E97-9B29-878B8074BB63}"/>
            </a:ext>
          </a:extLst>
        </xdr:cNvPr>
        <xdr:cNvSpPr txBox="1">
          <a:spLocks noChangeArrowheads="1"/>
        </xdr:cNvSpPr>
      </xdr:nvSpPr>
      <xdr:spPr bwMode="auto">
        <a:xfrm>
          <a:off x="14363700" y="1910715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504825</xdr:rowOff>
    </xdr:from>
    <xdr:ext cx="95250" cy="213632"/>
    <xdr:sp macro="" textlink="">
      <xdr:nvSpPr>
        <xdr:cNvPr id="1549" name="Text Box 15">
          <a:extLst>
            <a:ext uri="{FF2B5EF4-FFF2-40B4-BE49-F238E27FC236}">
              <a16:creationId xmlns:a16="http://schemas.microsoft.com/office/drawing/2014/main" id="{F05ACB3C-7685-4CA1-852B-99FCF98F8673}"/>
            </a:ext>
          </a:extLst>
        </xdr:cNvPr>
        <xdr:cNvSpPr txBox="1">
          <a:spLocks noChangeArrowheads="1"/>
        </xdr:cNvSpPr>
      </xdr:nvSpPr>
      <xdr:spPr bwMode="auto">
        <a:xfrm>
          <a:off x="4743450" y="191071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504825</xdr:rowOff>
    </xdr:from>
    <xdr:ext cx="95250" cy="444331"/>
    <xdr:sp macro="" textlink="">
      <xdr:nvSpPr>
        <xdr:cNvPr id="1550" name="Text Box 15">
          <a:extLst>
            <a:ext uri="{FF2B5EF4-FFF2-40B4-BE49-F238E27FC236}">
              <a16:creationId xmlns:a16="http://schemas.microsoft.com/office/drawing/2014/main" id="{8896463B-8128-41FF-B2A8-F84BDFD189D5}"/>
            </a:ext>
          </a:extLst>
        </xdr:cNvPr>
        <xdr:cNvSpPr txBox="1">
          <a:spLocks noChangeArrowheads="1"/>
        </xdr:cNvSpPr>
      </xdr:nvSpPr>
      <xdr:spPr bwMode="auto">
        <a:xfrm>
          <a:off x="4743450" y="19107150"/>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36</xdr:row>
      <xdr:rowOff>504825</xdr:rowOff>
    </xdr:from>
    <xdr:ext cx="95250" cy="213632"/>
    <xdr:sp macro="" textlink="">
      <xdr:nvSpPr>
        <xdr:cNvPr id="1551" name="Text Box 15">
          <a:extLst>
            <a:ext uri="{FF2B5EF4-FFF2-40B4-BE49-F238E27FC236}">
              <a16:creationId xmlns:a16="http://schemas.microsoft.com/office/drawing/2014/main" id="{1665769B-9C0A-4FB1-BA3C-059A51AE2B69}"/>
            </a:ext>
          </a:extLst>
        </xdr:cNvPr>
        <xdr:cNvSpPr txBox="1">
          <a:spLocks noChangeArrowheads="1"/>
        </xdr:cNvSpPr>
      </xdr:nvSpPr>
      <xdr:spPr bwMode="auto">
        <a:xfrm>
          <a:off x="14363700" y="191071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0</xdr:rowOff>
    </xdr:from>
    <xdr:ext cx="95250" cy="171450"/>
    <xdr:sp macro="" textlink="">
      <xdr:nvSpPr>
        <xdr:cNvPr id="1552" name="Text Box 16">
          <a:extLst>
            <a:ext uri="{FF2B5EF4-FFF2-40B4-BE49-F238E27FC236}">
              <a16:creationId xmlns:a16="http://schemas.microsoft.com/office/drawing/2014/main" id="{756618BB-746E-4DA8-9A45-88F8F004609F}"/>
            </a:ext>
          </a:extLst>
        </xdr:cNvPr>
        <xdr:cNvSpPr txBox="1">
          <a:spLocks noChangeArrowheads="1"/>
        </xdr:cNvSpPr>
      </xdr:nvSpPr>
      <xdr:spPr bwMode="auto">
        <a:xfrm>
          <a:off x="4743450" y="209645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0</xdr:rowOff>
    </xdr:from>
    <xdr:ext cx="95250" cy="171450"/>
    <xdr:sp macro="" textlink="">
      <xdr:nvSpPr>
        <xdr:cNvPr id="1553" name="Text Box 17">
          <a:extLst>
            <a:ext uri="{FF2B5EF4-FFF2-40B4-BE49-F238E27FC236}">
              <a16:creationId xmlns:a16="http://schemas.microsoft.com/office/drawing/2014/main" id="{16431AC2-5018-4ED3-84B3-2D8C9FAF430E}"/>
            </a:ext>
          </a:extLst>
        </xdr:cNvPr>
        <xdr:cNvSpPr txBox="1">
          <a:spLocks noChangeArrowheads="1"/>
        </xdr:cNvSpPr>
      </xdr:nvSpPr>
      <xdr:spPr bwMode="auto">
        <a:xfrm>
          <a:off x="4743450" y="209645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0</xdr:rowOff>
    </xdr:from>
    <xdr:ext cx="95250" cy="171450"/>
    <xdr:sp macro="" textlink="">
      <xdr:nvSpPr>
        <xdr:cNvPr id="1554" name="Text Box 18">
          <a:extLst>
            <a:ext uri="{FF2B5EF4-FFF2-40B4-BE49-F238E27FC236}">
              <a16:creationId xmlns:a16="http://schemas.microsoft.com/office/drawing/2014/main" id="{57D66C5A-F651-4B6E-AE72-5897FAB5F09D}"/>
            </a:ext>
          </a:extLst>
        </xdr:cNvPr>
        <xdr:cNvSpPr txBox="1">
          <a:spLocks noChangeArrowheads="1"/>
        </xdr:cNvSpPr>
      </xdr:nvSpPr>
      <xdr:spPr bwMode="auto">
        <a:xfrm>
          <a:off x="4743450" y="209645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0</xdr:rowOff>
    </xdr:from>
    <xdr:ext cx="95250" cy="171450"/>
    <xdr:sp macro="" textlink="">
      <xdr:nvSpPr>
        <xdr:cNvPr id="1555" name="Text Box 19">
          <a:extLst>
            <a:ext uri="{FF2B5EF4-FFF2-40B4-BE49-F238E27FC236}">
              <a16:creationId xmlns:a16="http://schemas.microsoft.com/office/drawing/2014/main" id="{712AE200-0525-4545-BD4D-F02E1DA13A19}"/>
            </a:ext>
          </a:extLst>
        </xdr:cNvPr>
        <xdr:cNvSpPr txBox="1">
          <a:spLocks noChangeArrowheads="1"/>
        </xdr:cNvSpPr>
      </xdr:nvSpPr>
      <xdr:spPr bwMode="auto">
        <a:xfrm>
          <a:off x="4743450" y="209645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xdr:row>
      <xdr:rowOff>0</xdr:rowOff>
    </xdr:from>
    <xdr:ext cx="95250" cy="171450"/>
    <xdr:sp macro="" textlink="">
      <xdr:nvSpPr>
        <xdr:cNvPr id="1556" name="Text Box 16">
          <a:extLst>
            <a:ext uri="{FF2B5EF4-FFF2-40B4-BE49-F238E27FC236}">
              <a16:creationId xmlns:a16="http://schemas.microsoft.com/office/drawing/2014/main" id="{6BAA7162-D8E9-4B4D-8B31-AA731580D8CF}"/>
            </a:ext>
          </a:extLst>
        </xdr:cNvPr>
        <xdr:cNvSpPr txBox="1">
          <a:spLocks noChangeArrowheads="1"/>
        </xdr:cNvSpPr>
      </xdr:nvSpPr>
      <xdr:spPr bwMode="auto">
        <a:xfrm>
          <a:off x="14363700" y="209645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xdr:row>
      <xdr:rowOff>0</xdr:rowOff>
    </xdr:from>
    <xdr:ext cx="95250" cy="171450"/>
    <xdr:sp macro="" textlink="">
      <xdr:nvSpPr>
        <xdr:cNvPr id="1557" name="Text Box 17">
          <a:extLst>
            <a:ext uri="{FF2B5EF4-FFF2-40B4-BE49-F238E27FC236}">
              <a16:creationId xmlns:a16="http://schemas.microsoft.com/office/drawing/2014/main" id="{A891E82A-1407-4403-91E7-A10ABFC92864}"/>
            </a:ext>
          </a:extLst>
        </xdr:cNvPr>
        <xdr:cNvSpPr txBox="1">
          <a:spLocks noChangeArrowheads="1"/>
        </xdr:cNvSpPr>
      </xdr:nvSpPr>
      <xdr:spPr bwMode="auto">
        <a:xfrm>
          <a:off x="14363700" y="209645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xdr:row>
      <xdr:rowOff>0</xdr:rowOff>
    </xdr:from>
    <xdr:ext cx="95250" cy="171450"/>
    <xdr:sp macro="" textlink="">
      <xdr:nvSpPr>
        <xdr:cNvPr id="1558" name="Text Box 18">
          <a:extLst>
            <a:ext uri="{FF2B5EF4-FFF2-40B4-BE49-F238E27FC236}">
              <a16:creationId xmlns:a16="http://schemas.microsoft.com/office/drawing/2014/main" id="{2B91867E-1222-4E58-A013-B83582844C38}"/>
            </a:ext>
          </a:extLst>
        </xdr:cNvPr>
        <xdr:cNvSpPr txBox="1">
          <a:spLocks noChangeArrowheads="1"/>
        </xdr:cNvSpPr>
      </xdr:nvSpPr>
      <xdr:spPr bwMode="auto">
        <a:xfrm>
          <a:off x="14363700" y="209645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xdr:row>
      <xdr:rowOff>0</xdr:rowOff>
    </xdr:from>
    <xdr:ext cx="95250" cy="171450"/>
    <xdr:sp macro="" textlink="">
      <xdr:nvSpPr>
        <xdr:cNvPr id="1559" name="Text Box 19">
          <a:extLst>
            <a:ext uri="{FF2B5EF4-FFF2-40B4-BE49-F238E27FC236}">
              <a16:creationId xmlns:a16="http://schemas.microsoft.com/office/drawing/2014/main" id="{7A976EA3-BC04-488D-A43C-FDC797EF564F}"/>
            </a:ext>
          </a:extLst>
        </xdr:cNvPr>
        <xdr:cNvSpPr txBox="1">
          <a:spLocks noChangeArrowheads="1"/>
        </xdr:cNvSpPr>
      </xdr:nvSpPr>
      <xdr:spPr bwMode="auto">
        <a:xfrm>
          <a:off x="14363700" y="209645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42</xdr:row>
      <xdr:rowOff>0</xdr:rowOff>
    </xdr:from>
    <xdr:ext cx="95250" cy="171450"/>
    <xdr:sp macro="" textlink="">
      <xdr:nvSpPr>
        <xdr:cNvPr id="1560" name="Text Box 16">
          <a:extLst>
            <a:ext uri="{FF2B5EF4-FFF2-40B4-BE49-F238E27FC236}">
              <a16:creationId xmlns:a16="http://schemas.microsoft.com/office/drawing/2014/main" id="{D4DC4F44-A48C-4226-9FD7-6EBCCC8731D9}"/>
            </a:ext>
          </a:extLst>
        </xdr:cNvPr>
        <xdr:cNvSpPr txBox="1">
          <a:spLocks noChangeArrowheads="1"/>
        </xdr:cNvSpPr>
      </xdr:nvSpPr>
      <xdr:spPr bwMode="auto">
        <a:xfrm>
          <a:off x="30918150" y="209645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42</xdr:row>
      <xdr:rowOff>0</xdr:rowOff>
    </xdr:from>
    <xdr:ext cx="95250" cy="171450"/>
    <xdr:sp macro="" textlink="">
      <xdr:nvSpPr>
        <xdr:cNvPr id="1561" name="Text Box 17">
          <a:extLst>
            <a:ext uri="{FF2B5EF4-FFF2-40B4-BE49-F238E27FC236}">
              <a16:creationId xmlns:a16="http://schemas.microsoft.com/office/drawing/2014/main" id="{88A73F6A-0C4B-44C3-91FA-D1154AD5A8D1}"/>
            </a:ext>
          </a:extLst>
        </xdr:cNvPr>
        <xdr:cNvSpPr txBox="1">
          <a:spLocks noChangeArrowheads="1"/>
        </xdr:cNvSpPr>
      </xdr:nvSpPr>
      <xdr:spPr bwMode="auto">
        <a:xfrm>
          <a:off x="30918150" y="209645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42</xdr:row>
      <xdr:rowOff>0</xdr:rowOff>
    </xdr:from>
    <xdr:ext cx="95250" cy="171450"/>
    <xdr:sp macro="" textlink="">
      <xdr:nvSpPr>
        <xdr:cNvPr id="1562" name="Text Box 18">
          <a:extLst>
            <a:ext uri="{FF2B5EF4-FFF2-40B4-BE49-F238E27FC236}">
              <a16:creationId xmlns:a16="http://schemas.microsoft.com/office/drawing/2014/main" id="{989D9A90-4A2E-4573-893F-E2B9EEA59177}"/>
            </a:ext>
          </a:extLst>
        </xdr:cNvPr>
        <xdr:cNvSpPr txBox="1">
          <a:spLocks noChangeArrowheads="1"/>
        </xdr:cNvSpPr>
      </xdr:nvSpPr>
      <xdr:spPr bwMode="auto">
        <a:xfrm>
          <a:off x="30918150" y="209645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42</xdr:row>
      <xdr:rowOff>0</xdr:rowOff>
    </xdr:from>
    <xdr:ext cx="95250" cy="171450"/>
    <xdr:sp macro="" textlink="">
      <xdr:nvSpPr>
        <xdr:cNvPr id="1563" name="Text Box 19">
          <a:extLst>
            <a:ext uri="{FF2B5EF4-FFF2-40B4-BE49-F238E27FC236}">
              <a16:creationId xmlns:a16="http://schemas.microsoft.com/office/drawing/2014/main" id="{738822CD-184E-4432-BED2-32DF613442CE}"/>
            </a:ext>
          </a:extLst>
        </xdr:cNvPr>
        <xdr:cNvSpPr txBox="1">
          <a:spLocks noChangeArrowheads="1"/>
        </xdr:cNvSpPr>
      </xdr:nvSpPr>
      <xdr:spPr bwMode="auto">
        <a:xfrm>
          <a:off x="30918150" y="209645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0</xdr:rowOff>
    </xdr:from>
    <xdr:ext cx="95250" cy="171450"/>
    <xdr:sp macro="" textlink="">
      <xdr:nvSpPr>
        <xdr:cNvPr id="1564" name="Text Box 16">
          <a:extLst>
            <a:ext uri="{FF2B5EF4-FFF2-40B4-BE49-F238E27FC236}">
              <a16:creationId xmlns:a16="http://schemas.microsoft.com/office/drawing/2014/main" id="{6DD91B2B-5BE5-47F2-9CC3-5EE995C1C206}"/>
            </a:ext>
          </a:extLst>
        </xdr:cNvPr>
        <xdr:cNvSpPr txBox="1">
          <a:spLocks noChangeArrowheads="1"/>
        </xdr:cNvSpPr>
      </xdr:nvSpPr>
      <xdr:spPr bwMode="auto">
        <a:xfrm>
          <a:off x="4743450" y="209645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0</xdr:rowOff>
    </xdr:from>
    <xdr:ext cx="95250" cy="171450"/>
    <xdr:sp macro="" textlink="">
      <xdr:nvSpPr>
        <xdr:cNvPr id="1565" name="Text Box 17">
          <a:extLst>
            <a:ext uri="{FF2B5EF4-FFF2-40B4-BE49-F238E27FC236}">
              <a16:creationId xmlns:a16="http://schemas.microsoft.com/office/drawing/2014/main" id="{EF546067-482B-4C6D-950F-A28B3A09880C}"/>
            </a:ext>
          </a:extLst>
        </xdr:cNvPr>
        <xdr:cNvSpPr txBox="1">
          <a:spLocks noChangeArrowheads="1"/>
        </xdr:cNvSpPr>
      </xdr:nvSpPr>
      <xdr:spPr bwMode="auto">
        <a:xfrm>
          <a:off x="4743450" y="209645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0</xdr:rowOff>
    </xdr:from>
    <xdr:ext cx="95250" cy="171450"/>
    <xdr:sp macro="" textlink="">
      <xdr:nvSpPr>
        <xdr:cNvPr id="1566" name="Text Box 18">
          <a:extLst>
            <a:ext uri="{FF2B5EF4-FFF2-40B4-BE49-F238E27FC236}">
              <a16:creationId xmlns:a16="http://schemas.microsoft.com/office/drawing/2014/main" id="{5AB0A2ED-8C3F-48F6-B366-2F58462303A0}"/>
            </a:ext>
          </a:extLst>
        </xdr:cNvPr>
        <xdr:cNvSpPr txBox="1">
          <a:spLocks noChangeArrowheads="1"/>
        </xdr:cNvSpPr>
      </xdr:nvSpPr>
      <xdr:spPr bwMode="auto">
        <a:xfrm>
          <a:off x="4743450" y="209645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0</xdr:rowOff>
    </xdr:from>
    <xdr:ext cx="95250" cy="171450"/>
    <xdr:sp macro="" textlink="">
      <xdr:nvSpPr>
        <xdr:cNvPr id="1567" name="Text Box 19">
          <a:extLst>
            <a:ext uri="{FF2B5EF4-FFF2-40B4-BE49-F238E27FC236}">
              <a16:creationId xmlns:a16="http://schemas.microsoft.com/office/drawing/2014/main" id="{7E6242D7-2918-4745-B4AC-D1D1398B5B24}"/>
            </a:ext>
          </a:extLst>
        </xdr:cNvPr>
        <xdr:cNvSpPr txBox="1">
          <a:spLocks noChangeArrowheads="1"/>
        </xdr:cNvSpPr>
      </xdr:nvSpPr>
      <xdr:spPr bwMode="auto">
        <a:xfrm>
          <a:off x="4743450" y="209645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xdr:row>
      <xdr:rowOff>0</xdr:rowOff>
    </xdr:from>
    <xdr:ext cx="95250" cy="171450"/>
    <xdr:sp macro="" textlink="">
      <xdr:nvSpPr>
        <xdr:cNvPr id="1568" name="Text Box 16">
          <a:extLst>
            <a:ext uri="{FF2B5EF4-FFF2-40B4-BE49-F238E27FC236}">
              <a16:creationId xmlns:a16="http://schemas.microsoft.com/office/drawing/2014/main" id="{54AF1AD9-129F-4955-B168-BC6CA5E3389E}"/>
            </a:ext>
          </a:extLst>
        </xdr:cNvPr>
        <xdr:cNvSpPr txBox="1">
          <a:spLocks noChangeArrowheads="1"/>
        </xdr:cNvSpPr>
      </xdr:nvSpPr>
      <xdr:spPr bwMode="auto">
        <a:xfrm>
          <a:off x="14363700" y="209645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xdr:row>
      <xdr:rowOff>0</xdr:rowOff>
    </xdr:from>
    <xdr:ext cx="95250" cy="171450"/>
    <xdr:sp macro="" textlink="">
      <xdr:nvSpPr>
        <xdr:cNvPr id="1569" name="Text Box 17">
          <a:extLst>
            <a:ext uri="{FF2B5EF4-FFF2-40B4-BE49-F238E27FC236}">
              <a16:creationId xmlns:a16="http://schemas.microsoft.com/office/drawing/2014/main" id="{3D39BA2D-0F28-4E99-99D4-A523C63F5ED7}"/>
            </a:ext>
          </a:extLst>
        </xdr:cNvPr>
        <xdr:cNvSpPr txBox="1">
          <a:spLocks noChangeArrowheads="1"/>
        </xdr:cNvSpPr>
      </xdr:nvSpPr>
      <xdr:spPr bwMode="auto">
        <a:xfrm>
          <a:off x="14363700" y="209645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xdr:row>
      <xdr:rowOff>0</xdr:rowOff>
    </xdr:from>
    <xdr:ext cx="95250" cy="171450"/>
    <xdr:sp macro="" textlink="">
      <xdr:nvSpPr>
        <xdr:cNvPr id="1570" name="Text Box 18">
          <a:extLst>
            <a:ext uri="{FF2B5EF4-FFF2-40B4-BE49-F238E27FC236}">
              <a16:creationId xmlns:a16="http://schemas.microsoft.com/office/drawing/2014/main" id="{506B62DA-6F06-4549-9364-6D92C4AB3147}"/>
            </a:ext>
          </a:extLst>
        </xdr:cNvPr>
        <xdr:cNvSpPr txBox="1">
          <a:spLocks noChangeArrowheads="1"/>
        </xdr:cNvSpPr>
      </xdr:nvSpPr>
      <xdr:spPr bwMode="auto">
        <a:xfrm>
          <a:off x="14363700" y="209645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42</xdr:row>
      <xdr:rowOff>0</xdr:rowOff>
    </xdr:from>
    <xdr:ext cx="95250" cy="171450"/>
    <xdr:sp macro="" textlink="">
      <xdr:nvSpPr>
        <xdr:cNvPr id="1571" name="Text Box 16">
          <a:extLst>
            <a:ext uri="{FF2B5EF4-FFF2-40B4-BE49-F238E27FC236}">
              <a16:creationId xmlns:a16="http://schemas.microsoft.com/office/drawing/2014/main" id="{87707AEE-4973-494B-B686-F56B49CD6288}"/>
            </a:ext>
          </a:extLst>
        </xdr:cNvPr>
        <xdr:cNvSpPr txBox="1">
          <a:spLocks noChangeArrowheads="1"/>
        </xdr:cNvSpPr>
      </xdr:nvSpPr>
      <xdr:spPr bwMode="auto">
        <a:xfrm>
          <a:off x="19183350" y="209645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42</xdr:row>
      <xdr:rowOff>0</xdr:rowOff>
    </xdr:from>
    <xdr:ext cx="95250" cy="171450"/>
    <xdr:sp macro="" textlink="">
      <xdr:nvSpPr>
        <xdr:cNvPr id="1572" name="Text Box 17">
          <a:extLst>
            <a:ext uri="{FF2B5EF4-FFF2-40B4-BE49-F238E27FC236}">
              <a16:creationId xmlns:a16="http://schemas.microsoft.com/office/drawing/2014/main" id="{F73CF72C-11C6-4410-A1F8-0997AD8BEAC8}"/>
            </a:ext>
          </a:extLst>
        </xdr:cNvPr>
        <xdr:cNvSpPr txBox="1">
          <a:spLocks noChangeArrowheads="1"/>
        </xdr:cNvSpPr>
      </xdr:nvSpPr>
      <xdr:spPr bwMode="auto">
        <a:xfrm>
          <a:off x="19183350" y="209645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42</xdr:row>
      <xdr:rowOff>0</xdr:rowOff>
    </xdr:from>
    <xdr:ext cx="95250" cy="171450"/>
    <xdr:sp macro="" textlink="">
      <xdr:nvSpPr>
        <xdr:cNvPr id="1573" name="Text Box 18">
          <a:extLst>
            <a:ext uri="{FF2B5EF4-FFF2-40B4-BE49-F238E27FC236}">
              <a16:creationId xmlns:a16="http://schemas.microsoft.com/office/drawing/2014/main" id="{6D36D2E8-0286-4A8E-BA91-D2CFC97BF832}"/>
            </a:ext>
          </a:extLst>
        </xdr:cNvPr>
        <xdr:cNvSpPr txBox="1">
          <a:spLocks noChangeArrowheads="1"/>
        </xdr:cNvSpPr>
      </xdr:nvSpPr>
      <xdr:spPr bwMode="auto">
        <a:xfrm>
          <a:off x="19183350" y="209645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42</xdr:row>
      <xdr:rowOff>0</xdr:rowOff>
    </xdr:from>
    <xdr:ext cx="95250" cy="171450"/>
    <xdr:sp macro="" textlink="">
      <xdr:nvSpPr>
        <xdr:cNvPr id="1574" name="Text Box 19">
          <a:extLst>
            <a:ext uri="{FF2B5EF4-FFF2-40B4-BE49-F238E27FC236}">
              <a16:creationId xmlns:a16="http://schemas.microsoft.com/office/drawing/2014/main" id="{5A81D923-867A-4755-84E9-569CB24B12E7}"/>
            </a:ext>
          </a:extLst>
        </xdr:cNvPr>
        <xdr:cNvSpPr txBox="1">
          <a:spLocks noChangeArrowheads="1"/>
        </xdr:cNvSpPr>
      </xdr:nvSpPr>
      <xdr:spPr bwMode="auto">
        <a:xfrm>
          <a:off x="19183350" y="209645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42</xdr:row>
      <xdr:rowOff>0</xdr:rowOff>
    </xdr:from>
    <xdr:ext cx="95250" cy="171450"/>
    <xdr:sp macro="" textlink="">
      <xdr:nvSpPr>
        <xdr:cNvPr id="1575" name="Text Box 16">
          <a:extLst>
            <a:ext uri="{FF2B5EF4-FFF2-40B4-BE49-F238E27FC236}">
              <a16:creationId xmlns:a16="http://schemas.microsoft.com/office/drawing/2014/main" id="{5E9719BE-630C-4A4D-A229-F28D319205F6}"/>
            </a:ext>
          </a:extLst>
        </xdr:cNvPr>
        <xdr:cNvSpPr txBox="1">
          <a:spLocks noChangeArrowheads="1"/>
        </xdr:cNvSpPr>
      </xdr:nvSpPr>
      <xdr:spPr bwMode="auto">
        <a:xfrm>
          <a:off x="19183350" y="209645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42</xdr:row>
      <xdr:rowOff>0</xdr:rowOff>
    </xdr:from>
    <xdr:ext cx="95250" cy="171450"/>
    <xdr:sp macro="" textlink="">
      <xdr:nvSpPr>
        <xdr:cNvPr id="1576" name="Text Box 17">
          <a:extLst>
            <a:ext uri="{FF2B5EF4-FFF2-40B4-BE49-F238E27FC236}">
              <a16:creationId xmlns:a16="http://schemas.microsoft.com/office/drawing/2014/main" id="{A700B973-FE48-45CD-99BB-55A5202576C0}"/>
            </a:ext>
          </a:extLst>
        </xdr:cNvPr>
        <xdr:cNvSpPr txBox="1">
          <a:spLocks noChangeArrowheads="1"/>
        </xdr:cNvSpPr>
      </xdr:nvSpPr>
      <xdr:spPr bwMode="auto">
        <a:xfrm>
          <a:off x="19183350" y="209645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42</xdr:row>
      <xdr:rowOff>0</xdr:rowOff>
    </xdr:from>
    <xdr:ext cx="95250" cy="171450"/>
    <xdr:sp macro="" textlink="">
      <xdr:nvSpPr>
        <xdr:cNvPr id="1577" name="Text Box 18">
          <a:extLst>
            <a:ext uri="{FF2B5EF4-FFF2-40B4-BE49-F238E27FC236}">
              <a16:creationId xmlns:a16="http://schemas.microsoft.com/office/drawing/2014/main" id="{17025722-282F-4318-ABCA-ED13A0AFCFCD}"/>
            </a:ext>
          </a:extLst>
        </xdr:cNvPr>
        <xdr:cNvSpPr txBox="1">
          <a:spLocks noChangeArrowheads="1"/>
        </xdr:cNvSpPr>
      </xdr:nvSpPr>
      <xdr:spPr bwMode="auto">
        <a:xfrm>
          <a:off x="19183350" y="209645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42</xdr:row>
      <xdr:rowOff>0</xdr:rowOff>
    </xdr:from>
    <xdr:ext cx="95250" cy="171450"/>
    <xdr:sp macro="" textlink="">
      <xdr:nvSpPr>
        <xdr:cNvPr id="1578" name="Text Box 19">
          <a:extLst>
            <a:ext uri="{FF2B5EF4-FFF2-40B4-BE49-F238E27FC236}">
              <a16:creationId xmlns:a16="http://schemas.microsoft.com/office/drawing/2014/main" id="{5B6248C8-CA0E-4146-9FE3-F3819126D214}"/>
            </a:ext>
          </a:extLst>
        </xdr:cNvPr>
        <xdr:cNvSpPr txBox="1">
          <a:spLocks noChangeArrowheads="1"/>
        </xdr:cNvSpPr>
      </xdr:nvSpPr>
      <xdr:spPr bwMode="auto">
        <a:xfrm>
          <a:off x="19183350" y="209645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48</xdr:row>
      <xdr:rowOff>0</xdr:rowOff>
    </xdr:from>
    <xdr:ext cx="95250" cy="171450"/>
    <xdr:sp macro="" textlink="">
      <xdr:nvSpPr>
        <xdr:cNvPr id="1579" name="Text Box 16">
          <a:extLst>
            <a:ext uri="{FF2B5EF4-FFF2-40B4-BE49-F238E27FC236}">
              <a16:creationId xmlns:a16="http://schemas.microsoft.com/office/drawing/2014/main" id="{FE5B8D23-B540-4655-9A73-D2260DD54412}"/>
            </a:ext>
          </a:extLst>
        </xdr:cNvPr>
        <xdr:cNvSpPr txBox="1">
          <a:spLocks noChangeArrowheads="1"/>
        </xdr:cNvSpPr>
      </xdr:nvSpPr>
      <xdr:spPr bwMode="auto">
        <a:xfrm>
          <a:off x="4743450" y="231933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48</xdr:row>
      <xdr:rowOff>0</xdr:rowOff>
    </xdr:from>
    <xdr:ext cx="95250" cy="171450"/>
    <xdr:sp macro="" textlink="">
      <xdr:nvSpPr>
        <xdr:cNvPr id="1580" name="Text Box 17">
          <a:extLst>
            <a:ext uri="{FF2B5EF4-FFF2-40B4-BE49-F238E27FC236}">
              <a16:creationId xmlns:a16="http://schemas.microsoft.com/office/drawing/2014/main" id="{AF161DCB-8634-4A88-BBCA-1EBC66B3EF79}"/>
            </a:ext>
          </a:extLst>
        </xdr:cNvPr>
        <xdr:cNvSpPr txBox="1">
          <a:spLocks noChangeArrowheads="1"/>
        </xdr:cNvSpPr>
      </xdr:nvSpPr>
      <xdr:spPr bwMode="auto">
        <a:xfrm>
          <a:off x="4743450" y="231933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48</xdr:row>
      <xdr:rowOff>0</xdr:rowOff>
    </xdr:from>
    <xdr:ext cx="95250" cy="171450"/>
    <xdr:sp macro="" textlink="">
      <xdr:nvSpPr>
        <xdr:cNvPr id="1581" name="Text Box 18">
          <a:extLst>
            <a:ext uri="{FF2B5EF4-FFF2-40B4-BE49-F238E27FC236}">
              <a16:creationId xmlns:a16="http://schemas.microsoft.com/office/drawing/2014/main" id="{D6B9148E-22B3-4482-8543-DC680AA1B701}"/>
            </a:ext>
          </a:extLst>
        </xdr:cNvPr>
        <xdr:cNvSpPr txBox="1">
          <a:spLocks noChangeArrowheads="1"/>
        </xdr:cNvSpPr>
      </xdr:nvSpPr>
      <xdr:spPr bwMode="auto">
        <a:xfrm>
          <a:off x="4743450" y="231933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48</xdr:row>
      <xdr:rowOff>0</xdr:rowOff>
    </xdr:from>
    <xdr:ext cx="95250" cy="171450"/>
    <xdr:sp macro="" textlink="">
      <xdr:nvSpPr>
        <xdr:cNvPr id="1582" name="Text Box 19">
          <a:extLst>
            <a:ext uri="{FF2B5EF4-FFF2-40B4-BE49-F238E27FC236}">
              <a16:creationId xmlns:a16="http://schemas.microsoft.com/office/drawing/2014/main" id="{B5519D8F-9AB3-4414-87F5-6CC68AFC107A}"/>
            </a:ext>
          </a:extLst>
        </xdr:cNvPr>
        <xdr:cNvSpPr txBox="1">
          <a:spLocks noChangeArrowheads="1"/>
        </xdr:cNvSpPr>
      </xdr:nvSpPr>
      <xdr:spPr bwMode="auto">
        <a:xfrm>
          <a:off x="4743450" y="231933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48</xdr:row>
      <xdr:rowOff>504825</xdr:rowOff>
    </xdr:from>
    <xdr:ext cx="95250" cy="461691"/>
    <xdr:sp macro="" textlink="">
      <xdr:nvSpPr>
        <xdr:cNvPr id="1583" name="Text Box 15">
          <a:extLst>
            <a:ext uri="{FF2B5EF4-FFF2-40B4-BE49-F238E27FC236}">
              <a16:creationId xmlns:a16="http://schemas.microsoft.com/office/drawing/2014/main" id="{90E28BF1-94FC-462F-8355-53D9ECCC88F5}"/>
            </a:ext>
          </a:extLst>
        </xdr:cNvPr>
        <xdr:cNvSpPr txBox="1">
          <a:spLocks noChangeArrowheads="1"/>
        </xdr:cNvSpPr>
      </xdr:nvSpPr>
      <xdr:spPr bwMode="auto">
        <a:xfrm>
          <a:off x="4743450" y="23564850"/>
          <a:ext cx="95250" cy="4616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48</xdr:row>
      <xdr:rowOff>0</xdr:rowOff>
    </xdr:from>
    <xdr:ext cx="95250" cy="171450"/>
    <xdr:sp macro="" textlink="">
      <xdr:nvSpPr>
        <xdr:cNvPr id="1584" name="Text Box 16">
          <a:extLst>
            <a:ext uri="{FF2B5EF4-FFF2-40B4-BE49-F238E27FC236}">
              <a16:creationId xmlns:a16="http://schemas.microsoft.com/office/drawing/2014/main" id="{F8AA7B78-B717-46BD-92D1-915ED520B513}"/>
            </a:ext>
          </a:extLst>
        </xdr:cNvPr>
        <xdr:cNvSpPr txBox="1">
          <a:spLocks noChangeArrowheads="1"/>
        </xdr:cNvSpPr>
      </xdr:nvSpPr>
      <xdr:spPr bwMode="auto">
        <a:xfrm>
          <a:off x="14363700" y="231933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48</xdr:row>
      <xdr:rowOff>0</xdr:rowOff>
    </xdr:from>
    <xdr:ext cx="95250" cy="171450"/>
    <xdr:sp macro="" textlink="">
      <xdr:nvSpPr>
        <xdr:cNvPr id="1585" name="Text Box 17">
          <a:extLst>
            <a:ext uri="{FF2B5EF4-FFF2-40B4-BE49-F238E27FC236}">
              <a16:creationId xmlns:a16="http://schemas.microsoft.com/office/drawing/2014/main" id="{CA54AB0D-3D82-4222-9EC7-EF9D5FDD417C}"/>
            </a:ext>
          </a:extLst>
        </xdr:cNvPr>
        <xdr:cNvSpPr txBox="1">
          <a:spLocks noChangeArrowheads="1"/>
        </xdr:cNvSpPr>
      </xdr:nvSpPr>
      <xdr:spPr bwMode="auto">
        <a:xfrm>
          <a:off x="14363700" y="231933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48</xdr:row>
      <xdr:rowOff>0</xdr:rowOff>
    </xdr:from>
    <xdr:ext cx="95250" cy="171450"/>
    <xdr:sp macro="" textlink="">
      <xdr:nvSpPr>
        <xdr:cNvPr id="1586" name="Text Box 18">
          <a:extLst>
            <a:ext uri="{FF2B5EF4-FFF2-40B4-BE49-F238E27FC236}">
              <a16:creationId xmlns:a16="http://schemas.microsoft.com/office/drawing/2014/main" id="{6E77C856-C2B5-4655-9564-CBDE2B9259B6}"/>
            </a:ext>
          </a:extLst>
        </xdr:cNvPr>
        <xdr:cNvSpPr txBox="1">
          <a:spLocks noChangeArrowheads="1"/>
        </xdr:cNvSpPr>
      </xdr:nvSpPr>
      <xdr:spPr bwMode="auto">
        <a:xfrm>
          <a:off x="14363700" y="231933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48</xdr:row>
      <xdr:rowOff>0</xdr:rowOff>
    </xdr:from>
    <xdr:ext cx="95250" cy="171450"/>
    <xdr:sp macro="" textlink="">
      <xdr:nvSpPr>
        <xdr:cNvPr id="1587" name="Text Box 19">
          <a:extLst>
            <a:ext uri="{FF2B5EF4-FFF2-40B4-BE49-F238E27FC236}">
              <a16:creationId xmlns:a16="http://schemas.microsoft.com/office/drawing/2014/main" id="{29E74DB6-F2F8-447E-B92F-7C88F74E6429}"/>
            </a:ext>
          </a:extLst>
        </xdr:cNvPr>
        <xdr:cNvSpPr txBox="1">
          <a:spLocks noChangeArrowheads="1"/>
        </xdr:cNvSpPr>
      </xdr:nvSpPr>
      <xdr:spPr bwMode="auto">
        <a:xfrm>
          <a:off x="14363700" y="231933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48</xdr:row>
      <xdr:rowOff>504825</xdr:rowOff>
    </xdr:from>
    <xdr:ext cx="95250" cy="442269"/>
    <xdr:sp macro="" textlink="">
      <xdr:nvSpPr>
        <xdr:cNvPr id="1588" name="Text Box 15">
          <a:extLst>
            <a:ext uri="{FF2B5EF4-FFF2-40B4-BE49-F238E27FC236}">
              <a16:creationId xmlns:a16="http://schemas.microsoft.com/office/drawing/2014/main" id="{2CA54D23-FC3A-4EA4-86F7-31170B585681}"/>
            </a:ext>
          </a:extLst>
        </xdr:cNvPr>
        <xdr:cNvSpPr txBox="1">
          <a:spLocks noChangeArrowheads="1"/>
        </xdr:cNvSpPr>
      </xdr:nvSpPr>
      <xdr:spPr bwMode="auto">
        <a:xfrm>
          <a:off x="14363700" y="2356485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48</xdr:row>
      <xdr:rowOff>0</xdr:rowOff>
    </xdr:from>
    <xdr:ext cx="95250" cy="171450"/>
    <xdr:sp macro="" textlink="">
      <xdr:nvSpPr>
        <xdr:cNvPr id="1589" name="Text Box 16">
          <a:extLst>
            <a:ext uri="{FF2B5EF4-FFF2-40B4-BE49-F238E27FC236}">
              <a16:creationId xmlns:a16="http://schemas.microsoft.com/office/drawing/2014/main" id="{7336F5DE-7957-4075-AC23-16C02F904346}"/>
            </a:ext>
          </a:extLst>
        </xdr:cNvPr>
        <xdr:cNvSpPr txBox="1">
          <a:spLocks noChangeArrowheads="1"/>
        </xdr:cNvSpPr>
      </xdr:nvSpPr>
      <xdr:spPr bwMode="auto">
        <a:xfrm>
          <a:off x="30918150" y="231933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48</xdr:row>
      <xdr:rowOff>0</xdr:rowOff>
    </xdr:from>
    <xdr:ext cx="95250" cy="171450"/>
    <xdr:sp macro="" textlink="">
      <xdr:nvSpPr>
        <xdr:cNvPr id="1590" name="Text Box 17">
          <a:extLst>
            <a:ext uri="{FF2B5EF4-FFF2-40B4-BE49-F238E27FC236}">
              <a16:creationId xmlns:a16="http://schemas.microsoft.com/office/drawing/2014/main" id="{E5608E22-8C44-4EC2-A9AE-60582E72C04D}"/>
            </a:ext>
          </a:extLst>
        </xdr:cNvPr>
        <xdr:cNvSpPr txBox="1">
          <a:spLocks noChangeArrowheads="1"/>
        </xdr:cNvSpPr>
      </xdr:nvSpPr>
      <xdr:spPr bwMode="auto">
        <a:xfrm>
          <a:off x="30918150" y="231933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48</xdr:row>
      <xdr:rowOff>0</xdr:rowOff>
    </xdr:from>
    <xdr:ext cx="95250" cy="171450"/>
    <xdr:sp macro="" textlink="">
      <xdr:nvSpPr>
        <xdr:cNvPr id="1591" name="Text Box 18">
          <a:extLst>
            <a:ext uri="{FF2B5EF4-FFF2-40B4-BE49-F238E27FC236}">
              <a16:creationId xmlns:a16="http://schemas.microsoft.com/office/drawing/2014/main" id="{41193232-22F7-4E65-9B95-09FC79028CB1}"/>
            </a:ext>
          </a:extLst>
        </xdr:cNvPr>
        <xdr:cNvSpPr txBox="1">
          <a:spLocks noChangeArrowheads="1"/>
        </xdr:cNvSpPr>
      </xdr:nvSpPr>
      <xdr:spPr bwMode="auto">
        <a:xfrm>
          <a:off x="30918150" y="231933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48</xdr:row>
      <xdr:rowOff>0</xdr:rowOff>
    </xdr:from>
    <xdr:ext cx="95250" cy="171450"/>
    <xdr:sp macro="" textlink="">
      <xdr:nvSpPr>
        <xdr:cNvPr id="1592" name="Text Box 19">
          <a:extLst>
            <a:ext uri="{FF2B5EF4-FFF2-40B4-BE49-F238E27FC236}">
              <a16:creationId xmlns:a16="http://schemas.microsoft.com/office/drawing/2014/main" id="{F1ABE695-5646-4022-A06F-89136850FDCB}"/>
            </a:ext>
          </a:extLst>
        </xdr:cNvPr>
        <xdr:cNvSpPr txBox="1">
          <a:spLocks noChangeArrowheads="1"/>
        </xdr:cNvSpPr>
      </xdr:nvSpPr>
      <xdr:spPr bwMode="auto">
        <a:xfrm>
          <a:off x="30918150" y="231933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47</xdr:row>
      <xdr:rowOff>504825</xdr:rowOff>
    </xdr:from>
    <xdr:ext cx="95250" cy="444014"/>
    <xdr:sp macro="" textlink="">
      <xdr:nvSpPr>
        <xdr:cNvPr id="1593" name="Text Box 15">
          <a:extLst>
            <a:ext uri="{FF2B5EF4-FFF2-40B4-BE49-F238E27FC236}">
              <a16:creationId xmlns:a16="http://schemas.microsoft.com/office/drawing/2014/main" id="{D3013DB4-175D-4C67-8388-EB12203E95F2}"/>
            </a:ext>
          </a:extLst>
        </xdr:cNvPr>
        <xdr:cNvSpPr txBox="1">
          <a:spLocks noChangeArrowheads="1"/>
        </xdr:cNvSpPr>
      </xdr:nvSpPr>
      <xdr:spPr bwMode="auto">
        <a:xfrm>
          <a:off x="4743450" y="23193375"/>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48</xdr:row>
      <xdr:rowOff>0</xdr:rowOff>
    </xdr:from>
    <xdr:ext cx="95250" cy="171450"/>
    <xdr:sp macro="" textlink="">
      <xdr:nvSpPr>
        <xdr:cNvPr id="1594" name="Text Box 16">
          <a:extLst>
            <a:ext uri="{FF2B5EF4-FFF2-40B4-BE49-F238E27FC236}">
              <a16:creationId xmlns:a16="http://schemas.microsoft.com/office/drawing/2014/main" id="{19699C44-2F03-4957-B9CD-D8D0E996BD98}"/>
            </a:ext>
          </a:extLst>
        </xdr:cNvPr>
        <xdr:cNvSpPr txBox="1">
          <a:spLocks noChangeArrowheads="1"/>
        </xdr:cNvSpPr>
      </xdr:nvSpPr>
      <xdr:spPr bwMode="auto">
        <a:xfrm>
          <a:off x="4743450" y="231933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48</xdr:row>
      <xdr:rowOff>0</xdr:rowOff>
    </xdr:from>
    <xdr:ext cx="95250" cy="171450"/>
    <xdr:sp macro="" textlink="">
      <xdr:nvSpPr>
        <xdr:cNvPr id="1595" name="Text Box 17">
          <a:extLst>
            <a:ext uri="{FF2B5EF4-FFF2-40B4-BE49-F238E27FC236}">
              <a16:creationId xmlns:a16="http://schemas.microsoft.com/office/drawing/2014/main" id="{A1E197A1-7128-4CDC-830A-B28AF732479D}"/>
            </a:ext>
          </a:extLst>
        </xdr:cNvPr>
        <xdr:cNvSpPr txBox="1">
          <a:spLocks noChangeArrowheads="1"/>
        </xdr:cNvSpPr>
      </xdr:nvSpPr>
      <xdr:spPr bwMode="auto">
        <a:xfrm>
          <a:off x="4743450" y="231933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48</xdr:row>
      <xdr:rowOff>0</xdr:rowOff>
    </xdr:from>
    <xdr:ext cx="95250" cy="171450"/>
    <xdr:sp macro="" textlink="">
      <xdr:nvSpPr>
        <xdr:cNvPr id="1596" name="Text Box 18">
          <a:extLst>
            <a:ext uri="{FF2B5EF4-FFF2-40B4-BE49-F238E27FC236}">
              <a16:creationId xmlns:a16="http://schemas.microsoft.com/office/drawing/2014/main" id="{F1FA0ECD-0CB0-433D-82F2-7CCD066533B1}"/>
            </a:ext>
          </a:extLst>
        </xdr:cNvPr>
        <xdr:cNvSpPr txBox="1">
          <a:spLocks noChangeArrowheads="1"/>
        </xdr:cNvSpPr>
      </xdr:nvSpPr>
      <xdr:spPr bwMode="auto">
        <a:xfrm>
          <a:off x="4743450" y="231933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48</xdr:row>
      <xdr:rowOff>0</xdr:rowOff>
    </xdr:from>
    <xdr:ext cx="95250" cy="171450"/>
    <xdr:sp macro="" textlink="">
      <xdr:nvSpPr>
        <xdr:cNvPr id="1597" name="Text Box 19">
          <a:extLst>
            <a:ext uri="{FF2B5EF4-FFF2-40B4-BE49-F238E27FC236}">
              <a16:creationId xmlns:a16="http://schemas.microsoft.com/office/drawing/2014/main" id="{582CF6AF-02CA-4C7A-AC39-38627D534098}"/>
            </a:ext>
          </a:extLst>
        </xdr:cNvPr>
        <xdr:cNvSpPr txBox="1">
          <a:spLocks noChangeArrowheads="1"/>
        </xdr:cNvSpPr>
      </xdr:nvSpPr>
      <xdr:spPr bwMode="auto">
        <a:xfrm>
          <a:off x="4743450" y="231933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48</xdr:row>
      <xdr:rowOff>504825</xdr:rowOff>
    </xdr:from>
    <xdr:ext cx="95250" cy="213632"/>
    <xdr:sp macro="" textlink="">
      <xdr:nvSpPr>
        <xdr:cNvPr id="1598" name="Text Box 15">
          <a:extLst>
            <a:ext uri="{FF2B5EF4-FFF2-40B4-BE49-F238E27FC236}">
              <a16:creationId xmlns:a16="http://schemas.microsoft.com/office/drawing/2014/main" id="{275467EC-9273-4427-A6D1-D8FBB76054E2}"/>
            </a:ext>
          </a:extLst>
        </xdr:cNvPr>
        <xdr:cNvSpPr txBox="1">
          <a:spLocks noChangeArrowheads="1"/>
        </xdr:cNvSpPr>
      </xdr:nvSpPr>
      <xdr:spPr bwMode="auto">
        <a:xfrm>
          <a:off x="4743450" y="235648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48</xdr:row>
      <xdr:rowOff>504825</xdr:rowOff>
    </xdr:from>
    <xdr:ext cx="95250" cy="444331"/>
    <xdr:sp macro="" textlink="">
      <xdr:nvSpPr>
        <xdr:cNvPr id="1599" name="Text Box 15">
          <a:extLst>
            <a:ext uri="{FF2B5EF4-FFF2-40B4-BE49-F238E27FC236}">
              <a16:creationId xmlns:a16="http://schemas.microsoft.com/office/drawing/2014/main" id="{B7BA7A4A-490E-43B4-AC6C-1DC784303780}"/>
            </a:ext>
          </a:extLst>
        </xdr:cNvPr>
        <xdr:cNvSpPr txBox="1">
          <a:spLocks noChangeArrowheads="1"/>
        </xdr:cNvSpPr>
      </xdr:nvSpPr>
      <xdr:spPr bwMode="auto">
        <a:xfrm>
          <a:off x="4743450" y="23564850"/>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504825</xdr:rowOff>
    </xdr:from>
    <xdr:ext cx="95250" cy="442269"/>
    <xdr:sp macro="" textlink="">
      <xdr:nvSpPr>
        <xdr:cNvPr id="1600" name="Text Box 15">
          <a:extLst>
            <a:ext uri="{FF2B5EF4-FFF2-40B4-BE49-F238E27FC236}">
              <a16:creationId xmlns:a16="http://schemas.microsoft.com/office/drawing/2014/main" id="{75ED013A-9DEF-4491-A60E-44BB69274ED0}"/>
            </a:ext>
          </a:extLst>
        </xdr:cNvPr>
        <xdr:cNvSpPr txBox="1">
          <a:spLocks noChangeArrowheads="1"/>
        </xdr:cNvSpPr>
      </xdr:nvSpPr>
      <xdr:spPr bwMode="auto">
        <a:xfrm>
          <a:off x="14363700" y="23193375"/>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48</xdr:row>
      <xdr:rowOff>0</xdr:rowOff>
    </xdr:from>
    <xdr:ext cx="95250" cy="171450"/>
    <xdr:sp macro="" textlink="">
      <xdr:nvSpPr>
        <xdr:cNvPr id="1601" name="Text Box 16">
          <a:extLst>
            <a:ext uri="{FF2B5EF4-FFF2-40B4-BE49-F238E27FC236}">
              <a16:creationId xmlns:a16="http://schemas.microsoft.com/office/drawing/2014/main" id="{0D433059-BAFB-49F1-9F2E-73AFC1AD7454}"/>
            </a:ext>
          </a:extLst>
        </xdr:cNvPr>
        <xdr:cNvSpPr txBox="1">
          <a:spLocks noChangeArrowheads="1"/>
        </xdr:cNvSpPr>
      </xdr:nvSpPr>
      <xdr:spPr bwMode="auto">
        <a:xfrm>
          <a:off x="14363700" y="231933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48</xdr:row>
      <xdr:rowOff>0</xdr:rowOff>
    </xdr:from>
    <xdr:ext cx="95250" cy="171450"/>
    <xdr:sp macro="" textlink="">
      <xdr:nvSpPr>
        <xdr:cNvPr id="1602" name="Text Box 17">
          <a:extLst>
            <a:ext uri="{FF2B5EF4-FFF2-40B4-BE49-F238E27FC236}">
              <a16:creationId xmlns:a16="http://schemas.microsoft.com/office/drawing/2014/main" id="{0C8ED2FB-C1AA-4461-8207-2E69BAA7B9BB}"/>
            </a:ext>
          </a:extLst>
        </xdr:cNvPr>
        <xdr:cNvSpPr txBox="1">
          <a:spLocks noChangeArrowheads="1"/>
        </xdr:cNvSpPr>
      </xdr:nvSpPr>
      <xdr:spPr bwMode="auto">
        <a:xfrm>
          <a:off x="14363700" y="231933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48</xdr:row>
      <xdr:rowOff>0</xdr:rowOff>
    </xdr:from>
    <xdr:ext cx="95250" cy="171450"/>
    <xdr:sp macro="" textlink="">
      <xdr:nvSpPr>
        <xdr:cNvPr id="1603" name="Text Box 18">
          <a:extLst>
            <a:ext uri="{FF2B5EF4-FFF2-40B4-BE49-F238E27FC236}">
              <a16:creationId xmlns:a16="http://schemas.microsoft.com/office/drawing/2014/main" id="{150502E1-4C5B-4A6B-9AD8-7B1DC76C63CF}"/>
            </a:ext>
          </a:extLst>
        </xdr:cNvPr>
        <xdr:cNvSpPr txBox="1">
          <a:spLocks noChangeArrowheads="1"/>
        </xdr:cNvSpPr>
      </xdr:nvSpPr>
      <xdr:spPr bwMode="auto">
        <a:xfrm>
          <a:off x="14363700" y="231933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48</xdr:row>
      <xdr:rowOff>504825</xdr:rowOff>
    </xdr:from>
    <xdr:ext cx="95250" cy="213632"/>
    <xdr:sp macro="" textlink="">
      <xdr:nvSpPr>
        <xdr:cNvPr id="1604" name="Text Box 15">
          <a:extLst>
            <a:ext uri="{FF2B5EF4-FFF2-40B4-BE49-F238E27FC236}">
              <a16:creationId xmlns:a16="http://schemas.microsoft.com/office/drawing/2014/main" id="{A67D421A-CE75-4188-9F32-43015F409F4E}"/>
            </a:ext>
          </a:extLst>
        </xdr:cNvPr>
        <xdr:cNvSpPr txBox="1">
          <a:spLocks noChangeArrowheads="1"/>
        </xdr:cNvSpPr>
      </xdr:nvSpPr>
      <xdr:spPr bwMode="auto">
        <a:xfrm>
          <a:off x="14363700" y="235648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48</xdr:row>
      <xdr:rowOff>0</xdr:rowOff>
    </xdr:from>
    <xdr:ext cx="95250" cy="171450"/>
    <xdr:sp macro="" textlink="">
      <xdr:nvSpPr>
        <xdr:cNvPr id="1605" name="Text Box 16">
          <a:extLst>
            <a:ext uri="{FF2B5EF4-FFF2-40B4-BE49-F238E27FC236}">
              <a16:creationId xmlns:a16="http://schemas.microsoft.com/office/drawing/2014/main" id="{C063C876-443E-4FF7-85A6-F2BBEB5F05D5}"/>
            </a:ext>
          </a:extLst>
        </xdr:cNvPr>
        <xdr:cNvSpPr txBox="1">
          <a:spLocks noChangeArrowheads="1"/>
        </xdr:cNvSpPr>
      </xdr:nvSpPr>
      <xdr:spPr bwMode="auto">
        <a:xfrm>
          <a:off x="19183350" y="231933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48</xdr:row>
      <xdr:rowOff>0</xdr:rowOff>
    </xdr:from>
    <xdr:ext cx="95250" cy="171450"/>
    <xdr:sp macro="" textlink="">
      <xdr:nvSpPr>
        <xdr:cNvPr id="1606" name="Text Box 17">
          <a:extLst>
            <a:ext uri="{FF2B5EF4-FFF2-40B4-BE49-F238E27FC236}">
              <a16:creationId xmlns:a16="http://schemas.microsoft.com/office/drawing/2014/main" id="{EA53B6B3-1221-49DE-9768-14058AD3E861}"/>
            </a:ext>
          </a:extLst>
        </xdr:cNvPr>
        <xdr:cNvSpPr txBox="1">
          <a:spLocks noChangeArrowheads="1"/>
        </xdr:cNvSpPr>
      </xdr:nvSpPr>
      <xdr:spPr bwMode="auto">
        <a:xfrm>
          <a:off x="19183350" y="231933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48</xdr:row>
      <xdr:rowOff>0</xdr:rowOff>
    </xdr:from>
    <xdr:ext cx="95250" cy="171450"/>
    <xdr:sp macro="" textlink="">
      <xdr:nvSpPr>
        <xdr:cNvPr id="1607" name="Text Box 18">
          <a:extLst>
            <a:ext uri="{FF2B5EF4-FFF2-40B4-BE49-F238E27FC236}">
              <a16:creationId xmlns:a16="http://schemas.microsoft.com/office/drawing/2014/main" id="{90B734F4-DDD1-4F35-AF86-58D11BA69650}"/>
            </a:ext>
          </a:extLst>
        </xdr:cNvPr>
        <xdr:cNvSpPr txBox="1">
          <a:spLocks noChangeArrowheads="1"/>
        </xdr:cNvSpPr>
      </xdr:nvSpPr>
      <xdr:spPr bwMode="auto">
        <a:xfrm>
          <a:off x="19183350" y="231933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48</xdr:row>
      <xdr:rowOff>0</xdr:rowOff>
    </xdr:from>
    <xdr:ext cx="95250" cy="171450"/>
    <xdr:sp macro="" textlink="">
      <xdr:nvSpPr>
        <xdr:cNvPr id="1608" name="Text Box 19">
          <a:extLst>
            <a:ext uri="{FF2B5EF4-FFF2-40B4-BE49-F238E27FC236}">
              <a16:creationId xmlns:a16="http://schemas.microsoft.com/office/drawing/2014/main" id="{BBD7DCE0-FEB1-458E-943A-FB7E61C56248}"/>
            </a:ext>
          </a:extLst>
        </xdr:cNvPr>
        <xdr:cNvSpPr txBox="1">
          <a:spLocks noChangeArrowheads="1"/>
        </xdr:cNvSpPr>
      </xdr:nvSpPr>
      <xdr:spPr bwMode="auto">
        <a:xfrm>
          <a:off x="19183350" y="231933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48</xdr:row>
      <xdr:rowOff>0</xdr:rowOff>
    </xdr:from>
    <xdr:ext cx="95250" cy="171450"/>
    <xdr:sp macro="" textlink="">
      <xdr:nvSpPr>
        <xdr:cNvPr id="1609" name="Text Box 16">
          <a:extLst>
            <a:ext uri="{FF2B5EF4-FFF2-40B4-BE49-F238E27FC236}">
              <a16:creationId xmlns:a16="http://schemas.microsoft.com/office/drawing/2014/main" id="{A0A37712-DF85-4267-B1FE-7A8472C93E48}"/>
            </a:ext>
          </a:extLst>
        </xdr:cNvPr>
        <xdr:cNvSpPr txBox="1">
          <a:spLocks noChangeArrowheads="1"/>
        </xdr:cNvSpPr>
      </xdr:nvSpPr>
      <xdr:spPr bwMode="auto">
        <a:xfrm>
          <a:off x="19183350" y="231933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48</xdr:row>
      <xdr:rowOff>0</xdr:rowOff>
    </xdr:from>
    <xdr:ext cx="95250" cy="171450"/>
    <xdr:sp macro="" textlink="">
      <xdr:nvSpPr>
        <xdr:cNvPr id="1610" name="Text Box 17">
          <a:extLst>
            <a:ext uri="{FF2B5EF4-FFF2-40B4-BE49-F238E27FC236}">
              <a16:creationId xmlns:a16="http://schemas.microsoft.com/office/drawing/2014/main" id="{DD1BFE40-4424-4A02-8308-2AF0EE00B9CA}"/>
            </a:ext>
          </a:extLst>
        </xdr:cNvPr>
        <xdr:cNvSpPr txBox="1">
          <a:spLocks noChangeArrowheads="1"/>
        </xdr:cNvSpPr>
      </xdr:nvSpPr>
      <xdr:spPr bwMode="auto">
        <a:xfrm>
          <a:off x="19183350" y="231933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48</xdr:row>
      <xdr:rowOff>0</xdr:rowOff>
    </xdr:from>
    <xdr:ext cx="95250" cy="171450"/>
    <xdr:sp macro="" textlink="">
      <xdr:nvSpPr>
        <xdr:cNvPr id="1611" name="Text Box 18">
          <a:extLst>
            <a:ext uri="{FF2B5EF4-FFF2-40B4-BE49-F238E27FC236}">
              <a16:creationId xmlns:a16="http://schemas.microsoft.com/office/drawing/2014/main" id="{8E1020A5-1751-4BC8-87CE-868F3BFC2C31}"/>
            </a:ext>
          </a:extLst>
        </xdr:cNvPr>
        <xdr:cNvSpPr txBox="1">
          <a:spLocks noChangeArrowheads="1"/>
        </xdr:cNvSpPr>
      </xdr:nvSpPr>
      <xdr:spPr bwMode="auto">
        <a:xfrm>
          <a:off x="19183350" y="231933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48</xdr:row>
      <xdr:rowOff>0</xdr:rowOff>
    </xdr:from>
    <xdr:ext cx="95250" cy="171450"/>
    <xdr:sp macro="" textlink="">
      <xdr:nvSpPr>
        <xdr:cNvPr id="1612" name="Text Box 19">
          <a:extLst>
            <a:ext uri="{FF2B5EF4-FFF2-40B4-BE49-F238E27FC236}">
              <a16:creationId xmlns:a16="http://schemas.microsoft.com/office/drawing/2014/main" id="{8521987C-61C2-456C-9AE0-FC19EED6423F}"/>
            </a:ext>
          </a:extLst>
        </xdr:cNvPr>
        <xdr:cNvSpPr txBox="1">
          <a:spLocks noChangeArrowheads="1"/>
        </xdr:cNvSpPr>
      </xdr:nvSpPr>
      <xdr:spPr bwMode="auto">
        <a:xfrm>
          <a:off x="19183350" y="231933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0</xdr:rowOff>
    </xdr:from>
    <xdr:ext cx="95250" cy="171450"/>
    <xdr:sp macro="" textlink="">
      <xdr:nvSpPr>
        <xdr:cNvPr id="1613" name="Text Box 16">
          <a:extLst>
            <a:ext uri="{FF2B5EF4-FFF2-40B4-BE49-F238E27FC236}">
              <a16:creationId xmlns:a16="http://schemas.microsoft.com/office/drawing/2014/main" id="{D41B87C9-4BA6-4C73-8125-5654A2B2C89A}"/>
            </a:ext>
          </a:extLst>
        </xdr:cNvPr>
        <xdr:cNvSpPr txBox="1">
          <a:spLocks noChangeArrowheads="1"/>
        </xdr:cNvSpPr>
      </xdr:nvSpPr>
      <xdr:spPr bwMode="auto">
        <a:xfrm>
          <a:off x="4743450" y="254222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0</xdr:rowOff>
    </xdr:from>
    <xdr:ext cx="95250" cy="171450"/>
    <xdr:sp macro="" textlink="">
      <xdr:nvSpPr>
        <xdr:cNvPr id="1614" name="Text Box 17">
          <a:extLst>
            <a:ext uri="{FF2B5EF4-FFF2-40B4-BE49-F238E27FC236}">
              <a16:creationId xmlns:a16="http://schemas.microsoft.com/office/drawing/2014/main" id="{FD7C1447-691B-41B6-8B0F-4519131874CF}"/>
            </a:ext>
          </a:extLst>
        </xdr:cNvPr>
        <xdr:cNvSpPr txBox="1">
          <a:spLocks noChangeArrowheads="1"/>
        </xdr:cNvSpPr>
      </xdr:nvSpPr>
      <xdr:spPr bwMode="auto">
        <a:xfrm>
          <a:off x="4743450" y="254222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0</xdr:rowOff>
    </xdr:from>
    <xdr:ext cx="95250" cy="171450"/>
    <xdr:sp macro="" textlink="">
      <xdr:nvSpPr>
        <xdr:cNvPr id="1615" name="Text Box 18">
          <a:extLst>
            <a:ext uri="{FF2B5EF4-FFF2-40B4-BE49-F238E27FC236}">
              <a16:creationId xmlns:a16="http://schemas.microsoft.com/office/drawing/2014/main" id="{7E281713-9B9D-47F6-B071-DA0C7E24A21B}"/>
            </a:ext>
          </a:extLst>
        </xdr:cNvPr>
        <xdr:cNvSpPr txBox="1">
          <a:spLocks noChangeArrowheads="1"/>
        </xdr:cNvSpPr>
      </xdr:nvSpPr>
      <xdr:spPr bwMode="auto">
        <a:xfrm>
          <a:off x="4743450" y="254222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0</xdr:rowOff>
    </xdr:from>
    <xdr:ext cx="95250" cy="171450"/>
    <xdr:sp macro="" textlink="">
      <xdr:nvSpPr>
        <xdr:cNvPr id="1616" name="Text Box 19">
          <a:extLst>
            <a:ext uri="{FF2B5EF4-FFF2-40B4-BE49-F238E27FC236}">
              <a16:creationId xmlns:a16="http://schemas.microsoft.com/office/drawing/2014/main" id="{DE55CF5F-288D-407F-B811-5F99299065A8}"/>
            </a:ext>
          </a:extLst>
        </xdr:cNvPr>
        <xdr:cNvSpPr txBox="1">
          <a:spLocks noChangeArrowheads="1"/>
        </xdr:cNvSpPr>
      </xdr:nvSpPr>
      <xdr:spPr bwMode="auto">
        <a:xfrm>
          <a:off x="4743450" y="254222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54</xdr:row>
      <xdr:rowOff>0</xdr:rowOff>
    </xdr:from>
    <xdr:ext cx="95250" cy="171450"/>
    <xdr:sp macro="" textlink="">
      <xdr:nvSpPr>
        <xdr:cNvPr id="1617" name="Text Box 16">
          <a:extLst>
            <a:ext uri="{FF2B5EF4-FFF2-40B4-BE49-F238E27FC236}">
              <a16:creationId xmlns:a16="http://schemas.microsoft.com/office/drawing/2014/main" id="{E31A37B8-9B5C-4874-91AD-4F768DF019BB}"/>
            </a:ext>
          </a:extLst>
        </xdr:cNvPr>
        <xdr:cNvSpPr txBox="1">
          <a:spLocks noChangeArrowheads="1"/>
        </xdr:cNvSpPr>
      </xdr:nvSpPr>
      <xdr:spPr bwMode="auto">
        <a:xfrm>
          <a:off x="14363700" y="254222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54</xdr:row>
      <xdr:rowOff>0</xdr:rowOff>
    </xdr:from>
    <xdr:ext cx="95250" cy="171450"/>
    <xdr:sp macro="" textlink="">
      <xdr:nvSpPr>
        <xdr:cNvPr id="1618" name="Text Box 17">
          <a:extLst>
            <a:ext uri="{FF2B5EF4-FFF2-40B4-BE49-F238E27FC236}">
              <a16:creationId xmlns:a16="http://schemas.microsoft.com/office/drawing/2014/main" id="{449AAA59-058C-43E3-B692-69A23B5CF21D}"/>
            </a:ext>
          </a:extLst>
        </xdr:cNvPr>
        <xdr:cNvSpPr txBox="1">
          <a:spLocks noChangeArrowheads="1"/>
        </xdr:cNvSpPr>
      </xdr:nvSpPr>
      <xdr:spPr bwMode="auto">
        <a:xfrm>
          <a:off x="14363700" y="254222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54</xdr:row>
      <xdr:rowOff>0</xdr:rowOff>
    </xdr:from>
    <xdr:ext cx="95250" cy="171450"/>
    <xdr:sp macro="" textlink="">
      <xdr:nvSpPr>
        <xdr:cNvPr id="1619" name="Text Box 18">
          <a:extLst>
            <a:ext uri="{FF2B5EF4-FFF2-40B4-BE49-F238E27FC236}">
              <a16:creationId xmlns:a16="http://schemas.microsoft.com/office/drawing/2014/main" id="{D94EE54E-2E58-4F68-A90F-B326454CE27E}"/>
            </a:ext>
          </a:extLst>
        </xdr:cNvPr>
        <xdr:cNvSpPr txBox="1">
          <a:spLocks noChangeArrowheads="1"/>
        </xdr:cNvSpPr>
      </xdr:nvSpPr>
      <xdr:spPr bwMode="auto">
        <a:xfrm>
          <a:off x="14363700" y="254222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54</xdr:row>
      <xdr:rowOff>0</xdr:rowOff>
    </xdr:from>
    <xdr:ext cx="95250" cy="171450"/>
    <xdr:sp macro="" textlink="">
      <xdr:nvSpPr>
        <xdr:cNvPr id="1620" name="Text Box 19">
          <a:extLst>
            <a:ext uri="{FF2B5EF4-FFF2-40B4-BE49-F238E27FC236}">
              <a16:creationId xmlns:a16="http://schemas.microsoft.com/office/drawing/2014/main" id="{92DA83F3-2D7C-441F-BF1F-B70EB05903B4}"/>
            </a:ext>
          </a:extLst>
        </xdr:cNvPr>
        <xdr:cNvSpPr txBox="1">
          <a:spLocks noChangeArrowheads="1"/>
        </xdr:cNvSpPr>
      </xdr:nvSpPr>
      <xdr:spPr bwMode="auto">
        <a:xfrm>
          <a:off x="14363700" y="254222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54</xdr:row>
      <xdr:rowOff>0</xdr:rowOff>
    </xdr:from>
    <xdr:ext cx="95250" cy="171450"/>
    <xdr:sp macro="" textlink="">
      <xdr:nvSpPr>
        <xdr:cNvPr id="1621" name="Text Box 16">
          <a:extLst>
            <a:ext uri="{FF2B5EF4-FFF2-40B4-BE49-F238E27FC236}">
              <a16:creationId xmlns:a16="http://schemas.microsoft.com/office/drawing/2014/main" id="{D430F7EF-1D54-46F1-BEEA-388851A21AF8}"/>
            </a:ext>
          </a:extLst>
        </xdr:cNvPr>
        <xdr:cNvSpPr txBox="1">
          <a:spLocks noChangeArrowheads="1"/>
        </xdr:cNvSpPr>
      </xdr:nvSpPr>
      <xdr:spPr bwMode="auto">
        <a:xfrm>
          <a:off x="30918150" y="254222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54</xdr:row>
      <xdr:rowOff>0</xdr:rowOff>
    </xdr:from>
    <xdr:ext cx="95250" cy="171450"/>
    <xdr:sp macro="" textlink="">
      <xdr:nvSpPr>
        <xdr:cNvPr id="1622" name="Text Box 17">
          <a:extLst>
            <a:ext uri="{FF2B5EF4-FFF2-40B4-BE49-F238E27FC236}">
              <a16:creationId xmlns:a16="http://schemas.microsoft.com/office/drawing/2014/main" id="{8DB46B2A-F9A6-4155-992F-0EA3A404FFF2}"/>
            </a:ext>
          </a:extLst>
        </xdr:cNvPr>
        <xdr:cNvSpPr txBox="1">
          <a:spLocks noChangeArrowheads="1"/>
        </xdr:cNvSpPr>
      </xdr:nvSpPr>
      <xdr:spPr bwMode="auto">
        <a:xfrm>
          <a:off x="30918150" y="254222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54</xdr:row>
      <xdr:rowOff>0</xdr:rowOff>
    </xdr:from>
    <xdr:ext cx="95250" cy="171450"/>
    <xdr:sp macro="" textlink="">
      <xdr:nvSpPr>
        <xdr:cNvPr id="1623" name="Text Box 18">
          <a:extLst>
            <a:ext uri="{FF2B5EF4-FFF2-40B4-BE49-F238E27FC236}">
              <a16:creationId xmlns:a16="http://schemas.microsoft.com/office/drawing/2014/main" id="{EBF946CC-64DA-4300-951F-7DFF2BBD5565}"/>
            </a:ext>
          </a:extLst>
        </xdr:cNvPr>
        <xdr:cNvSpPr txBox="1">
          <a:spLocks noChangeArrowheads="1"/>
        </xdr:cNvSpPr>
      </xdr:nvSpPr>
      <xdr:spPr bwMode="auto">
        <a:xfrm>
          <a:off x="30918150" y="254222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54</xdr:row>
      <xdr:rowOff>0</xdr:rowOff>
    </xdr:from>
    <xdr:ext cx="95250" cy="171450"/>
    <xdr:sp macro="" textlink="">
      <xdr:nvSpPr>
        <xdr:cNvPr id="1624" name="Text Box 19">
          <a:extLst>
            <a:ext uri="{FF2B5EF4-FFF2-40B4-BE49-F238E27FC236}">
              <a16:creationId xmlns:a16="http://schemas.microsoft.com/office/drawing/2014/main" id="{17613995-617D-42C5-9290-8A65C45C41B3}"/>
            </a:ext>
          </a:extLst>
        </xdr:cNvPr>
        <xdr:cNvSpPr txBox="1">
          <a:spLocks noChangeArrowheads="1"/>
        </xdr:cNvSpPr>
      </xdr:nvSpPr>
      <xdr:spPr bwMode="auto">
        <a:xfrm>
          <a:off x="30918150" y="254222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53</xdr:row>
      <xdr:rowOff>504825</xdr:rowOff>
    </xdr:from>
    <xdr:ext cx="95250" cy="444014"/>
    <xdr:sp macro="" textlink="">
      <xdr:nvSpPr>
        <xdr:cNvPr id="1625" name="Text Box 15">
          <a:extLst>
            <a:ext uri="{FF2B5EF4-FFF2-40B4-BE49-F238E27FC236}">
              <a16:creationId xmlns:a16="http://schemas.microsoft.com/office/drawing/2014/main" id="{73563EF2-203B-4121-85D0-E0DF1BA96CC7}"/>
            </a:ext>
          </a:extLst>
        </xdr:cNvPr>
        <xdr:cNvSpPr txBox="1">
          <a:spLocks noChangeArrowheads="1"/>
        </xdr:cNvSpPr>
      </xdr:nvSpPr>
      <xdr:spPr bwMode="auto">
        <a:xfrm>
          <a:off x="4743450" y="25422225"/>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0</xdr:rowOff>
    </xdr:from>
    <xdr:ext cx="95250" cy="171450"/>
    <xdr:sp macro="" textlink="">
      <xdr:nvSpPr>
        <xdr:cNvPr id="1626" name="Text Box 16">
          <a:extLst>
            <a:ext uri="{FF2B5EF4-FFF2-40B4-BE49-F238E27FC236}">
              <a16:creationId xmlns:a16="http://schemas.microsoft.com/office/drawing/2014/main" id="{06DA392D-A27A-4543-88A4-BE6F14B708EA}"/>
            </a:ext>
          </a:extLst>
        </xdr:cNvPr>
        <xdr:cNvSpPr txBox="1">
          <a:spLocks noChangeArrowheads="1"/>
        </xdr:cNvSpPr>
      </xdr:nvSpPr>
      <xdr:spPr bwMode="auto">
        <a:xfrm>
          <a:off x="4743450" y="254222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0</xdr:rowOff>
    </xdr:from>
    <xdr:ext cx="95250" cy="171450"/>
    <xdr:sp macro="" textlink="">
      <xdr:nvSpPr>
        <xdr:cNvPr id="1627" name="Text Box 17">
          <a:extLst>
            <a:ext uri="{FF2B5EF4-FFF2-40B4-BE49-F238E27FC236}">
              <a16:creationId xmlns:a16="http://schemas.microsoft.com/office/drawing/2014/main" id="{4E27DAFD-B33A-4507-BD8E-0B11FA59CA8E}"/>
            </a:ext>
          </a:extLst>
        </xdr:cNvPr>
        <xdr:cNvSpPr txBox="1">
          <a:spLocks noChangeArrowheads="1"/>
        </xdr:cNvSpPr>
      </xdr:nvSpPr>
      <xdr:spPr bwMode="auto">
        <a:xfrm>
          <a:off x="4743450" y="254222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0</xdr:rowOff>
    </xdr:from>
    <xdr:ext cx="95250" cy="171450"/>
    <xdr:sp macro="" textlink="">
      <xdr:nvSpPr>
        <xdr:cNvPr id="1628" name="Text Box 18">
          <a:extLst>
            <a:ext uri="{FF2B5EF4-FFF2-40B4-BE49-F238E27FC236}">
              <a16:creationId xmlns:a16="http://schemas.microsoft.com/office/drawing/2014/main" id="{3DFE6AE0-BE7E-4EA4-81BD-BDED1715348E}"/>
            </a:ext>
          </a:extLst>
        </xdr:cNvPr>
        <xdr:cNvSpPr txBox="1">
          <a:spLocks noChangeArrowheads="1"/>
        </xdr:cNvSpPr>
      </xdr:nvSpPr>
      <xdr:spPr bwMode="auto">
        <a:xfrm>
          <a:off x="4743450" y="254222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0</xdr:rowOff>
    </xdr:from>
    <xdr:ext cx="95250" cy="171450"/>
    <xdr:sp macro="" textlink="">
      <xdr:nvSpPr>
        <xdr:cNvPr id="1629" name="Text Box 19">
          <a:extLst>
            <a:ext uri="{FF2B5EF4-FFF2-40B4-BE49-F238E27FC236}">
              <a16:creationId xmlns:a16="http://schemas.microsoft.com/office/drawing/2014/main" id="{6CDF651F-F1C1-4C21-A0C9-EACCCB4C306D}"/>
            </a:ext>
          </a:extLst>
        </xdr:cNvPr>
        <xdr:cNvSpPr txBox="1">
          <a:spLocks noChangeArrowheads="1"/>
        </xdr:cNvSpPr>
      </xdr:nvSpPr>
      <xdr:spPr bwMode="auto">
        <a:xfrm>
          <a:off x="4743450" y="254222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53</xdr:row>
      <xdr:rowOff>504825</xdr:rowOff>
    </xdr:from>
    <xdr:ext cx="95250" cy="442269"/>
    <xdr:sp macro="" textlink="">
      <xdr:nvSpPr>
        <xdr:cNvPr id="1630" name="Text Box 15">
          <a:extLst>
            <a:ext uri="{FF2B5EF4-FFF2-40B4-BE49-F238E27FC236}">
              <a16:creationId xmlns:a16="http://schemas.microsoft.com/office/drawing/2014/main" id="{0AD672F7-1CE5-4396-B340-1AC1F547942F}"/>
            </a:ext>
          </a:extLst>
        </xdr:cNvPr>
        <xdr:cNvSpPr txBox="1">
          <a:spLocks noChangeArrowheads="1"/>
        </xdr:cNvSpPr>
      </xdr:nvSpPr>
      <xdr:spPr bwMode="auto">
        <a:xfrm>
          <a:off x="14363700" y="25422225"/>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54</xdr:row>
      <xdr:rowOff>0</xdr:rowOff>
    </xdr:from>
    <xdr:ext cx="95250" cy="171450"/>
    <xdr:sp macro="" textlink="">
      <xdr:nvSpPr>
        <xdr:cNvPr id="1631" name="Text Box 16">
          <a:extLst>
            <a:ext uri="{FF2B5EF4-FFF2-40B4-BE49-F238E27FC236}">
              <a16:creationId xmlns:a16="http://schemas.microsoft.com/office/drawing/2014/main" id="{12765145-A254-4A67-8EE3-EE07701DC265}"/>
            </a:ext>
          </a:extLst>
        </xdr:cNvPr>
        <xdr:cNvSpPr txBox="1">
          <a:spLocks noChangeArrowheads="1"/>
        </xdr:cNvSpPr>
      </xdr:nvSpPr>
      <xdr:spPr bwMode="auto">
        <a:xfrm>
          <a:off x="14363700" y="254222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54</xdr:row>
      <xdr:rowOff>0</xdr:rowOff>
    </xdr:from>
    <xdr:ext cx="95250" cy="171450"/>
    <xdr:sp macro="" textlink="">
      <xdr:nvSpPr>
        <xdr:cNvPr id="1632" name="Text Box 17">
          <a:extLst>
            <a:ext uri="{FF2B5EF4-FFF2-40B4-BE49-F238E27FC236}">
              <a16:creationId xmlns:a16="http://schemas.microsoft.com/office/drawing/2014/main" id="{C055AD3B-AB74-463C-BC1D-01B2AD50104D}"/>
            </a:ext>
          </a:extLst>
        </xdr:cNvPr>
        <xdr:cNvSpPr txBox="1">
          <a:spLocks noChangeArrowheads="1"/>
        </xdr:cNvSpPr>
      </xdr:nvSpPr>
      <xdr:spPr bwMode="auto">
        <a:xfrm>
          <a:off x="14363700" y="254222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54</xdr:row>
      <xdr:rowOff>0</xdr:rowOff>
    </xdr:from>
    <xdr:ext cx="95250" cy="171450"/>
    <xdr:sp macro="" textlink="">
      <xdr:nvSpPr>
        <xdr:cNvPr id="1633" name="Text Box 18">
          <a:extLst>
            <a:ext uri="{FF2B5EF4-FFF2-40B4-BE49-F238E27FC236}">
              <a16:creationId xmlns:a16="http://schemas.microsoft.com/office/drawing/2014/main" id="{3775551E-BE09-4D7C-92D5-745EDB776F13}"/>
            </a:ext>
          </a:extLst>
        </xdr:cNvPr>
        <xdr:cNvSpPr txBox="1">
          <a:spLocks noChangeArrowheads="1"/>
        </xdr:cNvSpPr>
      </xdr:nvSpPr>
      <xdr:spPr bwMode="auto">
        <a:xfrm>
          <a:off x="14363700" y="254222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54</xdr:row>
      <xdr:rowOff>0</xdr:rowOff>
    </xdr:from>
    <xdr:ext cx="95250" cy="171450"/>
    <xdr:sp macro="" textlink="">
      <xdr:nvSpPr>
        <xdr:cNvPr id="1634" name="Text Box 16">
          <a:extLst>
            <a:ext uri="{FF2B5EF4-FFF2-40B4-BE49-F238E27FC236}">
              <a16:creationId xmlns:a16="http://schemas.microsoft.com/office/drawing/2014/main" id="{45F4961B-22D8-4947-B13C-FFCFC94E11E7}"/>
            </a:ext>
          </a:extLst>
        </xdr:cNvPr>
        <xdr:cNvSpPr txBox="1">
          <a:spLocks noChangeArrowheads="1"/>
        </xdr:cNvSpPr>
      </xdr:nvSpPr>
      <xdr:spPr bwMode="auto">
        <a:xfrm>
          <a:off x="19183350" y="254222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54</xdr:row>
      <xdr:rowOff>0</xdr:rowOff>
    </xdr:from>
    <xdr:ext cx="95250" cy="171450"/>
    <xdr:sp macro="" textlink="">
      <xdr:nvSpPr>
        <xdr:cNvPr id="1635" name="Text Box 17">
          <a:extLst>
            <a:ext uri="{FF2B5EF4-FFF2-40B4-BE49-F238E27FC236}">
              <a16:creationId xmlns:a16="http://schemas.microsoft.com/office/drawing/2014/main" id="{7C9EF8F9-32B1-47B8-96A9-B69DBBB7CC4D}"/>
            </a:ext>
          </a:extLst>
        </xdr:cNvPr>
        <xdr:cNvSpPr txBox="1">
          <a:spLocks noChangeArrowheads="1"/>
        </xdr:cNvSpPr>
      </xdr:nvSpPr>
      <xdr:spPr bwMode="auto">
        <a:xfrm>
          <a:off x="19183350" y="254222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54</xdr:row>
      <xdr:rowOff>0</xdr:rowOff>
    </xdr:from>
    <xdr:ext cx="95250" cy="171450"/>
    <xdr:sp macro="" textlink="">
      <xdr:nvSpPr>
        <xdr:cNvPr id="1636" name="Text Box 18">
          <a:extLst>
            <a:ext uri="{FF2B5EF4-FFF2-40B4-BE49-F238E27FC236}">
              <a16:creationId xmlns:a16="http://schemas.microsoft.com/office/drawing/2014/main" id="{9D79529E-34EC-436C-B56C-FA6B3C4BAA2B}"/>
            </a:ext>
          </a:extLst>
        </xdr:cNvPr>
        <xdr:cNvSpPr txBox="1">
          <a:spLocks noChangeArrowheads="1"/>
        </xdr:cNvSpPr>
      </xdr:nvSpPr>
      <xdr:spPr bwMode="auto">
        <a:xfrm>
          <a:off x="19183350" y="254222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54</xdr:row>
      <xdr:rowOff>0</xdr:rowOff>
    </xdr:from>
    <xdr:ext cx="95250" cy="171450"/>
    <xdr:sp macro="" textlink="">
      <xdr:nvSpPr>
        <xdr:cNvPr id="1637" name="Text Box 19">
          <a:extLst>
            <a:ext uri="{FF2B5EF4-FFF2-40B4-BE49-F238E27FC236}">
              <a16:creationId xmlns:a16="http://schemas.microsoft.com/office/drawing/2014/main" id="{D8171FB2-898B-4672-AA22-77AF939F3149}"/>
            </a:ext>
          </a:extLst>
        </xdr:cNvPr>
        <xdr:cNvSpPr txBox="1">
          <a:spLocks noChangeArrowheads="1"/>
        </xdr:cNvSpPr>
      </xdr:nvSpPr>
      <xdr:spPr bwMode="auto">
        <a:xfrm>
          <a:off x="19183350" y="254222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54</xdr:row>
      <xdr:rowOff>0</xdr:rowOff>
    </xdr:from>
    <xdr:ext cx="95250" cy="171450"/>
    <xdr:sp macro="" textlink="">
      <xdr:nvSpPr>
        <xdr:cNvPr id="1638" name="Text Box 16">
          <a:extLst>
            <a:ext uri="{FF2B5EF4-FFF2-40B4-BE49-F238E27FC236}">
              <a16:creationId xmlns:a16="http://schemas.microsoft.com/office/drawing/2014/main" id="{3B00D5E5-8912-4DC8-9123-085853DF1070}"/>
            </a:ext>
          </a:extLst>
        </xdr:cNvPr>
        <xdr:cNvSpPr txBox="1">
          <a:spLocks noChangeArrowheads="1"/>
        </xdr:cNvSpPr>
      </xdr:nvSpPr>
      <xdr:spPr bwMode="auto">
        <a:xfrm>
          <a:off x="19183350" y="254222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54</xdr:row>
      <xdr:rowOff>0</xdr:rowOff>
    </xdr:from>
    <xdr:ext cx="95250" cy="171450"/>
    <xdr:sp macro="" textlink="">
      <xdr:nvSpPr>
        <xdr:cNvPr id="1639" name="Text Box 17">
          <a:extLst>
            <a:ext uri="{FF2B5EF4-FFF2-40B4-BE49-F238E27FC236}">
              <a16:creationId xmlns:a16="http://schemas.microsoft.com/office/drawing/2014/main" id="{207F00DF-692A-4410-9DEA-41E259A55644}"/>
            </a:ext>
          </a:extLst>
        </xdr:cNvPr>
        <xdr:cNvSpPr txBox="1">
          <a:spLocks noChangeArrowheads="1"/>
        </xdr:cNvSpPr>
      </xdr:nvSpPr>
      <xdr:spPr bwMode="auto">
        <a:xfrm>
          <a:off x="19183350" y="254222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54</xdr:row>
      <xdr:rowOff>0</xdr:rowOff>
    </xdr:from>
    <xdr:ext cx="95250" cy="171450"/>
    <xdr:sp macro="" textlink="">
      <xdr:nvSpPr>
        <xdr:cNvPr id="1640" name="Text Box 18">
          <a:extLst>
            <a:ext uri="{FF2B5EF4-FFF2-40B4-BE49-F238E27FC236}">
              <a16:creationId xmlns:a16="http://schemas.microsoft.com/office/drawing/2014/main" id="{278E1EC9-8839-48D2-A9A9-989FD24E1EA1}"/>
            </a:ext>
          </a:extLst>
        </xdr:cNvPr>
        <xdr:cNvSpPr txBox="1">
          <a:spLocks noChangeArrowheads="1"/>
        </xdr:cNvSpPr>
      </xdr:nvSpPr>
      <xdr:spPr bwMode="auto">
        <a:xfrm>
          <a:off x="19183350" y="254222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54</xdr:row>
      <xdr:rowOff>0</xdr:rowOff>
    </xdr:from>
    <xdr:ext cx="95250" cy="171450"/>
    <xdr:sp macro="" textlink="">
      <xdr:nvSpPr>
        <xdr:cNvPr id="1641" name="Text Box 19">
          <a:extLst>
            <a:ext uri="{FF2B5EF4-FFF2-40B4-BE49-F238E27FC236}">
              <a16:creationId xmlns:a16="http://schemas.microsoft.com/office/drawing/2014/main" id="{3C5041E6-8FE8-4BA5-9F34-F7A1D43F519A}"/>
            </a:ext>
          </a:extLst>
        </xdr:cNvPr>
        <xdr:cNvSpPr txBox="1">
          <a:spLocks noChangeArrowheads="1"/>
        </xdr:cNvSpPr>
      </xdr:nvSpPr>
      <xdr:spPr bwMode="auto">
        <a:xfrm>
          <a:off x="19183350" y="254222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504825</xdr:rowOff>
    </xdr:from>
    <xdr:ext cx="95250" cy="448496"/>
    <xdr:sp macro="" textlink="">
      <xdr:nvSpPr>
        <xdr:cNvPr id="1642" name="Text Box 15">
          <a:extLst>
            <a:ext uri="{FF2B5EF4-FFF2-40B4-BE49-F238E27FC236}">
              <a16:creationId xmlns:a16="http://schemas.microsoft.com/office/drawing/2014/main" id="{881C6CB3-5179-448D-894C-168284291738}"/>
            </a:ext>
          </a:extLst>
        </xdr:cNvPr>
        <xdr:cNvSpPr txBox="1">
          <a:spLocks noChangeArrowheads="1"/>
        </xdr:cNvSpPr>
      </xdr:nvSpPr>
      <xdr:spPr bwMode="auto">
        <a:xfrm>
          <a:off x="4743450" y="25793700"/>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54</xdr:row>
      <xdr:rowOff>504825</xdr:rowOff>
    </xdr:from>
    <xdr:ext cx="95250" cy="442269"/>
    <xdr:sp macro="" textlink="">
      <xdr:nvSpPr>
        <xdr:cNvPr id="1643" name="Text Box 15">
          <a:extLst>
            <a:ext uri="{FF2B5EF4-FFF2-40B4-BE49-F238E27FC236}">
              <a16:creationId xmlns:a16="http://schemas.microsoft.com/office/drawing/2014/main" id="{54CFE807-B54C-40EB-91EF-BCC9C0CF7CEF}"/>
            </a:ext>
          </a:extLst>
        </xdr:cNvPr>
        <xdr:cNvSpPr txBox="1">
          <a:spLocks noChangeArrowheads="1"/>
        </xdr:cNvSpPr>
      </xdr:nvSpPr>
      <xdr:spPr bwMode="auto">
        <a:xfrm>
          <a:off x="14363700" y="2579370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504825</xdr:rowOff>
    </xdr:from>
    <xdr:ext cx="95250" cy="213632"/>
    <xdr:sp macro="" textlink="">
      <xdr:nvSpPr>
        <xdr:cNvPr id="1644" name="Text Box 15">
          <a:extLst>
            <a:ext uri="{FF2B5EF4-FFF2-40B4-BE49-F238E27FC236}">
              <a16:creationId xmlns:a16="http://schemas.microsoft.com/office/drawing/2014/main" id="{2C8B863B-2B0B-4652-B5D0-58794E3761C3}"/>
            </a:ext>
          </a:extLst>
        </xdr:cNvPr>
        <xdr:cNvSpPr txBox="1">
          <a:spLocks noChangeArrowheads="1"/>
        </xdr:cNvSpPr>
      </xdr:nvSpPr>
      <xdr:spPr bwMode="auto">
        <a:xfrm>
          <a:off x="4743450" y="25793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504825</xdr:rowOff>
    </xdr:from>
    <xdr:ext cx="95250" cy="444331"/>
    <xdr:sp macro="" textlink="">
      <xdr:nvSpPr>
        <xdr:cNvPr id="1645" name="Text Box 15">
          <a:extLst>
            <a:ext uri="{FF2B5EF4-FFF2-40B4-BE49-F238E27FC236}">
              <a16:creationId xmlns:a16="http://schemas.microsoft.com/office/drawing/2014/main" id="{DD0A95C8-C8D7-4ED3-BB96-D984E684207A}"/>
            </a:ext>
          </a:extLst>
        </xdr:cNvPr>
        <xdr:cNvSpPr txBox="1">
          <a:spLocks noChangeArrowheads="1"/>
        </xdr:cNvSpPr>
      </xdr:nvSpPr>
      <xdr:spPr bwMode="auto">
        <a:xfrm>
          <a:off x="4743450" y="25793700"/>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54</xdr:row>
      <xdr:rowOff>504825</xdr:rowOff>
    </xdr:from>
    <xdr:ext cx="95250" cy="213632"/>
    <xdr:sp macro="" textlink="">
      <xdr:nvSpPr>
        <xdr:cNvPr id="1646" name="Text Box 15">
          <a:extLst>
            <a:ext uri="{FF2B5EF4-FFF2-40B4-BE49-F238E27FC236}">
              <a16:creationId xmlns:a16="http://schemas.microsoft.com/office/drawing/2014/main" id="{81760CCA-069D-4A45-A63E-73F7BA05F5BC}"/>
            </a:ext>
          </a:extLst>
        </xdr:cNvPr>
        <xdr:cNvSpPr txBox="1">
          <a:spLocks noChangeArrowheads="1"/>
        </xdr:cNvSpPr>
      </xdr:nvSpPr>
      <xdr:spPr bwMode="auto">
        <a:xfrm>
          <a:off x="14363700" y="25793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60</xdr:row>
      <xdr:rowOff>0</xdr:rowOff>
    </xdr:from>
    <xdr:ext cx="95250" cy="171450"/>
    <xdr:sp macro="" textlink="">
      <xdr:nvSpPr>
        <xdr:cNvPr id="1647" name="Text Box 16">
          <a:extLst>
            <a:ext uri="{FF2B5EF4-FFF2-40B4-BE49-F238E27FC236}">
              <a16:creationId xmlns:a16="http://schemas.microsoft.com/office/drawing/2014/main" id="{CEDB56E0-56A8-4FF1-939E-47B9190DE107}"/>
            </a:ext>
          </a:extLst>
        </xdr:cNvPr>
        <xdr:cNvSpPr txBox="1">
          <a:spLocks noChangeArrowheads="1"/>
        </xdr:cNvSpPr>
      </xdr:nvSpPr>
      <xdr:spPr bwMode="auto">
        <a:xfrm>
          <a:off x="4743450" y="276510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60</xdr:row>
      <xdr:rowOff>0</xdr:rowOff>
    </xdr:from>
    <xdr:ext cx="95250" cy="171450"/>
    <xdr:sp macro="" textlink="">
      <xdr:nvSpPr>
        <xdr:cNvPr id="1648" name="Text Box 17">
          <a:extLst>
            <a:ext uri="{FF2B5EF4-FFF2-40B4-BE49-F238E27FC236}">
              <a16:creationId xmlns:a16="http://schemas.microsoft.com/office/drawing/2014/main" id="{45DA4568-C913-4680-B76E-07EF89DCF97A}"/>
            </a:ext>
          </a:extLst>
        </xdr:cNvPr>
        <xdr:cNvSpPr txBox="1">
          <a:spLocks noChangeArrowheads="1"/>
        </xdr:cNvSpPr>
      </xdr:nvSpPr>
      <xdr:spPr bwMode="auto">
        <a:xfrm>
          <a:off x="4743450" y="276510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60</xdr:row>
      <xdr:rowOff>0</xdr:rowOff>
    </xdr:from>
    <xdr:ext cx="95250" cy="171450"/>
    <xdr:sp macro="" textlink="">
      <xdr:nvSpPr>
        <xdr:cNvPr id="1649" name="Text Box 18">
          <a:extLst>
            <a:ext uri="{FF2B5EF4-FFF2-40B4-BE49-F238E27FC236}">
              <a16:creationId xmlns:a16="http://schemas.microsoft.com/office/drawing/2014/main" id="{830FC576-7442-4E52-9A2E-7F10F461CC25}"/>
            </a:ext>
          </a:extLst>
        </xdr:cNvPr>
        <xdr:cNvSpPr txBox="1">
          <a:spLocks noChangeArrowheads="1"/>
        </xdr:cNvSpPr>
      </xdr:nvSpPr>
      <xdr:spPr bwMode="auto">
        <a:xfrm>
          <a:off x="4743450" y="276510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60</xdr:row>
      <xdr:rowOff>0</xdr:rowOff>
    </xdr:from>
    <xdr:ext cx="95250" cy="171450"/>
    <xdr:sp macro="" textlink="">
      <xdr:nvSpPr>
        <xdr:cNvPr id="1650" name="Text Box 19">
          <a:extLst>
            <a:ext uri="{FF2B5EF4-FFF2-40B4-BE49-F238E27FC236}">
              <a16:creationId xmlns:a16="http://schemas.microsoft.com/office/drawing/2014/main" id="{5F226E38-8912-4499-9674-7984EB7F0992}"/>
            </a:ext>
          </a:extLst>
        </xdr:cNvPr>
        <xdr:cNvSpPr txBox="1">
          <a:spLocks noChangeArrowheads="1"/>
        </xdr:cNvSpPr>
      </xdr:nvSpPr>
      <xdr:spPr bwMode="auto">
        <a:xfrm>
          <a:off x="4743450" y="276510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60</xdr:row>
      <xdr:rowOff>0</xdr:rowOff>
    </xdr:from>
    <xdr:ext cx="95250" cy="171450"/>
    <xdr:sp macro="" textlink="">
      <xdr:nvSpPr>
        <xdr:cNvPr id="1651" name="Text Box 16">
          <a:extLst>
            <a:ext uri="{FF2B5EF4-FFF2-40B4-BE49-F238E27FC236}">
              <a16:creationId xmlns:a16="http://schemas.microsoft.com/office/drawing/2014/main" id="{8795DE6B-A558-4FF3-A40D-418D5D3BD74B}"/>
            </a:ext>
          </a:extLst>
        </xdr:cNvPr>
        <xdr:cNvSpPr txBox="1">
          <a:spLocks noChangeArrowheads="1"/>
        </xdr:cNvSpPr>
      </xdr:nvSpPr>
      <xdr:spPr bwMode="auto">
        <a:xfrm>
          <a:off x="14363700" y="276510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60</xdr:row>
      <xdr:rowOff>0</xdr:rowOff>
    </xdr:from>
    <xdr:ext cx="95250" cy="171450"/>
    <xdr:sp macro="" textlink="">
      <xdr:nvSpPr>
        <xdr:cNvPr id="1652" name="Text Box 17">
          <a:extLst>
            <a:ext uri="{FF2B5EF4-FFF2-40B4-BE49-F238E27FC236}">
              <a16:creationId xmlns:a16="http://schemas.microsoft.com/office/drawing/2014/main" id="{CD9813A2-6E56-4B9C-9C41-43D3CB3C825E}"/>
            </a:ext>
          </a:extLst>
        </xdr:cNvPr>
        <xdr:cNvSpPr txBox="1">
          <a:spLocks noChangeArrowheads="1"/>
        </xdr:cNvSpPr>
      </xdr:nvSpPr>
      <xdr:spPr bwMode="auto">
        <a:xfrm>
          <a:off x="14363700" y="276510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60</xdr:row>
      <xdr:rowOff>0</xdr:rowOff>
    </xdr:from>
    <xdr:ext cx="95250" cy="171450"/>
    <xdr:sp macro="" textlink="">
      <xdr:nvSpPr>
        <xdr:cNvPr id="1653" name="Text Box 18">
          <a:extLst>
            <a:ext uri="{FF2B5EF4-FFF2-40B4-BE49-F238E27FC236}">
              <a16:creationId xmlns:a16="http://schemas.microsoft.com/office/drawing/2014/main" id="{4F56BC1C-E3DE-4114-85B2-E48C1AA1B00D}"/>
            </a:ext>
          </a:extLst>
        </xdr:cNvPr>
        <xdr:cNvSpPr txBox="1">
          <a:spLocks noChangeArrowheads="1"/>
        </xdr:cNvSpPr>
      </xdr:nvSpPr>
      <xdr:spPr bwMode="auto">
        <a:xfrm>
          <a:off x="14363700" y="276510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60</xdr:row>
      <xdr:rowOff>0</xdr:rowOff>
    </xdr:from>
    <xdr:ext cx="95250" cy="171450"/>
    <xdr:sp macro="" textlink="">
      <xdr:nvSpPr>
        <xdr:cNvPr id="1654" name="Text Box 19">
          <a:extLst>
            <a:ext uri="{FF2B5EF4-FFF2-40B4-BE49-F238E27FC236}">
              <a16:creationId xmlns:a16="http://schemas.microsoft.com/office/drawing/2014/main" id="{51F8BF5C-8DB0-4AAF-B1A6-A162CF4FAD72}"/>
            </a:ext>
          </a:extLst>
        </xdr:cNvPr>
        <xdr:cNvSpPr txBox="1">
          <a:spLocks noChangeArrowheads="1"/>
        </xdr:cNvSpPr>
      </xdr:nvSpPr>
      <xdr:spPr bwMode="auto">
        <a:xfrm>
          <a:off x="14363700" y="276510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60</xdr:row>
      <xdr:rowOff>0</xdr:rowOff>
    </xdr:from>
    <xdr:ext cx="95250" cy="171450"/>
    <xdr:sp macro="" textlink="">
      <xdr:nvSpPr>
        <xdr:cNvPr id="1655" name="Text Box 16">
          <a:extLst>
            <a:ext uri="{FF2B5EF4-FFF2-40B4-BE49-F238E27FC236}">
              <a16:creationId xmlns:a16="http://schemas.microsoft.com/office/drawing/2014/main" id="{5DC9F691-CDA7-429C-B79C-F47A7E3221D7}"/>
            </a:ext>
          </a:extLst>
        </xdr:cNvPr>
        <xdr:cNvSpPr txBox="1">
          <a:spLocks noChangeArrowheads="1"/>
        </xdr:cNvSpPr>
      </xdr:nvSpPr>
      <xdr:spPr bwMode="auto">
        <a:xfrm>
          <a:off x="30918150" y="276510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60</xdr:row>
      <xdr:rowOff>0</xdr:rowOff>
    </xdr:from>
    <xdr:ext cx="95250" cy="171450"/>
    <xdr:sp macro="" textlink="">
      <xdr:nvSpPr>
        <xdr:cNvPr id="1656" name="Text Box 17">
          <a:extLst>
            <a:ext uri="{FF2B5EF4-FFF2-40B4-BE49-F238E27FC236}">
              <a16:creationId xmlns:a16="http://schemas.microsoft.com/office/drawing/2014/main" id="{11346732-59B5-4A20-81B1-0500372E1AF7}"/>
            </a:ext>
          </a:extLst>
        </xdr:cNvPr>
        <xdr:cNvSpPr txBox="1">
          <a:spLocks noChangeArrowheads="1"/>
        </xdr:cNvSpPr>
      </xdr:nvSpPr>
      <xdr:spPr bwMode="auto">
        <a:xfrm>
          <a:off x="30918150" y="276510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60</xdr:row>
      <xdr:rowOff>0</xdr:rowOff>
    </xdr:from>
    <xdr:ext cx="95250" cy="171450"/>
    <xdr:sp macro="" textlink="">
      <xdr:nvSpPr>
        <xdr:cNvPr id="1657" name="Text Box 18">
          <a:extLst>
            <a:ext uri="{FF2B5EF4-FFF2-40B4-BE49-F238E27FC236}">
              <a16:creationId xmlns:a16="http://schemas.microsoft.com/office/drawing/2014/main" id="{1C688B24-1AB0-4E42-B6FD-93DEE977EFE3}"/>
            </a:ext>
          </a:extLst>
        </xdr:cNvPr>
        <xdr:cNvSpPr txBox="1">
          <a:spLocks noChangeArrowheads="1"/>
        </xdr:cNvSpPr>
      </xdr:nvSpPr>
      <xdr:spPr bwMode="auto">
        <a:xfrm>
          <a:off x="30918150" y="276510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60</xdr:row>
      <xdr:rowOff>0</xdr:rowOff>
    </xdr:from>
    <xdr:ext cx="95250" cy="171450"/>
    <xdr:sp macro="" textlink="">
      <xdr:nvSpPr>
        <xdr:cNvPr id="1658" name="Text Box 19">
          <a:extLst>
            <a:ext uri="{FF2B5EF4-FFF2-40B4-BE49-F238E27FC236}">
              <a16:creationId xmlns:a16="http://schemas.microsoft.com/office/drawing/2014/main" id="{40984F32-54D9-491A-A549-FB32E2F716A4}"/>
            </a:ext>
          </a:extLst>
        </xdr:cNvPr>
        <xdr:cNvSpPr txBox="1">
          <a:spLocks noChangeArrowheads="1"/>
        </xdr:cNvSpPr>
      </xdr:nvSpPr>
      <xdr:spPr bwMode="auto">
        <a:xfrm>
          <a:off x="30918150" y="276510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59</xdr:row>
      <xdr:rowOff>504825</xdr:rowOff>
    </xdr:from>
    <xdr:ext cx="95250" cy="444014"/>
    <xdr:sp macro="" textlink="">
      <xdr:nvSpPr>
        <xdr:cNvPr id="1659" name="Text Box 15">
          <a:extLst>
            <a:ext uri="{FF2B5EF4-FFF2-40B4-BE49-F238E27FC236}">
              <a16:creationId xmlns:a16="http://schemas.microsoft.com/office/drawing/2014/main" id="{18A719CF-286F-40DC-97D6-68B335A3ECF8}"/>
            </a:ext>
          </a:extLst>
        </xdr:cNvPr>
        <xdr:cNvSpPr txBox="1">
          <a:spLocks noChangeArrowheads="1"/>
        </xdr:cNvSpPr>
      </xdr:nvSpPr>
      <xdr:spPr bwMode="auto">
        <a:xfrm>
          <a:off x="4743450" y="27651075"/>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60</xdr:row>
      <xdr:rowOff>0</xdr:rowOff>
    </xdr:from>
    <xdr:ext cx="95250" cy="171450"/>
    <xdr:sp macro="" textlink="">
      <xdr:nvSpPr>
        <xdr:cNvPr id="1660" name="Text Box 16">
          <a:extLst>
            <a:ext uri="{FF2B5EF4-FFF2-40B4-BE49-F238E27FC236}">
              <a16:creationId xmlns:a16="http://schemas.microsoft.com/office/drawing/2014/main" id="{E8B67E46-9703-403E-9F48-527B189C6721}"/>
            </a:ext>
          </a:extLst>
        </xdr:cNvPr>
        <xdr:cNvSpPr txBox="1">
          <a:spLocks noChangeArrowheads="1"/>
        </xdr:cNvSpPr>
      </xdr:nvSpPr>
      <xdr:spPr bwMode="auto">
        <a:xfrm>
          <a:off x="4743450" y="276510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60</xdr:row>
      <xdr:rowOff>0</xdr:rowOff>
    </xdr:from>
    <xdr:ext cx="95250" cy="171450"/>
    <xdr:sp macro="" textlink="">
      <xdr:nvSpPr>
        <xdr:cNvPr id="1661" name="Text Box 17">
          <a:extLst>
            <a:ext uri="{FF2B5EF4-FFF2-40B4-BE49-F238E27FC236}">
              <a16:creationId xmlns:a16="http://schemas.microsoft.com/office/drawing/2014/main" id="{AB56496C-4E1C-404E-A7A2-590DCF785876}"/>
            </a:ext>
          </a:extLst>
        </xdr:cNvPr>
        <xdr:cNvSpPr txBox="1">
          <a:spLocks noChangeArrowheads="1"/>
        </xdr:cNvSpPr>
      </xdr:nvSpPr>
      <xdr:spPr bwMode="auto">
        <a:xfrm>
          <a:off x="4743450" y="276510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60</xdr:row>
      <xdr:rowOff>0</xdr:rowOff>
    </xdr:from>
    <xdr:ext cx="95250" cy="171450"/>
    <xdr:sp macro="" textlink="">
      <xdr:nvSpPr>
        <xdr:cNvPr id="1662" name="Text Box 18">
          <a:extLst>
            <a:ext uri="{FF2B5EF4-FFF2-40B4-BE49-F238E27FC236}">
              <a16:creationId xmlns:a16="http://schemas.microsoft.com/office/drawing/2014/main" id="{05193A6E-DCAA-40E0-89E7-1918135BA8F0}"/>
            </a:ext>
          </a:extLst>
        </xdr:cNvPr>
        <xdr:cNvSpPr txBox="1">
          <a:spLocks noChangeArrowheads="1"/>
        </xdr:cNvSpPr>
      </xdr:nvSpPr>
      <xdr:spPr bwMode="auto">
        <a:xfrm>
          <a:off x="4743450" y="276510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60</xdr:row>
      <xdr:rowOff>0</xdr:rowOff>
    </xdr:from>
    <xdr:ext cx="95250" cy="171450"/>
    <xdr:sp macro="" textlink="">
      <xdr:nvSpPr>
        <xdr:cNvPr id="1663" name="Text Box 19">
          <a:extLst>
            <a:ext uri="{FF2B5EF4-FFF2-40B4-BE49-F238E27FC236}">
              <a16:creationId xmlns:a16="http://schemas.microsoft.com/office/drawing/2014/main" id="{02CC340C-97E4-46B5-81A6-7623D47B4A32}"/>
            </a:ext>
          </a:extLst>
        </xdr:cNvPr>
        <xdr:cNvSpPr txBox="1">
          <a:spLocks noChangeArrowheads="1"/>
        </xdr:cNvSpPr>
      </xdr:nvSpPr>
      <xdr:spPr bwMode="auto">
        <a:xfrm>
          <a:off x="4743450" y="276510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59</xdr:row>
      <xdr:rowOff>504825</xdr:rowOff>
    </xdr:from>
    <xdr:ext cx="95250" cy="442269"/>
    <xdr:sp macro="" textlink="">
      <xdr:nvSpPr>
        <xdr:cNvPr id="1664" name="Text Box 15">
          <a:extLst>
            <a:ext uri="{FF2B5EF4-FFF2-40B4-BE49-F238E27FC236}">
              <a16:creationId xmlns:a16="http://schemas.microsoft.com/office/drawing/2014/main" id="{F612F1C4-C4DF-4890-9E21-5D64EB8910AB}"/>
            </a:ext>
          </a:extLst>
        </xdr:cNvPr>
        <xdr:cNvSpPr txBox="1">
          <a:spLocks noChangeArrowheads="1"/>
        </xdr:cNvSpPr>
      </xdr:nvSpPr>
      <xdr:spPr bwMode="auto">
        <a:xfrm>
          <a:off x="14363700" y="27651075"/>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60</xdr:row>
      <xdr:rowOff>0</xdr:rowOff>
    </xdr:from>
    <xdr:ext cx="95250" cy="171450"/>
    <xdr:sp macro="" textlink="">
      <xdr:nvSpPr>
        <xdr:cNvPr id="1665" name="Text Box 16">
          <a:extLst>
            <a:ext uri="{FF2B5EF4-FFF2-40B4-BE49-F238E27FC236}">
              <a16:creationId xmlns:a16="http://schemas.microsoft.com/office/drawing/2014/main" id="{035267CE-81D3-45BE-B636-4B3AA6CCE4D4}"/>
            </a:ext>
          </a:extLst>
        </xdr:cNvPr>
        <xdr:cNvSpPr txBox="1">
          <a:spLocks noChangeArrowheads="1"/>
        </xdr:cNvSpPr>
      </xdr:nvSpPr>
      <xdr:spPr bwMode="auto">
        <a:xfrm>
          <a:off x="14363700" y="276510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60</xdr:row>
      <xdr:rowOff>0</xdr:rowOff>
    </xdr:from>
    <xdr:ext cx="95250" cy="171450"/>
    <xdr:sp macro="" textlink="">
      <xdr:nvSpPr>
        <xdr:cNvPr id="1666" name="Text Box 17">
          <a:extLst>
            <a:ext uri="{FF2B5EF4-FFF2-40B4-BE49-F238E27FC236}">
              <a16:creationId xmlns:a16="http://schemas.microsoft.com/office/drawing/2014/main" id="{0D23A6A5-73F3-4A49-A67F-790B01DC6A70}"/>
            </a:ext>
          </a:extLst>
        </xdr:cNvPr>
        <xdr:cNvSpPr txBox="1">
          <a:spLocks noChangeArrowheads="1"/>
        </xdr:cNvSpPr>
      </xdr:nvSpPr>
      <xdr:spPr bwMode="auto">
        <a:xfrm>
          <a:off x="14363700" y="276510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60</xdr:row>
      <xdr:rowOff>0</xdr:rowOff>
    </xdr:from>
    <xdr:ext cx="95250" cy="171450"/>
    <xdr:sp macro="" textlink="">
      <xdr:nvSpPr>
        <xdr:cNvPr id="1667" name="Text Box 18">
          <a:extLst>
            <a:ext uri="{FF2B5EF4-FFF2-40B4-BE49-F238E27FC236}">
              <a16:creationId xmlns:a16="http://schemas.microsoft.com/office/drawing/2014/main" id="{6E39AC3F-3520-41AF-B350-FD1372B42941}"/>
            </a:ext>
          </a:extLst>
        </xdr:cNvPr>
        <xdr:cNvSpPr txBox="1">
          <a:spLocks noChangeArrowheads="1"/>
        </xdr:cNvSpPr>
      </xdr:nvSpPr>
      <xdr:spPr bwMode="auto">
        <a:xfrm>
          <a:off x="14363700" y="276510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60</xdr:row>
      <xdr:rowOff>0</xdr:rowOff>
    </xdr:from>
    <xdr:ext cx="95250" cy="171450"/>
    <xdr:sp macro="" textlink="">
      <xdr:nvSpPr>
        <xdr:cNvPr id="1668" name="Text Box 16">
          <a:extLst>
            <a:ext uri="{FF2B5EF4-FFF2-40B4-BE49-F238E27FC236}">
              <a16:creationId xmlns:a16="http://schemas.microsoft.com/office/drawing/2014/main" id="{C96EBA40-0515-4540-AA49-A92A7888AC73}"/>
            </a:ext>
          </a:extLst>
        </xdr:cNvPr>
        <xdr:cNvSpPr txBox="1">
          <a:spLocks noChangeArrowheads="1"/>
        </xdr:cNvSpPr>
      </xdr:nvSpPr>
      <xdr:spPr bwMode="auto">
        <a:xfrm>
          <a:off x="19183350" y="276510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60</xdr:row>
      <xdr:rowOff>0</xdr:rowOff>
    </xdr:from>
    <xdr:ext cx="95250" cy="171450"/>
    <xdr:sp macro="" textlink="">
      <xdr:nvSpPr>
        <xdr:cNvPr id="1669" name="Text Box 17">
          <a:extLst>
            <a:ext uri="{FF2B5EF4-FFF2-40B4-BE49-F238E27FC236}">
              <a16:creationId xmlns:a16="http://schemas.microsoft.com/office/drawing/2014/main" id="{BA5D60B0-EE53-4639-B06F-29BC2254D9DC}"/>
            </a:ext>
          </a:extLst>
        </xdr:cNvPr>
        <xdr:cNvSpPr txBox="1">
          <a:spLocks noChangeArrowheads="1"/>
        </xdr:cNvSpPr>
      </xdr:nvSpPr>
      <xdr:spPr bwMode="auto">
        <a:xfrm>
          <a:off x="19183350" y="276510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60</xdr:row>
      <xdr:rowOff>0</xdr:rowOff>
    </xdr:from>
    <xdr:ext cx="95250" cy="171450"/>
    <xdr:sp macro="" textlink="">
      <xdr:nvSpPr>
        <xdr:cNvPr id="1670" name="Text Box 18">
          <a:extLst>
            <a:ext uri="{FF2B5EF4-FFF2-40B4-BE49-F238E27FC236}">
              <a16:creationId xmlns:a16="http://schemas.microsoft.com/office/drawing/2014/main" id="{460AD48F-85EB-413E-9ABA-6A09A85D344D}"/>
            </a:ext>
          </a:extLst>
        </xdr:cNvPr>
        <xdr:cNvSpPr txBox="1">
          <a:spLocks noChangeArrowheads="1"/>
        </xdr:cNvSpPr>
      </xdr:nvSpPr>
      <xdr:spPr bwMode="auto">
        <a:xfrm>
          <a:off x="19183350" y="276510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60</xdr:row>
      <xdr:rowOff>0</xdr:rowOff>
    </xdr:from>
    <xdr:ext cx="95250" cy="171450"/>
    <xdr:sp macro="" textlink="">
      <xdr:nvSpPr>
        <xdr:cNvPr id="1671" name="Text Box 19">
          <a:extLst>
            <a:ext uri="{FF2B5EF4-FFF2-40B4-BE49-F238E27FC236}">
              <a16:creationId xmlns:a16="http://schemas.microsoft.com/office/drawing/2014/main" id="{05322CC5-23A4-4907-BB4E-5D0E790670D0}"/>
            </a:ext>
          </a:extLst>
        </xdr:cNvPr>
        <xdr:cNvSpPr txBox="1">
          <a:spLocks noChangeArrowheads="1"/>
        </xdr:cNvSpPr>
      </xdr:nvSpPr>
      <xdr:spPr bwMode="auto">
        <a:xfrm>
          <a:off x="19183350" y="276510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60</xdr:row>
      <xdr:rowOff>0</xdr:rowOff>
    </xdr:from>
    <xdr:ext cx="95250" cy="171450"/>
    <xdr:sp macro="" textlink="">
      <xdr:nvSpPr>
        <xdr:cNvPr id="1672" name="Text Box 16">
          <a:extLst>
            <a:ext uri="{FF2B5EF4-FFF2-40B4-BE49-F238E27FC236}">
              <a16:creationId xmlns:a16="http://schemas.microsoft.com/office/drawing/2014/main" id="{F9D78707-6880-4469-A620-CB18F4C6E890}"/>
            </a:ext>
          </a:extLst>
        </xdr:cNvPr>
        <xdr:cNvSpPr txBox="1">
          <a:spLocks noChangeArrowheads="1"/>
        </xdr:cNvSpPr>
      </xdr:nvSpPr>
      <xdr:spPr bwMode="auto">
        <a:xfrm>
          <a:off x="19183350" y="276510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60</xdr:row>
      <xdr:rowOff>0</xdr:rowOff>
    </xdr:from>
    <xdr:ext cx="95250" cy="171450"/>
    <xdr:sp macro="" textlink="">
      <xdr:nvSpPr>
        <xdr:cNvPr id="1673" name="Text Box 17">
          <a:extLst>
            <a:ext uri="{FF2B5EF4-FFF2-40B4-BE49-F238E27FC236}">
              <a16:creationId xmlns:a16="http://schemas.microsoft.com/office/drawing/2014/main" id="{C6A9E3BC-5DC7-435B-9DA4-02FBA81670E5}"/>
            </a:ext>
          </a:extLst>
        </xdr:cNvPr>
        <xdr:cNvSpPr txBox="1">
          <a:spLocks noChangeArrowheads="1"/>
        </xdr:cNvSpPr>
      </xdr:nvSpPr>
      <xdr:spPr bwMode="auto">
        <a:xfrm>
          <a:off x="19183350" y="276510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60</xdr:row>
      <xdr:rowOff>0</xdr:rowOff>
    </xdr:from>
    <xdr:ext cx="95250" cy="171450"/>
    <xdr:sp macro="" textlink="">
      <xdr:nvSpPr>
        <xdr:cNvPr id="1674" name="Text Box 18">
          <a:extLst>
            <a:ext uri="{FF2B5EF4-FFF2-40B4-BE49-F238E27FC236}">
              <a16:creationId xmlns:a16="http://schemas.microsoft.com/office/drawing/2014/main" id="{B9A895FD-7353-4AC2-82B4-AA9A6D443138}"/>
            </a:ext>
          </a:extLst>
        </xdr:cNvPr>
        <xdr:cNvSpPr txBox="1">
          <a:spLocks noChangeArrowheads="1"/>
        </xdr:cNvSpPr>
      </xdr:nvSpPr>
      <xdr:spPr bwMode="auto">
        <a:xfrm>
          <a:off x="19183350" y="276510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60</xdr:row>
      <xdr:rowOff>0</xdr:rowOff>
    </xdr:from>
    <xdr:ext cx="95250" cy="171450"/>
    <xdr:sp macro="" textlink="">
      <xdr:nvSpPr>
        <xdr:cNvPr id="1675" name="Text Box 19">
          <a:extLst>
            <a:ext uri="{FF2B5EF4-FFF2-40B4-BE49-F238E27FC236}">
              <a16:creationId xmlns:a16="http://schemas.microsoft.com/office/drawing/2014/main" id="{107061FC-077B-4515-B176-D1C9F15CD870}"/>
            </a:ext>
          </a:extLst>
        </xdr:cNvPr>
        <xdr:cNvSpPr txBox="1">
          <a:spLocks noChangeArrowheads="1"/>
        </xdr:cNvSpPr>
      </xdr:nvSpPr>
      <xdr:spPr bwMode="auto">
        <a:xfrm>
          <a:off x="19183350" y="276510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0</xdr:rowOff>
    </xdr:from>
    <xdr:ext cx="95250" cy="171450"/>
    <xdr:sp macro="" textlink="">
      <xdr:nvSpPr>
        <xdr:cNvPr id="1676" name="Text Box 16">
          <a:extLst>
            <a:ext uri="{FF2B5EF4-FFF2-40B4-BE49-F238E27FC236}">
              <a16:creationId xmlns:a16="http://schemas.microsoft.com/office/drawing/2014/main" id="{ED1B05C4-3167-4097-B156-D1D885AC6875}"/>
            </a:ext>
          </a:extLst>
        </xdr:cNvPr>
        <xdr:cNvSpPr txBox="1">
          <a:spLocks noChangeArrowheads="1"/>
        </xdr:cNvSpPr>
      </xdr:nvSpPr>
      <xdr:spPr bwMode="auto">
        <a:xfrm>
          <a:off x="4743450" y="298799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0</xdr:rowOff>
    </xdr:from>
    <xdr:ext cx="95250" cy="171450"/>
    <xdr:sp macro="" textlink="">
      <xdr:nvSpPr>
        <xdr:cNvPr id="1677" name="Text Box 17">
          <a:extLst>
            <a:ext uri="{FF2B5EF4-FFF2-40B4-BE49-F238E27FC236}">
              <a16:creationId xmlns:a16="http://schemas.microsoft.com/office/drawing/2014/main" id="{AE8779CB-87EE-4AAA-9A24-739A6879CF17}"/>
            </a:ext>
          </a:extLst>
        </xdr:cNvPr>
        <xdr:cNvSpPr txBox="1">
          <a:spLocks noChangeArrowheads="1"/>
        </xdr:cNvSpPr>
      </xdr:nvSpPr>
      <xdr:spPr bwMode="auto">
        <a:xfrm>
          <a:off x="4743450" y="298799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0</xdr:rowOff>
    </xdr:from>
    <xdr:ext cx="95250" cy="171450"/>
    <xdr:sp macro="" textlink="">
      <xdr:nvSpPr>
        <xdr:cNvPr id="1678" name="Text Box 18">
          <a:extLst>
            <a:ext uri="{FF2B5EF4-FFF2-40B4-BE49-F238E27FC236}">
              <a16:creationId xmlns:a16="http://schemas.microsoft.com/office/drawing/2014/main" id="{1E4CB1C2-2E26-4BAE-A538-C72997B01D5E}"/>
            </a:ext>
          </a:extLst>
        </xdr:cNvPr>
        <xdr:cNvSpPr txBox="1">
          <a:spLocks noChangeArrowheads="1"/>
        </xdr:cNvSpPr>
      </xdr:nvSpPr>
      <xdr:spPr bwMode="auto">
        <a:xfrm>
          <a:off x="4743450" y="298799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0</xdr:rowOff>
    </xdr:from>
    <xdr:ext cx="95250" cy="171450"/>
    <xdr:sp macro="" textlink="">
      <xdr:nvSpPr>
        <xdr:cNvPr id="1679" name="Text Box 19">
          <a:extLst>
            <a:ext uri="{FF2B5EF4-FFF2-40B4-BE49-F238E27FC236}">
              <a16:creationId xmlns:a16="http://schemas.microsoft.com/office/drawing/2014/main" id="{3B3191C0-5E52-40CE-984B-FB18C66F07F0}"/>
            </a:ext>
          </a:extLst>
        </xdr:cNvPr>
        <xdr:cNvSpPr txBox="1">
          <a:spLocks noChangeArrowheads="1"/>
        </xdr:cNvSpPr>
      </xdr:nvSpPr>
      <xdr:spPr bwMode="auto">
        <a:xfrm>
          <a:off x="4743450" y="298799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504825</xdr:rowOff>
    </xdr:from>
    <xdr:ext cx="95250" cy="448496"/>
    <xdr:sp macro="" textlink="">
      <xdr:nvSpPr>
        <xdr:cNvPr id="1680" name="Text Box 15">
          <a:extLst>
            <a:ext uri="{FF2B5EF4-FFF2-40B4-BE49-F238E27FC236}">
              <a16:creationId xmlns:a16="http://schemas.microsoft.com/office/drawing/2014/main" id="{9ECB93D6-68EE-4E86-B9B7-A8A52AEEB961}"/>
            </a:ext>
          </a:extLst>
        </xdr:cNvPr>
        <xdr:cNvSpPr txBox="1">
          <a:spLocks noChangeArrowheads="1"/>
        </xdr:cNvSpPr>
      </xdr:nvSpPr>
      <xdr:spPr bwMode="auto">
        <a:xfrm>
          <a:off x="4743450" y="30251400"/>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66</xdr:row>
      <xdr:rowOff>0</xdr:rowOff>
    </xdr:from>
    <xdr:ext cx="95250" cy="171450"/>
    <xdr:sp macro="" textlink="">
      <xdr:nvSpPr>
        <xdr:cNvPr id="1681" name="Text Box 16">
          <a:extLst>
            <a:ext uri="{FF2B5EF4-FFF2-40B4-BE49-F238E27FC236}">
              <a16:creationId xmlns:a16="http://schemas.microsoft.com/office/drawing/2014/main" id="{959E1779-9DC6-4637-A2DC-A6EC980351AC}"/>
            </a:ext>
          </a:extLst>
        </xdr:cNvPr>
        <xdr:cNvSpPr txBox="1">
          <a:spLocks noChangeArrowheads="1"/>
        </xdr:cNvSpPr>
      </xdr:nvSpPr>
      <xdr:spPr bwMode="auto">
        <a:xfrm>
          <a:off x="14363700" y="298799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66</xdr:row>
      <xdr:rowOff>0</xdr:rowOff>
    </xdr:from>
    <xdr:ext cx="95250" cy="171450"/>
    <xdr:sp macro="" textlink="">
      <xdr:nvSpPr>
        <xdr:cNvPr id="1682" name="Text Box 17">
          <a:extLst>
            <a:ext uri="{FF2B5EF4-FFF2-40B4-BE49-F238E27FC236}">
              <a16:creationId xmlns:a16="http://schemas.microsoft.com/office/drawing/2014/main" id="{850A9BA1-C85E-4F7B-8889-A187D7529CAA}"/>
            </a:ext>
          </a:extLst>
        </xdr:cNvPr>
        <xdr:cNvSpPr txBox="1">
          <a:spLocks noChangeArrowheads="1"/>
        </xdr:cNvSpPr>
      </xdr:nvSpPr>
      <xdr:spPr bwMode="auto">
        <a:xfrm>
          <a:off x="14363700" y="298799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66</xdr:row>
      <xdr:rowOff>0</xdr:rowOff>
    </xdr:from>
    <xdr:ext cx="95250" cy="171450"/>
    <xdr:sp macro="" textlink="">
      <xdr:nvSpPr>
        <xdr:cNvPr id="1683" name="Text Box 18">
          <a:extLst>
            <a:ext uri="{FF2B5EF4-FFF2-40B4-BE49-F238E27FC236}">
              <a16:creationId xmlns:a16="http://schemas.microsoft.com/office/drawing/2014/main" id="{5363EDF7-53E0-41AB-B229-BC43406279F4}"/>
            </a:ext>
          </a:extLst>
        </xdr:cNvPr>
        <xdr:cNvSpPr txBox="1">
          <a:spLocks noChangeArrowheads="1"/>
        </xdr:cNvSpPr>
      </xdr:nvSpPr>
      <xdr:spPr bwMode="auto">
        <a:xfrm>
          <a:off x="14363700" y="298799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66</xdr:row>
      <xdr:rowOff>0</xdr:rowOff>
    </xdr:from>
    <xdr:ext cx="95250" cy="171450"/>
    <xdr:sp macro="" textlink="">
      <xdr:nvSpPr>
        <xdr:cNvPr id="1684" name="Text Box 19">
          <a:extLst>
            <a:ext uri="{FF2B5EF4-FFF2-40B4-BE49-F238E27FC236}">
              <a16:creationId xmlns:a16="http://schemas.microsoft.com/office/drawing/2014/main" id="{A6FDF0B6-FFA8-4416-ACDE-5DC50B5B472C}"/>
            </a:ext>
          </a:extLst>
        </xdr:cNvPr>
        <xdr:cNvSpPr txBox="1">
          <a:spLocks noChangeArrowheads="1"/>
        </xdr:cNvSpPr>
      </xdr:nvSpPr>
      <xdr:spPr bwMode="auto">
        <a:xfrm>
          <a:off x="14363700" y="298799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66</xdr:row>
      <xdr:rowOff>504825</xdr:rowOff>
    </xdr:from>
    <xdr:ext cx="95250" cy="442269"/>
    <xdr:sp macro="" textlink="">
      <xdr:nvSpPr>
        <xdr:cNvPr id="1685" name="Text Box 15">
          <a:extLst>
            <a:ext uri="{FF2B5EF4-FFF2-40B4-BE49-F238E27FC236}">
              <a16:creationId xmlns:a16="http://schemas.microsoft.com/office/drawing/2014/main" id="{84D47DAA-63FD-461E-88D1-2BE6AB06F2D8}"/>
            </a:ext>
          </a:extLst>
        </xdr:cNvPr>
        <xdr:cNvSpPr txBox="1">
          <a:spLocks noChangeArrowheads="1"/>
        </xdr:cNvSpPr>
      </xdr:nvSpPr>
      <xdr:spPr bwMode="auto">
        <a:xfrm>
          <a:off x="14363700" y="3025140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66</xdr:row>
      <xdr:rowOff>0</xdr:rowOff>
    </xdr:from>
    <xdr:ext cx="95250" cy="171450"/>
    <xdr:sp macro="" textlink="">
      <xdr:nvSpPr>
        <xdr:cNvPr id="1686" name="Text Box 16">
          <a:extLst>
            <a:ext uri="{FF2B5EF4-FFF2-40B4-BE49-F238E27FC236}">
              <a16:creationId xmlns:a16="http://schemas.microsoft.com/office/drawing/2014/main" id="{EEBE617B-6DFF-410D-B2C1-DF3C0D611EBE}"/>
            </a:ext>
          </a:extLst>
        </xdr:cNvPr>
        <xdr:cNvSpPr txBox="1">
          <a:spLocks noChangeArrowheads="1"/>
        </xdr:cNvSpPr>
      </xdr:nvSpPr>
      <xdr:spPr bwMode="auto">
        <a:xfrm>
          <a:off x="30918150" y="298799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66</xdr:row>
      <xdr:rowOff>0</xdr:rowOff>
    </xdr:from>
    <xdr:ext cx="95250" cy="171450"/>
    <xdr:sp macro="" textlink="">
      <xdr:nvSpPr>
        <xdr:cNvPr id="1687" name="Text Box 17">
          <a:extLst>
            <a:ext uri="{FF2B5EF4-FFF2-40B4-BE49-F238E27FC236}">
              <a16:creationId xmlns:a16="http://schemas.microsoft.com/office/drawing/2014/main" id="{AFDC4FCE-8A5A-4CA4-9860-5201969B324D}"/>
            </a:ext>
          </a:extLst>
        </xdr:cNvPr>
        <xdr:cNvSpPr txBox="1">
          <a:spLocks noChangeArrowheads="1"/>
        </xdr:cNvSpPr>
      </xdr:nvSpPr>
      <xdr:spPr bwMode="auto">
        <a:xfrm>
          <a:off x="30918150" y="298799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66</xdr:row>
      <xdr:rowOff>0</xdr:rowOff>
    </xdr:from>
    <xdr:ext cx="95250" cy="171450"/>
    <xdr:sp macro="" textlink="">
      <xdr:nvSpPr>
        <xdr:cNvPr id="1688" name="Text Box 18">
          <a:extLst>
            <a:ext uri="{FF2B5EF4-FFF2-40B4-BE49-F238E27FC236}">
              <a16:creationId xmlns:a16="http://schemas.microsoft.com/office/drawing/2014/main" id="{E4FFCD14-8A88-46E8-983A-A53C38A7ACD4}"/>
            </a:ext>
          </a:extLst>
        </xdr:cNvPr>
        <xdr:cNvSpPr txBox="1">
          <a:spLocks noChangeArrowheads="1"/>
        </xdr:cNvSpPr>
      </xdr:nvSpPr>
      <xdr:spPr bwMode="auto">
        <a:xfrm>
          <a:off x="30918150" y="298799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66</xdr:row>
      <xdr:rowOff>0</xdr:rowOff>
    </xdr:from>
    <xdr:ext cx="95250" cy="171450"/>
    <xdr:sp macro="" textlink="">
      <xdr:nvSpPr>
        <xdr:cNvPr id="1689" name="Text Box 19">
          <a:extLst>
            <a:ext uri="{FF2B5EF4-FFF2-40B4-BE49-F238E27FC236}">
              <a16:creationId xmlns:a16="http://schemas.microsoft.com/office/drawing/2014/main" id="{35E4D9CA-1163-41FD-90C1-5286DA8EF40A}"/>
            </a:ext>
          </a:extLst>
        </xdr:cNvPr>
        <xdr:cNvSpPr txBox="1">
          <a:spLocks noChangeArrowheads="1"/>
        </xdr:cNvSpPr>
      </xdr:nvSpPr>
      <xdr:spPr bwMode="auto">
        <a:xfrm>
          <a:off x="30918150" y="298799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65</xdr:row>
      <xdr:rowOff>504825</xdr:rowOff>
    </xdr:from>
    <xdr:ext cx="95250" cy="444014"/>
    <xdr:sp macro="" textlink="">
      <xdr:nvSpPr>
        <xdr:cNvPr id="1690" name="Text Box 15">
          <a:extLst>
            <a:ext uri="{FF2B5EF4-FFF2-40B4-BE49-F238E27FC236}">
              <a16:creationId xmlns:a16="http://schemas.microsoft.com/office/drawing/2014/main" id="{CE08B94B-9DB5-4AE9-98CA-BD1FA4C54FDB}"/>
            </a:ext>
          </a:extLst>
        </xdr:cNvPr>
        <xdr:cNvSpPr txBox="1">
          <a:spLocks noChangeArrowheads="1"/>
        </xdr:cNvSpPr>
      </xdr:nvSpPr>
      <xdr:spPr bwMode="auto">
        <a:xfrm>
          <a:off x="4743450" y="29879925"/>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0</xdr:rowOff>
    </xdr:from>
    <xdr:ext cx="95250" cy="171450"/>
    <xdr:sp macro="" textlink="">
      <xdr:nvSpPr>
        <xdr:cNvPr id="1691" name="Text Box 16">
          <a:extLst>
            <a:ext uri="{FF2B5EF4-FFF2-40B4-BE49-F238E27FC236}">
              <a16:creationId xmlns:a16="http://schemas.microsoft.com/office/drawing/2014/main" id="{A746518D-04F0-42AA-8F59-FF51A443366B}"/>
            </a:ext>
          </a:extLst>
        </xdr:cNvPr>
        <xdr:cNvSpPr txBox="1">
          <a:spLocks noChangeArrowheads="1"/>
        </xdr:cNvSpPr>
      </xdr:nvSpPr>
      <xdr:spPr bwMode="auto">
        <a:xfrm>
          <a:off x="4743450" y="298799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0</xdr:rowOff>
    </xdr:from>
    <xdr:ext cx="95250" cy="171450"/>
    <xdr:sp macro="" textlink="">
      <xdr:nvSpPr>
        <xdr:cNvPr id="1692" name="Text Box 17">
          <a:extLst>
            <a:ext uri="{FF2B5EF4-FFF2-40B4-BE49-F238E27FC236}">
              <a16:creationId xmlns:a16="http://schemas.microsoft.com/office/drawing/2014/main" id="{4B824C9D-6422-42A9-AF00-BAA0D6FC69BA}"/>
            </a:ext>
          </a:extLst>
        </xdr:cNvPr>
        <xdr:cNvSpPr txBox="1">
          <a:spLocks noChangeArrowheads="1"/>
        </xdr:cNvSpPr>
      </xdr:nvSpPr>
      <xdr:spPr bwMode="auto">
        <a:xfrm>
          <a:off x="4743450" y="298799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0</xdr:rowOff>
    </xdr:from>
    <xdr:ext cx="95250" cy="171450"/>
    <xdr:sp macro="" textlink="">
      <xdr:nvSpPr>
        <xdr:cNvPr id="1693" name="Text Box 18">
          <a:extLst>
            <a:ext uri="{FF2B5EF4-FFF2-40B4-BE49-F238E27FC236}">
              <a16:creationId xmlns:a16="http://schemas.microsoft.com/office/drawing/2014/main" id="{818CF305-BB17-4B98-BC81-02F5DB37EA15}"/>
            </a:ext>
          </a:extLst>
        </xdr:cNvPr>
        <xdr:cNvSpPr txBox="1">
          <a:spLocks noChangeArrowheads="1"/>
        </xdr:cNvSpPr>
      </xdr:nvSpPr>
      <xdr:spPr bwMode="auto">
        <a:xfrm>
          <a:off x="4743450" y="298799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0</xdr:rowOff>
    </xdr:from>
    <xdr:ext cx="95250" cy="171450"/>
    <xdr:sp macro="" textlink="">
      <xdr:nvSpPr>
        <xdr:cNvPr id="1694" name="Text Box 19">
          <a:extLst>
            <a:ext uri="{FF2B5EF4-FFF2-40B4-BE49-F238E27FC236}">
              <a16:creationId xmlns:a16="http://schemas.microsoft.com/office/drawing/2014/main" id="{5F050D48-3964-4481-959F-2D8D9B189813}"/>
            </a:ext>
          </a:extLst>
        </xdr:cNvPr>
        <xdr:cNvSpPr txBox="1">
          <a:spLocks noChangeArrowheads="1"/>
        </xdr:cNvSpPr>
      </xdr:nvSpPr>
      <xdr:spPr bwMode="auto">
        <a:xfrm>
          <a:off x="4743450" y="298799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504825</xdr:rowOff>
    </xdr:from>
    <xdr:ext cx="95250" cy="213632"/>
    <xdr:sp macro="" textlink="">
      <xdr:nvSpPr>
        <xdr:cNvPr id="1695" name="Text Box 15">
          <a:extLst>
            <a:ext uri="{FF2B5EF4-FFF2-40B4-BE49-F238E27FC236}">
              <a16:creationId xmlns:a16="http://schemas.microsoft.com/office/drawing/2014/main" id="{0C625C10-EEBC-49F7-AE4E-1C88F3B466B7}"/>
            </a:ext>
          </a:extLst>
        </xdr:cNvPr>
        <xdr:cNvSpPr txBox="1">
          <a:spLocks noChangeArrowheads="1"/>
        </xdr:cNvSpPr>
      </xdr:nvSpPr>
      <xdr:spPr bwMode="auto">
        <a:xfrm>
          <a:off x="4743450" y="302514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504825</xdr:rowOff>
    </xdr:from>
    <xdr:ext cx="95250" cy="444331"/>
    <xdr:sp macro="" textlink="">
      <xdr:nvSpPr>
        <xdr:cNvPr id="1696" name="Text Box 15">
          <a:extLst>
            <a:ext uri="{FF2B5EF4-FFF2-40B4-BE49-F238E27FC236}">
              <a16:creationId xmlns:a16="http://schemas.microsoft.com/office/drawing/2014/main" id="{E359061B-EA10-41F2-9416-120806005A26}"/>
            </a:ext>
          </a:extLst>
        </xdr:cNvPr>
        <xdr:cNvSpPr txBox="1">
          <a:spLocks noChangeArrowheads="1"/>
        </xdr:cNvSpPr>
      </xdr:nvSpPr>
      <xdr:spPr bwMode="auto">
        <a:xfrm>
          <a:off x="4743450" y="30251400"/>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65</xdr:row>
      <xdr:rowOff>504825</xdr:rowOff>
    </xdr:from>
    <xdr:ext cx="95250" cy="442269"/>
    <xdr:sp macro="" textlink="">
      <xdr:nvSpPr>
        <xdr:cNvPr id="1697" name="Text Box 15">
          <a:extLst>
            <a:ext uri="{FF2B5EF4-FFF2-40B4-BE49-F238E27FC236}">
              <a16:creationId xmlns:a16="http://schemas.microsoft.com/office/drawing/2014/main" id="{BDF2E2A2-B2A9-4C2F-B4D6-8B56A495A675}"/>
            </a:ext>
          </a:extLst>
        </xdr:cNvPr>
        <xdr:cNvSpPr txBox="1">
          <a:spLocks noChangeArrowheads="1"/>
        </xdr:cNvSpPr>
      </xdr:nvSpPr>
      <xdr:spPr bwMode="auto">
        <a:xfrm>
          <a:off x="14363700" y="29879925"/>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66</xdr:row>
      <xdr:rowOff>0</xdr:rowOff>
    </xdr:from>
    <xdr:ext cx="95250" cy="171450"/>
    <xdr:sp macro="" textlink="">
      <xdr:nvSpPr>
        <xdr:cNvPr id="1698" name="Text Box 16">
          <a:extLst>
            <a:ext uri="{FF2B5EF4-FFF2-40B4-BE49-F238E27FC236}">
              <a16:creationId xmlns:a16="http://schemas.microsoft.com/office/drawing/2014/main" id="{DF78E32A-5273-4B43-9835-9FC506370FE0}"/>
            </a:ext>
          </a:extLst>
        </xdr:cNvPr>
        <xdr:cNvSpPr txBox="1">
          <a:spLocks noChangeArrowheads="1"/>
        </xdr:cNvSpPr>
      </xdr:nvSpPr>
      <xdr:spPr bwMode="auto">
        <a:xfrm>
          <a:off x="14363700" y="298799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66</xdr:row>
      <xdr:rowOff>0</xdr:rowOff>
    </xdr:from>
    <xdr:ext cx="95250" cy="171450"/>
    <xdr:sp macro="" textlink="">
      <xdr:nvSpPr>
        <xdr:cNvPr id="1699" name="Text Box 17">
          <a:extLst>
            <a:ext uri="{FF2B5EF4-FFF2-40B4-BE49-F238E27FC236}">
              <a16:creationId xmlns:a16="http://schemas.microsoft.com/office/drawing/2014/main" id="{3C3EC15D-330D-435F-8CB5-A64113C95CD3}"/>
            </a:ext>
          </a:extLst>
        </xdr:cNvPr>
        <xdr:cNvSpPr txBox="1">
          <a:spLocks noChangeArrowheads="1"/>
        </xdr:cNvSpPr>
      </xdr:nvSpPr>
      <xdr:spPr bwMode="auto">
        <a:xfrm>
          <a:off x="14363700" y="298799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66</xdr:row>
      <xdr:rowOff>0</xdr:rowOff>
    </xdr:from>
    <xdr:ext cx="95250" cy="171450"/>
    <xdr:sp macro="" textlink="">
      <xdr:nvSpPr>
        <xdr:cNvPr id="1700" name="Text Box 18">
          <a:extLst>
            <a:ext uri="{FF2B5EF4-FFF2-40B4-BE49-F238E27FC236}">
              <a16:creationId xmlns:a16="http://schemas.microsoft.com/office/drawing/2014/main" id="{C4EF6755-8AF5-4B89-8729-01054D32E5C3}"/>
            </a:ext>
          </a:extLst>
        </xdr:cNvPr>
        <xdr:cNvSpPr txBox="1">
          <a:spLocks noChangeArrowheads="1"/>
        </xdr:cNvSpPr>
      </xdr:nvSpPr>
      <xdr:spPr bwMode="auto">
        <a:xfrm>
          <a:off x="14363700" y="298799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66</xdr:row>
      <xdr:rowOff>504825</xdr:rowOff>
    </xdr:from>
    <xdr:ext cx="95250" cy="213632"/>
    <xdr:sp macro="" textlink="">
      <xdr:nvSpPr>
        <xdr:cNvPr id="1701" name="Text Box 15">
          <a:extLst>
            <a:ext uri="{FF2B5EF4-FFF2-40B4-BE49-F238E27FC236}">
              <a16:creationId xmlns:a16="http://schemas.microsoft.com/office/drawing/2014/main" id="{8758A59D-66FA-4BC9-8C97-BA4CA21DDCFF}"/>
            </a:ext>
          </a:extLst>
        </xdr:cNvPr>
        <xdr:cNvSpPr txBox="1">
          <a:spLocks noChangeArrowheads="1"/>
        </xdr:cNvSpPr>
      </xdr:nvSpPr>
      <xdr:spPr bwMode="auto">
        <a:xfrm>
          <a:off x="14363700" y="302514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66</xdr:row>
      <xdr:rowOff>0</xdr:rowOff>
    </xdr:from>
    <xdr:ext cx="95250" cy="171450"/>
    <xdr:sp macro="" textlink="">
      <xdr:nvSpPr>
        <xdr:cNvPr id="1702" name="Text Box 16">
          <a:extLst>
            <a:ext uri="{FF2B5EF4-FFF2-40B4-BE49-F238E27FC236}">
              <a16:creationId xmlns:a16="http://schemas.microsoft.com/office/drawing/2014/main" id="{091D4B04-E5F3-4EB1-86C0-2C85CFDCD6C9}"/>
            </a:ext>
          </a:extLst>
        </xdr:cNvPr>
        <xdr:cNvSpPr txBox="1">
          <a:spLocks noChangeArrowheads="1"/>
        </xdr:cNvSpPr>
      </xdr:nvSpPr>
      <xdr:spPr bwMode="auto">
        <a:xfrm>
          <a:off x="19183350" y="298799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66</xdr:row>
      <xdr:rowOff>0</xdr:rowOff>
    </xdr:from>
    <xdr:ext cx="95250" cy="171450"/>
    <xdr:sp macro="" textlink="">
      <xdr:nvSpPr>
        <xdr:cNvPr id="1703" name="Text Box 17">
          <a:extLst>
            <a:ext uri="{FF2B5EF4-FFF2-40B4-BE49-F238E27FC236}">
              <a16:creationId xmlns:a16="http://schemas.microsoft.com/office/drawing/2014/main" id="{607B6E32-8653-41F2-98D1-7255E524C079}"/>
            </a:ext>
          </a:extLst>
        </xdr:cNvPr>
        <xdr:cNvSpPr txBox="1">
          <a:spLocks noChangeArrowheads="1"/>
        </xdr:cNvSpPr>
      </xdr:nvSpPr>
      <xdr:spPr bwMode="auto">
        <a:xfrm>
          <a:off x="19183350" y="298799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66</xdr:row>
      <xdr:rowOff>0</xdr:rowOff>
    </xdr:from>
    <xdr:ext cx="95250" cy="171450"/>
    <xdr:sp macro="" textlink="">
      <xdr:nvSpPr>
        <xdr:cNvPr id="1704" name="Text Box 18">
          <a:extLst>
            <a:ext uri="{FF2B5EF4-FFF2-40B4-BE49-F238E27FC236}">
              <a16:creationId xmlns:a16="http://schemas.microsoft.com/office/drawing/2014/main" id="{48D024D9-59AB-4429-807D-D78F224DA495}"/>
            </a:ext>
          </a:extLst>
        </xdr:cNvPr>
        <xdr:cNvSpPr txBox="1">
          <a:spLocks noChangeArrowheads="1"/>
        </xdr:cNvSpPr>
      </xdr:nvSpPr>
      <xdr:spPr bwMode="auto">
        <a:xfrm>
          <a:off x="19183350" y="298799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66</xdr:row>
      <xdr:rowOff>0</xdr:rowOff>
    </xdr:from>
    <xdr:ext cx="95250" cy="171450"/>
    <xdr:sp macro="" textlink="">
      <xdr:nvSpPr>
        <xdr:cNvPr id="1705" name="Text Box 19">
          <a:extLst>
            <a:ext uri="{FF2B5EF4-FFF2-40B4-BE49-F238E27FC236}">
              <a16:creationId xmlns:a16="http://schemas.microsoft.com/office/drawing/2014/main" id="{2869569C-8BCC-4CFE-9A9C-12A5A60EDD57}"/>
            </a:ext>
          </a:extLst>
        </xdr:cNvPr>
        <xdr:cNvSpPr txBox="1">
          <a:spLocks noChangeArrowheads="1"/>
        </xdr:cNvSpPr>
      </xdr:nvSpPr>
      <xdr:spPr bwMode="auto">
        <a:xfrm>
          <a:off x="19183350" y="298799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66</xdr:row>
      <xdr:rowOff>0</xdr:rowOff>
    </xdr:from>
    <xdr:ext cx="95250" cy="171450"/>
    <xdr:sp macro="" textlink="">
      <xdr:nvSpPr>
        <xdr:cNvPr id="1706" name="Text Box 16">
          <a:extLst>
            <a:ext uri="{FF2B5EF4-FFF2-40B4-BE49-F238E27FC236}">
              <a16:creationId xmlns:a16="http://schemas.microsoft.com/office/drawing/2014/main" id="{7A85F436-5B48-47C8-AB55-E12E60F5C4F0}"/>
            </a:ext>
          </a:extLst>
        </xdr:cNvPr>
        <xdr:cNvSpPr txBox="1">
          <a:spLocks noChangeArrowheads="1"/>
        </xdr:cNvSpPr>
      </xdr:nvSpPr>
      <xdr:spPr bwMode="auto">
        <a:xfrm>
          <a:off x="19183350" y="298799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66</xdr:row>
      <xdr:rowOff>0</xdr:rowOff>
    </xdr:from>
    <xdr:ext cx="95250" cy="171450"/>
    <xdr:sp macro="" textlink="">
      <xdr:nvSpPr>
        <xdr:cNvPr id="1707" name="Text Box 17">
          <a:extLst>
            <a:ext uri="{FF2B5EF4-FFF2-40B4-BE49-F238E27FC236}">
              <a16:creationId xmlns:a16="http://schemas.microsoft.com/office/drawing/2014/main" id="{CC2C10C9-FDCC-4AE1-BF7C-293DC630760D}"/>
            </a:ext>
          </a:extLst>
        </xdr:cNvPr>
        <xdr:cNvSpPr txBox="1">
          <a:spLocks noChangeArrowheads="1"/>
        </xdr:cNvSpPr>
      </xdr:nvSpPr>
      <xdr:spPr bwMode="auto">
        <a:xfrm>
          <a:off x="19183350" y="298799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66</xdr:row>
      <xdr:rowOff>0</xdr:rowOff>
    </xdr:from>
    <xdr:ext cx="95250" cy="171450"/>
    <xdr:sp macro="" textlink="">
      <xdr:nvSpPr>
        <xdr:cNvPr id="1708" name="Text Box 18">
          <a:extLst>
            <a:ext uri="{FF2B5EF4-FFF2-40B4-BE49-F238E27FC236}">
              <a16:creationId xmlns:a16="http://schemas.microsoft.com/office/drawing/2014/main" id="{94F63533-1801-48B1-8C89-3D5F8C3FAB3E}"/>
            </a:ext>
          </a:extLst>
        </xdr:cNvPr>
        <xdr:cNvSpPr txBox="1">
          <a:spLocks noChangeArrowheads="1"/>
        </xdr:cNvSpPr>
      </xdr:nvSpPr>
      <xdr:spPr bwMode="auto">
        <a:xfrm>
          <a:off x="19183350" y="298799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66</xdr:row>
      <xdr:rowOff>0</xdr:rowOff>
    </xdr:from>
    <xdr:ext cx="95250" cy="171450"/>
    <xdr:sp macro="" textlink="">
      <xdr:nvSpPr>
        <xdr:cNvPr id="1709" name="Text Box 19">
          <a:extLst>
            <a:ext uri="{FF2B5EF4-FFF2-40B4-BE49-F238E27FC236}">
              <a16:creationId xmlns:a16="http://schemas.microsoft.com/office/drawing/2014/main" id="{542A1C9F-8732-493B-8EB7-7158D174FB17}"/>
            </a:ext>
          </a:extLst>
        </xdr:cNvPr>
        <xdr:cNvSpPr txBox="1">
          <a:spLocks noChangeArrowheads="1"/>
        </xdr:cNvSpPr>
      </xdr:nvSpPr>
      <xdr:spPr bwMode="auto">
        <a:xfrm>
          <a:off x="19183350" y="298799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0</xdr:rowOff>
    </xdr:from>
    <xdr:ext cx="95250" cy="171450"/>
    <xdr:sp macro="" textlink="">
      <xdr:nvSpPr>
        <xdr:cNvPr id="1710" name="Text Box 16">
          <a:extLst>
            <a:ext uri="{FF2B5EF4-FFF2-40B4-BE49-F238E27FC236}">
              <a16:creationId xmlns:a16="http://schemas.microsoft.com/office/drawing/2014/main" id="{ECD708C1-6F77-4F8E-9DD8-864D19C2A680}"/>
            </a:ext>
          </a:extLst>
        </xdr:cNvPr>
        <xdr:cNvSpPr txBox="1">
          <a:spLocks noChangeArrowheads="1"/>
        </xdr:cNvSpPr>
      </xdr:nvSpPr>
      <xdr:spPr bwMode="auto">
        <a:xfrm>
          <a:off x="4743450" y="321087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0</xdr:rowOff>
    </xdr:from>
    <xdr:ext cx="95250" cy="171450"/>
    <xdr:sp macro="" textlink="">
      <xdr:nvSpPr>
        <xdr:cNvPr id="1711" name="Text Box 17">
          <a:extLst>
            <a:ext uri="{FF2B5EF4-FFF2-40B4-BE49-F238E27FC236}">
              <a16:creationId xmlns:a16="http://schemas.microsoft.com/office/drawing/2014/main" id="{D6355EC3-2B61-4197-89D5-7833592B07E1}"/>
            </a:ext>
          </a:extLst>
        </xdr:cNvPr>
        <xdr:cNvSpPr txBox="1">
          <a:spLocks noChangeArrowheads="1"/>
        </xdr:cNvSpPr>
      </xdr:nvSpPr>
      <xdr:spPr bwMode="auto">
        <a:xfrm>
          <a:off x="4743450" y="321087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0</xdr:rowOff>
    </xdr:from>
    <xdr:ext cx="95250" cy="171450"/>
    <xdr:sp macro="" textlink="">
      <xdr:nvSpPr>
        <xdr:cNvPr id="1712" name="Text Box 18">
          <a:extLst>
            <a:ext uri="{FF2B5EF4-FFF2-40B4-BE49-F238E27FC236}">
              <a16:creationId xmlns:a16="http://schemas.microsoft.com/office/drawing/2014/main" id="{69A48596-3A38-4C7F-8E38-182CD6E4ECBF}"/>
            </a:ext>
          </a:extLst>
        </xdr:cNvPr>
        <xdr:cNvSpPr txBox="1">
          <a:spLocks noChangeArrowheads="1"/>
        </xdr:cNvSpPr>
      </xdr:nvSpPr>
      <xdr:spPr bwMode="auto">
        <a:xfrm>
          <a:off x="4743450" y="321087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0</xdr:rowOff>
    </xdr:from>
    <xdr:ext cx="95250" cy="171450"/>
    <xdr:sp macro="" textlink="">
      <xdr:nvSpPr>
        <xdr:cNvPr id="1713" name="Text Box 19">
          <a:extLst>
            <a:ext uri="{FF2B5EF4-FFF2-40B4-BE49-F238E27FC236}">
              <a16:creationId xmlns:a16="http://schemas.microsoft.com/office/drawing/2014/main" id="{B52D0A53-3215-4076-9AB3-3F78275AE997}"/>
            </a:ext>
          </a:extLst>
        </xdr:cNvPr>
        <xdr:cNvSpPr txBox="1">
          <a:spLocks noChangeArrowheads="1"/>
        </xdr:cNvSpPr>
      </xdr:nvSpPr>
      <xdr:spPr bwMode="auto">
        <a:xfrm>
          <a:off x="4743450" y="321087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72</xdr:row>
      <xdr:rowOff>0</xdr:rowOff>
    </xdr:from>
    <xdr:ext cx="95250" cy="171450"/>
    <xdr:sp macro="" textlink="">
      <xdr:nvSpPr>
        <xdr:cNvPr id="1714" name="Text Box 16">
          <a:extLst>
            <a:ext uri="{FF2B5EF4-FFF2-40B4-BE49-F238E27FC236}">
              <a16:creationId xmlns:a16="http://schemas.microsoft.com/office/drawing/2014/main" id="{13509DF2-C7DA-4B04-9D8E-E8943A9216E5}"/>
            </a:ext>
          </a:extLst>
        </xdr:cNvPr>
        <xdr:cNvSpPr txBox="1">
          <a:spLocks noChangeArrowheads="1"/>
        </xdr:cNvSpPr>
      </xdr:nvSpPr>
      <xdr:spPr bwMode="auto">
        <a:xfrm>
          <a:off x="14363700" y="321087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72</xdr:row>
      <xdr:rowOff>0</xdr:rowOff>
    </xdr:from>
    <xdr:ext cx="95250" cy="171450"/>
    <xdr:sp macro="" textlink="">
      <xdr:nvSpPr>
        <xdr:cNvPr id="1715" name="Text Box 17">
          <a:extLst>
            <a:ext uri="{FF2B5EF4-FFF2-40B4-BE49-F238E27FC236}">
              <a16:creationId xmlns:a16="http://schemas.microsoft.com/office/drawing/2014/main" id="{664BFA19-BB78-4811-B195-5EF1E0665662}"/>
            </a:ext>
          </a:extLst>
        </xdr:cNvPr>
        <xdr:cNvSpPr txBox="1">
          <a:spLocks noChangeArrowheads="1"/>
        </xdr:cNvSpPr>
      </xdr:nvSpPr>
      <xdr:spPr bwMode="auto">
        <a:xfrm>
          <a:off x="14363700" y="321087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72</xdr:row>
      <xdr:rowOff>0</xdr:rowOff>
    </xdr:from>
    <xdr:ext cx="95250" cy="171450"/>
    <xdr:sp macro="" textlink="">
      <xdr:nvSpPr>
        <xdr:cNvPr id="1716" name="Text Box 18">
          <a:extLst>
            <a:ext uri="{FF2B5EF4-FFF2-40B4-BE49-F238E27FC236}">
              <a16:creationId xmlns:a16="http://schemas.microsoft.com/office/drawing/2014/main" id="{C8EC3B9E-6844-46E2-BD4C-96C018A64DDF}"/>
            </a:ext>
          </a:extLst>
        </xdr:cNvPr>
        <xdr:cNvSpPr txBox="1">
          <a:spLocks noChangeArrowheads="1"/>
        </xdr:cNvSpPr>
      </xdr:nvSpPr>
      <xdr:spPr bwMode="auto">
        <a:xfrm>
          <a:off x="14363700" y="321087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72</xdr:row>
      <xdr:rowOff>0</xdr:rowOff>
    </xdr:from>
    <xdr:ext cx="95250" cy="171450"/>
    <xdr:sp macro="" textlink="">
      <xdr:nvSpPr>
        <xdr:cNvPr id="1717" name="Text Box 19">
          <a:extLst>
            <a:ext uri="{FF2B5EF4-FFF2-40B4-BE49-F238E27FC236}">
              <a16:creationId xmlns:a16="http://schemas.microsoft.com/office/drawing/2014/main" id="{605D87E6-3D60-4FB6-A1D4-05C4F3D1535C}"/>
            </a:ext>
          </a:extLst>
        </xdr:cNvPr>
        <xdr:cNvSpPr txBox="1">
          <a:spLocks noChangeArrowheads="1"/>
        </xdr:cNvSpPr>
      </xdr:nvSpPr>
      <xdr:spPr bwMode="auto">
        <a:xfrm>
          <a:off x="14363700" y="321087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72</xdr:row>
      <xdr:rowOff>0</xdr:rowOff>
    </xdr:from>
    <xdr:ext cx="95250" cy="171450"/>
    <xdr:sp macro="" textlink="">
      <xdr:nvSpPr>
        <xdr:cNvPr id="1718" name="Text Box 16">
          <a:extLst>
            <a:ext uri="{FF2B5EF4-FFF2-40B4-BE49-F238E27FC236}">
              <a16:creationId xmlns:a16="http://schemas.microsoft.com/office/drawing/2014/main" id="{39A3C825-3D95-4A0D-8468-C36D9A2D7C6F}"/>
            </a:ext>
          </a:extLst>
        </xdr:cNvPr>
        <xdr:cNvSpPr txBox="1">
          <a:spLocks noChangeArrowheads="1"/>
        </xdr:cNvSpPr>
      </xdr:nvSpPr>
      <xdr:spPr bwMode="auto">
        <a:xfrm>
          <a:off x="30918150" y="321087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72</xdr:row>
      <xdr:rowOff>0</xdr:rowOff>
    </xdr:from>
    <xdr:ext cx="95250" cy="171450"/>
    <xdr:sp macro="" textlink="">
      <xdr:nvSpPr>
        <xdr:cNvPr id="1719" name="Text Box 17">
          <a:extLst>
            <a:ext uri="{FF2B5EF4-FFF2-40B4-BE49-F238E27FC236}">
              <a16:creationId xmlns:a16="http://schemas.microsoft.com/office/drawing/2014/main" id="{68B9D7FE-A71D-4E2C-8939-F2F3D80D873F}"/>
            </a:ext>
          </a:extLst>
        </xdr:cNvPr>
        <xdr:cNvSpPr txBox="1">
          <a:spLocks noChangeArrowheads="1"/>
        </xdr:cNvSpPr>
      </xdr:nvSpPr>
      <xdr:spPr bwMode="auto">
        <a:xfrm>
          <a:off x="30918150" y="321087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72</xdr:row>
      <xdr:rowOff>0</xdr:rowOff>
    </xdr:from>
    <xdr:ext cx="95250" cy="171450"/>
    <xdr:sp macro="" textlink="">
      <xdr:nvSpPr>
        <xdr:cNvPr id="1720" name="Text Box 18">
          <a:extLst>
            <a:ext uri="{FF2B5EF4-FFF2-40B4-BE49-F238E27FC236}">
              <a16:creationId xmlns:a16="http://schemas.microsoft.com/office/drawing/2014/main" id="{4923CFB7-C4F7-4676-B2D1-11DCB191EE0D}"/>
            </a:ext>
          </a:extLst>
        </xdr:cNvPr>
        <xdr:cNvSpPr txBox="1">
          <a:spLocks noChangeArrowheads="1"/>
        </xdr:cNvSpPr>
      </xdr:nvSpPr>
      <xdr:spPr bwMode="auto">
        <a:xfrm>
          <a:off x="30918150" y="321087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72</xdr:row>
      <xdr:rowOff>0</xdr:rowOff>
    </xdr:from>
    <xdr:ext cx="95250" cy="171450"/>
    <xdr:sp macro="" textlink="">
      <xdr:nvSpPr>
        <xdr:cNvPr id="1721" name="Text Box 19">
          <a:extLst>
            <a:ext uri="{FF2B5EF4-FFF2-40B4-BE49-F238E27FC236}">
              <a16:creationId xmlns:a16="http://schemas.microsoft.com/office/drawing/2014/main" id="{6B1ED867-8FB6-4DB1-BB13-18B49C6BE73D}"/>
            </a:ext>
          </a:extLst>
        </xdr:cNvPr>
        <xdr:cNvSpPr txBox="1">
          <a:spLocks noChangeArrowheads="1"/>
        </xdr:cNvSpPr>
      </xdr:nvSpPr>
      <xdr:spPr bwMode="auto">
        <a:xfrm>
          <a:off x="30918150" y="321087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71</xdr:row>
      <xdr:rowOff>504825</xdr:rowOff>
    </xdr:from>
    <xdr:ext cx="95250" cy="444014"/>
    <xdr:sp macro="" textlink="">
      <xdr:nvSpPr>
        <xdr:cNvPr id="1722" name="Text Box 15">
          <a:extLst>
            <a:ext uri="{FF2B5EF4-FFF2-40B4-BE49-F238E27FC236}">
              <a16:creationId xmlns:a16="http://schemas.microsoft.com/office/drawing/2014/main" id="{CB3A8C17-0E1F-4B7D-AF4B-CEAEBA719C76}"/>
            </a:ext>
          </a:extLst>
        </xdr:cNvPr>
        <xdr:cNvSpPr txBox="1">
          <a:spLocks noChangeArrowheads="1"/>
        </xdr:cNvSpPr>
      </xdr:nvSpPr>
      <xdr:spPr bwMode="auto">
        <a:xfrm>
          <a:off x="4743450" y="32108775"/>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0</xdr:rowOff>
    </xdr:from>
    <xdr:ext cx="95250" cy="171450"/>
    <xdr:sp macro="" textlink="">
      <xdr:nvSpPr>
        <xdr:cNvPr id="1723" name="Text Box 16">
          <a:extLst>
            <a:ext uri="{FF2B5EF4-FFF2-40B4-BE49-F238E27FC236}">
              <a16:creationId xmlns:a16="http://schemas.microsoft.com/office/drawing/2014/main" id="{B6592B83-EC51-49D3-8611-BA55E29B2BF7}"/>
            </a:ext>
          </a:extLst>
        </xdr:cNvPr>
        <xdr:cNvSpPr txBox="1">
          <a:spLocks noChangeArrowheads="1"/>
        </xdr:cNvSpPr>
      </xdr:nvSpPr>
      <xdr:spPr bwMode="auto">
        <a:xfrm>
          <a:off x="4743450" y="321087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0</xdr:rowOff>
    </xdr:from>
    <xdr:ext cx="95250" cy="171450"/>
    <xdr:sp macro="" textlink="">
      <xdr:nvSpPr>
        <xdr:cNvPr id="1724" name="Text Box 17">
          <a:extLst>
            <a:ext uri="{FF2B5EF4-FFF2-40B4-BE49-F238E27FC236}">
              <a16:creationId xmlns:a16="http://schemas.microsoft.com/office/drawing/2014/main" id="{FCA6AAD8-11A0-49AE-9D86-814C666DB0C7}"/>
            </a:ext>
          </a:extLst>
        </xdr:cNvPr>
        <xdr:cNvSpPr txBox="1">
          <a:spLocks noChangeArrowheads="1"/>
        </xdr:cNvSpPr>
      </xdr:nvSpPr>
      <xdr:spPr bwMode="auto">
        <a:xfrm>
          <a:off x="4743450" y="321087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0</xdr:rowOff>
    </xdr:from>
    <xdr:ext cx="95250" cy="171450"/>
    <xdr:sp macro="" textlink="">
      <xdr:nvSpPr>
        <xdr:cNvPr id="1725" name="Text Box 18">
          <a:extLst>
            <a:ext uri="{FF2B5EF4-FFF2-40B4-BE49-F238E27FC236}">
              <a16:creationId xmlns:a16="http://schemas.microsoft.com/office/drawing/2014/main" id="{A578AC3F-78DB-461C-B97D-33815013CF34}"/>
            </a:ext>
          </a:extLst>
        </xdr:cNvPr>
        <xdr:cNvSpPr txBox="1">
          <a:spLocks noChangeArrowheads="1"/>
        </xdr:cNvSpPr>
      </xdr:nvSpPr>
      <xdr:spPr bwMode="auto">
        <a:xfrm>
          <a:off x="4743450" y="321087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0</xdr:rowOff>
    </xdr:from>
    <xdr:ext cx="95250" cy="171450"/>
    <xdr:sp macro="" textlink="">
      <xdr:nvSpPr>
        <xdr:cNvPr id="1726" name="Text Box 19">
          <a:extLst>
            <a:ext uri="{FF2B5EF4-FFF2-40B4-BE49-F238E27FC236}">
              <a16:creationId xmlns:a16="http://schemas.microsoft.com/office/drawing/2014/main" id="{4BE4CB17-EEDC-4094-B393-8B8A4275F789}"/>
            </a:ext>
          </a:extLst>
        </xdr:cNvPr>
        <xdr:cNvSpPr txBox="1">
          <a:spLocks noChangeArrowheads="1"/>
        </xdr:cNvSpPr>
      </xdr:nvSpPr>
      <xdr:spPr bwMode="auto">
        <a:xfrm>
          <a:off x="4743450" y="321087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71</xdr:row>
      <xdr:rowOff>504825</xdr:rowOff>
    </xdr:from>
    <xdr:ext cx="95250" cy="442269"/>
    <xdr:sp macro="" textlink="">
      <xdr:nvSpPr>
        <xdr:cNvPr id="1727" name="Text Box 15">
          <a:extLst>
            <a:ext uri="{FF2B5EF4-FFF2-40B4-BE49-F238E27FC236}">
              <a16:creationId xmlns:a16="http://schemas.microsoft.com/office/drawing/2014/main" id="{E1DA3FFF-4210-4D7B-8C0A-DA8A146525A3}"/>
            </a:ext>
          </a:extLst>
        </xdr:cNvPr>
        <xdr:cNvSpPr txBox="1">
          <a:spLocks noChangeArrowheads="1"/>
        </xdr:cNvSpPr>
      </xdr:nvSpPr>
      <xdr:spPr bwMode="auto">
        <a:xfrm>
          <a:off x="14363700" y="32108775"/>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72</xdr:row>
      <xdr:rowOff>0</xdr:rowOff>
    </xdr:from>
    <xdr:ext cx="95250" cy="171450"/>
    <xdr:sp macro="" textlink="">
      <xdr:nvSpPr>
        <xdr:cNvPr id="1728" name="Text Box 16">
          <a:extLst>
            <a:ext uri="{FF2B5EF4-FFF2-40B4-BE49-F238E27FC236}">
              <a16:creationId xmlns:a16="http://schemas.microsoft.com/office/drawing/2014/main" id="{11E13B3C-C1A8-48D1-8EC6-F02217DEDF95}"/>
            </a:ext>
          </a:extLst>
        </xdr:cNvPr>
        <xdr:cNvSpPr txBox="1">
          <a:spLocks noChangeArrowheads="1"/>
        </xdr:cNvSpPr>
      </xdr:nvSpPr>
      <xdr:spPr bwMode="auto">
        <a:xfrm>
          <a:off x="14363700" y="321087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72</xdr:row>
      <xdr:rowOff>0</xdr:rowOff>
    </xdr:from>
    <xdr:ext cx="95250" cy="171450"/>
    <xdr:sp macro="" textlink="">
      <xdr:nvSpPr>
        <xdr:cNvPr id="1729" name="Text Box 17">
          <a:extLst>
            <a:ext uri="{FF2B5EF4-FFF2-40B4-BE49-F238E27FC236}">
              <a16:creationId xmlns:a16="http://schemas.microsoft.com/office/drawing/2014/main" id="{670BF549-85C6-4222-AAB1-383BBAF21C9F}"/>
            </a:ext>
          </a:extLst>
        </xdr:cNvPr>
        <xdr:cNvSpPr txBox="1">
          <a:spLocks noChangeArrowheads="1"/>
        </xdr:cNvSpPr>
      </xdr:nvSpPr>
      <xdr:spPr bwMode="auto">
        <a:xfrm>
          <a:off x="14363700" y="321087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72</xdr:row>
      <xdr:rowOff>0</xdr:rowOff>
    </xdr:from>
    <xdr:ext cx="95250" cy="171450"/>
    <xdr:sp macro="" textlink="">
      <xdr:nvSpPr>
        <xdr:cNvPr id="1730" name="Text Box 18">
          <a:extLst>
            <a:ext uri="{FF2B5EF4-FFF2-40B4-BE49-F238E27FC236}">
              <a16:creationId xmlns:a16="http://schemas.microsoft.com/office/drawing/2014/main" id="{24243856-8337-4F8D-A98F-F13829175757}"/>
            </a:ext>
          </a:extLst>
        </xdr:cNvPr>
        <xdr:cNvSpPr txBox="1">
          <a:spLocks noChangeArrowheads="1"/>
        </xdr:cNvSpPr>
      </xdr:nvSpPr>
      <xdr:spPr bwMode="auto">
        <a:xfrm>
          <a:off x="14363700" y="321087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72</xdr:row>
      <xdr:rowOff>0</xdr:rowOff>
    </xdr:from>
    <xdr:ext cx="95250" cy="171450"/>
    <xdr:sp macro="" textlink="">
      <xdr:nvSpPr>
        <xdr:cNvPr id="1731" name="Text Box 16">
          <a:extLst>
            <a:ext uri="{FF2B5EF4-FFF2-40B4-BE49-F238E27FC236}">
              <a16:creationId xmlns:a16="http://schemas.microsoft.com/office/drawing/2014/main" id="{3ACD24EA-9DBC-4BB1-B90A-7AE437C29F81}"/>
            </a:ext>
          </a:extLst>
        </xdr:cNvPr>
        <xdr:cNvSpPr txBox="1">
          <a:spLocks noChangeArrowheads="1"/>
        </xdr:cNvSpPr>
      </xdr:nvSpPr>
      <xdr:spPr bwMode="auto">
        <a:xfrm>
          <a:off x="19183350" y="321087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72</xdr:row>
      <xdr:rowOff>0</xdr:rowOff>
    </xdr:from>
    <xdr:ext cx="95250" cy="171450"/>
    <xdr:sp macro="" textlink="">
      <xdr:nvSpPr>
        <xdr:cNvPr id="1732" name="Text Box 17">
          <a:extLst>
            <a:ext uri="{FF2B5EF4-FFF2-40B4-BE49-F238E27FC236}">
              <a16:creationId xmlns:a16="http://schemas.microsoft.com/office/drawing/2014/main" id="{07B0245E-0A72-4AE4-A176-7D21D104AB1D}"/>
            </a:ext>
          </a:extLst>
        </xdr:cNvPr>
        <xdr:cNvSpPr txBox="1">
          <a:spLocks noChangeArrowheads="1"/>
        </xdr:cNvSpPr>
      </xdr:nvSpPr>
      <xdr:spPr bwMode="auto">
        <a:xfrm>
          <a:off x="19183350" y="321087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72</xdr:row>
      <xdr:rowOff>0</xdr:rowOff>
    </xdr:from>
    <xdr:ext cx="95250" cy="171450"/>
    <xdr:sp macro="" textlink="">
      <xdr:nvSpPr>
        <xdr:cNvPr id="1733" name="Text Box 18">
          <a:extLst>
            <a:ext uri="{FF2B5EF4-FFF2-40B4-BE49-F238E27FC236}">
              <a16:creationId xmlns:a16="http://schemas.microsoft.com/office/drawing/2014/main" id="{6E53D601-4217-4630-A1C7-D08A106778C7}"/>
            </a:ext>
          </a:extLst>
        </xdr:cNvPr>
        <xdr:cNvSpPr txBox="1">
          <a:spLocks noChangeArrowheads="1"/>
        </xdr:cNvSpPr>
      </xdr:nvSpPr>
      <xdr:spPr bwMode="auto">
        <a:xfrm>
          <a:off x="19183350" y="321087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72</xdr:row>
      <xdr:rowOff>0</xdr:rowOff>
    </xdr:from>
    <xdr:ext cx="95250" cy="171450"/>
    <xdr:sp macro="" textlink="">
      <xdr:nvSpPr>
        <xdr:cNvPr id="1734" name="Text Box 19">
          <a:extLst>
            <a:ext uri="{FF2B5EF4-FFF2-40B4-BE49-F238E27FC236}">
              <a16:creationId xmlns:a16="http://schemas.microsoft.com/office/drawing/2014/main" id="{89DB676D-9626-4AEC-9168-A3067A83C581}"/>
            </a:ext>
          </a:extLst>
        </xdr:cNvPr>
        <xdr:cNvSpPr txBox="1">
          <a:spLocks noChangeArrowheads="1"/>
        </xdr:cNvSpPr>
      </xdr:nvSpPr>
      <xdr:spPr bwMode="auto">
        <a:xfrm>
          <a:off x="19183350" y="321087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72</xdr:row>
      <xdr:rowOff>0</xdr:rowOff>
    </xdr:from>
    <xdr:ext cx="95250" cy="171450"/>
    <xdr:sp macro="" textlink="">
      <xdr:nvSpPr>
        <xdr:cNvPr id="1735" name="Text Box 16">
          <a:extLst>
            <a:ext uri="{FF2B5EF4-FFF2-40B4-BE49-F238E27FC236}">
              <a16:creationId xmlns:a16="http://schemas.microsoft.com/office/drawing/2014/main" id="{A0D03625-F10F-4B44-9CFF-BC6134063A40}"/>
            </a:ext>
          </a:extLst>
        </xdr:cNvPr>
        <xdr:cNvSpPr txBox="1">
          <a:spLocks noChangeArrowheads="1"/>
        </xdr:cNvSpPr>
      </xdr:nvSpPr>
      <xdr:spPr bwMode="auto">
        <a:xfrm>
          <a:off x="19183350" y="321087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72</xdr:row>
      <xdr:rowOff>0</xdr:rowOff>
    </xdr:from>
    <xdr:ext cx="95250" cy="171450"/>
    <xdr:sp macro="" textlink="">
      <xdr:nvSpPr>
        <xdr:cNvPr id="1736" name="Text Box 17">
          <a:extLst>
            <a:ext uri="{FF2B5EF4-FFF2-40B4-BE49-F238E27FC236}">
              <a16:creationId xmlns:a16="http://schemas.microsoft.com/office/drawing/2014/main" id="{DB63A488-4AF3-4F60-B4BC-D40973A44BEF}"/>
            </a:ext>
          </a:extLst>
        </xdr:cNvPr>
        <xdr:cNvSpPr txBox="1">
          <a:spLocks noChangeArrowheads="1"/>
        </xdr:cNvSpPr>
      </xdr:nvSpPr>
      <xdr:spPr bwMode="auto">
        <a:xfrm>
          <a:off x="19183350" y="321087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72</xdr:row>
      <xdr:rowOff>0</xdr:rowOff>
    </xdr:from>
    <xdr:ext cx="95250" cy="171450"/>
    <xdr:sp macro="" textlink="">
      <xdr:nvSpPr>
        <xdr:cNvPr id="1737" name="Text Box 18">
          <a:extLst>
            <a:ext uri="{FF2B5EF4-FFF2-40B4-BE49-F238E27FC236}">
              <a16:creationId xmlns:a16="http://schemas.microsoft.com/office/drawing/2014/main" id="{58430CFE-5C41-41B1-B83C-0457D6C9EB20}"/>
            </a:ext>
          </a:extLst>
        </xdr:cNvPr>
        <xdr:cNvSpPr txBox="1">
          <a:spLocks noChangeArrowheads="1"/>
        </xdr:cNvSpPr>
      </xdr:nvSpPr>
      <xdr:spPr bwMode="auto">
        <a:xfrm>
          <a:off x="19183350" y="321087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72</xdr:row>
      <xdr:rowOff>0</xdr:rowOff>
    </xdr:from>
    <xdr:ext cx="95250" cy="171450"/>
    <xdr:sp macro="" textlink="">
      <xdr:nvSpPr>
        <xdr:cNvPr id="1738" name="Text Box 19">
          <a:extLst>
            <a:ext uri="{FF2B5EF4-FFF2-40B4-BE49-F238E27FC236}">
              <a16:creationId xmlns:a16="http://schemas.microsoft.com/office/drawing/2014/main" id="{5390A7FA-ACB2-4BF5-99E6-341801FD3CB3}"/>
            </a:ext>
          </a:extLst>
        </xdr:cNvPr>
        <xdr:cNvSpPr txBox="1">
          <a:spLocks noChangeArrowheads="1"/>
        </xdr:cNvSpPr>
      </xdr:nvSpPr>
      <xdr:spPr bwMode="auto">
        <a:xfrm>
          <a:off x="19183350" y="321087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504825</xdr:rowOff>
    </xdr:from>
    <xdr:ext cx="95250" cy="448496"/>
    <xdr:sp macro="" textlink="">
      <xdr:nvSpPr>
        <xdr:cNvPr id="1739" name="Text Box 15">
          <a:extLst>
            <a:ext uri="{FF2B5EF4-FFF2-40B4-BE49-F238E27FC236}">
              <a16:creationId xmlns:a16="http://schemas.microsoft.com/office/drawing/2014/main" id="{BE0AEC44-B451-4A50-ABE1-B2C018A76F23}"/>
            </a:ext>
          </a:extLst>
        </xdr:cNvPr>
        <xdr:cNvSpPr txBox="1">
          <a:spLocks noChangeArrowheads="1"/>
        </xdr:cNvSpPr>
      </xdr:nvSpPr>
      <xdr:spPr bwMode="auto">
        <a:xfrm>
          <a:off x="4743450" y="32480250"/>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72</xdr:row>
      <xdr:rowOff>504825</xdr:rowOff>
    </xdr:from>
    <xdr:ext cx="95250" cy="442269"/>
    <xdr:sp macro="" textlink="">
      <xdr:nvSpPr>
        <xdr:cNvPr id="1740" name="Text Box 15">
          <a:extLst>
            <a:ext uri="{FF2B5EF4-FFF2-40B4-BE49-F238E27FC236}">
              <a16:creationId xmlns:a16="http://schemas.microsoft.com/office/drawing/2014/main" id="{BB7C00E0-59BE-40EF-9F91-0403D1C34D6D}"/>
            </a:ext>
          </a:extLst>
        </xdr:cNvPr>
        <xdr:cNvSpPr txBox="1">
          <a:spLocks noChangeArrowheads="1"/>
        </xdr:cNvSpPr>
      </xdr:nvSpPr>
      <xdr:spPr bwMode="auto">
        <a:xfrm>
          <a:off x="14363700" y="3248025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504825</xdr:rowOff>
    </xdr:from>
    <xdr:ext cx="95250" cy="213632"/>
    <xdr:sp macro="" textlink="">
      <xdr:nvSpPr>
        <xdr:cNvPr id="1741" name="Text Box 15">
          <a:extLst>
            <a:ext uri="{FF2B5EF4-FFF2-40B4-BE49-F238E27FC236}">
              <a16:creationId xmlns:a16="http://schemas.microsoft.com/office/drawing/2014/main" id="{6BF2B279-D82B-45C0-A42B-403AAF1946AF}"/>
            </a:ext>
          </a:extLst>
        </xdr:cNvPr>
        <xdr:cNvSpPr txBox="1">
          <a:spLocks noChangeArrowheads="1"/>
        </xdr:cNvSpPr>
      </xdr:nvSpPr>
      <xdr:spPr bwMode="auto">
        <a:xfrm>
          <a:off x="4743450" y="3248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504825</xdr:rowOff>
    </xdr:from>
    <xdr:ext cx="95250" cy="444331"/>
    <xdr:sp macro="" textlink="">
      <xdr:nvSpPr>
        <xdr:cNvPr id="1742" name="Text Box 15">
          <a:extLst>
            <a:ext uri="{FF2B5EF4-FFF2-40B4-BE49-F238E27FC236}">
              <a16:creationId xmlns:a16="http://schemas.microsoft.com/office/drawing/2014/main" id="{B2D9A9EF-A1AA-4097-86F7-B745D0E44A67}"/>
            </a:ext>
          </a:extLst>
        </xdr:cNvPr>
        <xdr:cNvSpPr txBox="1">
          <a:spLocks noChangeArrowheads="1"/>
        </xdr:cNvSpPr>
      </xdr:nvSpPr>
      <xdr:spPr bwMode="auto">
        <a:xfrm>
          <a:off x="4743450" y="32480250"/>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72</xdr:row>
      <xdr:rowOff>504825</xdr:rowOff>
    </xdr:from>
    <xdr:ext cx="95250" cy="213632"/>
    <xdr:sp macro="" textlink="">
      <xdr:nvSpPr>
        <xdr:cNvPr id="1743" name="Text Box 15">
          <a:extLst>
            <a:ext uri="{FF2B5EF4-FFF2-40B4-BE49-F238E27FC236}">
              <a16:creationId xmlns:a16="http://schemas.microsoft.com/office/drawing/2014/main" id="{DA6014F4-7201-4616-920C-BCA5C80F927F}"/>
            </a:ext>
          </a:extLst>
        </xdr:cNvPr>
        <xdr:cNvSpPr txBox="1">
          <a:spLocks noChangeArrowheads="1"/>
        </xdr:cNvSpPr>
      </xdr:nvSpPr>
      <xdr:spPr bwMode="auto">
        <a:xfrm>
          <a:off x="14363700" y="3248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0</xdr:rowOff>
    </xdr:from>
    <xdr:ext cx="95250" cy="171450"/>
    <xdr:sp macro="" textlink="">
      <xdr:nvSpPr>
        <xdr:cNvPr id="1744" name="Text Box 16">
          <a:extLst>
            <a:ext uri="{FF2B5EF4-FFF2-40B4-BE49-F238E27FC236}">
              <a16:creationId xmlns:a16="http://schemas.microsoft.com/office/drawing/2014/main" id="{F8B59760-615E-4AF9-9DC0-C953AB3DE77A}"/>
            </a:ext>
          </a:extLst>
        </xdr:cNvPr>
        <xdr:cNvSpPr txBox="1">
          <a:spLocks noChangeArrowheads="1"/>
        </xdr:cNvSpPr>
      </xdr:nvSpPr>
      <xdr:spPr bwMode="auto">
        <a:xfrm>
          <a:off x="4743450" y="343376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0</xdr:rowOff>
    </xdr:from>
    <xdr:ext cx="95250" cy="171450"/>
    <xdr:sp macro="" textlink="">
      <xdr:nvSpPr>
        <xdr:cNvPr id="1745" name="Text Box 17">
          <a:extLst>
            <a:ext uri="{FF2B5EF4-FFF2-40B4-BE49-F238E27FC236}">
              <a16:creationId xmlns:a16="http://schemas.microsoft.com/office/drawing/2014/main" id="{5EE39B61-B199-4752-8D31-06F0E7EFD44A}"/>
            </a:ext>
          </a:extLst>
        </xdr:cNvPr>
        <xdr:cNvSpPr txBox="1">
          <a:spLocks noChangeArrowheads="1"/>
        </xdr:cNvSpPr>
      </xdr:nvSpPr>
      <xdr:spPr bwMode="auto">
        <a:xfrm>
          <a:off x="4743450" y="343376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0</xdr:rowOff>
    </xdr:from>
    <xdr:ext cx="95250" cy="171450"/>
    <xdr:sp macro="" textlink="">
      <xdr:nvSpPr>
        <xdr:cNvPr id="1746" name="Text Box 18">
          <a:extLst>
            <a:ext uri="{FF2B5EF4-FFF2-40B4-BE49-F238E27FC236}">
              <a16:creationId xmlns:a16="http://schemas.microsoft.com/office/drawing/2014/main" id="{BFEC7FA7-E50B-4E00-8D17-40F5AE80D792}"/>
            </a:ext>
          </a:extLst>
        </xdr:cNvPr>
        <xdr:cNvSpPr txBox="1">
          <a:spLocks noChangeArrowheads="1"/>
        </xdr:cNvSpPr>
      </xdr:nvSpPr>
      <xdr:spPr bwMode="auto">
        <a:xfrm>
          <a:off x="4743450" y="343376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0</xdr:rowOff>
    </xdr:from>
    <xdr:ext cx="95250" cy="171450"/>
    <xdr:sp macro="" textlink="">
      <xdr:nvSpPr>
        <xdr:cNvPr id="1747" name="Text Box 19">
          <a:extLst>
            <a:ext uri="{FF2B5EF4-FFF2-40B4-BE49-F238E27FC236}">
              <a16:creationId xmlns:a16="http://schemas.microsoft.com/office/drawing/2014/main" id="{8F364811-4C6C-4EBD-A160-4C3533F5BE3C}"/>
            </a:ext>
          </a:extLst>
        </xdr:cNvPr>
        <xdr:cNvSpPr txBox="1">
          <a:spLocks noChangeArrowheads="1"/>
        </xdr:cNvSpPr>
      </xdr:nvSpPr>
      <xdr:spPr bwMode="auto">
        <a:xfrm>
          <a:off x="4743450" y="343376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78</xdr:row>
      <xdr:rowOff>0</xdr:rowOff>
    </xdr:from>
    <xdr:ext cx="95250" cy="171450"/>
    <xdr:sp macro="" textlink="">
      <xdr:nvSpPr>
        <xdr:cNvPr id="1748" name="Text Box 16">
          <a:extLst>
            <a:ext uri="{FF2B5EF4-FFF2-40B4-BE49-F238E27FC236}">
              <a16:creationId xmlns:a16="http://schemas.microsoft.com/office/drawing/2014/main" id="{3A3E715E-09B1-4EFB-B942-ACA7E5869173}"/>
            </a:ext>
          </a:extLst>
        </xdr:cNvPr>
        <xdr:cNvSpPr txBox="1">
          <a:spLocks noChangeArrowheads="1"/>
        </xdr:cNvSpPr>
      </xdr:nvSpPr>
      <xdr:spPr bwMode="auto">
        <a:xfrm>
          <a:off x="14363700" y="343376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78</xdr:row>
      <xdr:rowOff>0</xdr:rowOff>
    </xdr:from>
    <xdr:ext cx="95250" cy="171450"/>
    <xdr:sp macro="" textlink="">
      <xdr:nvSpPr>
        <xdr:cNvPr id="1749" name="Text Box 17">
          <a:extLst>
            <a:ext uri="{FF2B5EF4-FFF2-40B4-BE49-F238E27FC236}">
              <a16:creationId xmlns:a16="http://schemas.microsoft.com/office/drawing/2014/main" id="{CC852FC5-57CE-4B86-8F9A-880B428BC19C}"/>
            </a:ext>
          </a:extLst>
        </xdr:cNvPr>
        <xdr:cNvSpPr txBox="1">
          <a:spLocks noChangeArrowheads="1"/>
        </xdr:cNvSpPr>
      </xdr:nvSpPr>
      <xdr:spPr bwMode="auto">
        <a:xfrm>
          <a:off x="14363700" y="343376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78</xdr:row>
      <xdr:rowOff>0</xdr:rowOff>
    </xdr:from>
    <xdr:ext cx="95250" cy="171450"/>
    <xdr:sp macro="" textlink="">
      <xdr:nvSpPr>
        <xdr:cNvPr id="1750" name="Text Box 18">
          <a:extLst>
            <a:ext uri="{FF2B5EF4-FFF2-40B4-BE49-F238E27FC236}">
              <a16:creationId xmlns:a16="http://schemas.microsoft.com/office/drawing/2014/main" id="{4E0A5FF5-B5F6-4494-80CD-BE71E7A4396C}"/>
            </a:ext>
          </a:extLst>
        </xdr:cNvPr>
        <xdr:cNvSpPr txBox="1">
          <a:spLocks noChangeArrowheads="1"/>
        </xdr:cNvSpPr>
      </xdr:nvSpPr>
      <xdr:spPr bwMode="auto">
        <a:xfrm>
          <a:off x="14363700" y="343376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78</xdr:row>
      <xdr:rowOff>0</xdr:rowOff>
    </xdr:from>
    <xdr:ext cx="95250" cy="171450"/>
    <xdr:sp macro="" textlink="">
      <xdr:nvSpPr>
        <xdr:cNvPr id="1751" name="Text Box 19">
          <a:extLst>
            <a:ext uri="{FF2B5EF4-FFF2-40B4-BE49-F238E27FC236}">
              <a16:creationId xmlns:a16="http://schemas.microsoft.com/office/drawing/2014/main" id="{DC07CF3A-D51F-4CE1-A92A-4BAA5D4AF11C}"/>
            </a:ext>
          </a:extLst>
        </xdr:cNvPr>
        <xdr:cNvSpPr txBox="1">
          <a:spLocks noChangeArrowheads="1"/>
        </xdr:cNvSpPr>
      </xdr:nvSpPr>
      <xdr:spPr bwMode="auto">
        <a:xfrm>
          <a:off x="14363700" y="343376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78</xdr:row>
      <xdr:rowOff>0</xdr:rowOff>
    </xdr:from>
    <xdr:ext cx="95250" cy="171450"/>
    <xdr:sp macro="" textlink="">
      <xdr:nvSpPr>
        <xdr:cNvPr id="1752" name="Text Box 16">
          <a:extLst>
            <a:ext uri="{FF2B5EF4-FFF2-40B4-BE49-F238E27FC236}">
              <a16:creationId xmlns:a16="http://schemas.microsoft.com/office/drawing/2014/main" id="{D9CFA7D7-ED06-48F2-8547-E47EC6CE8252}"/>
            </a:ext>
          </a:extLst>
        </xdr:cNvPr>
        <xdr:cNvSpPr txBox="1">
          <a:spLocks noChangeArrowheads="1"/>
        </xdr:cNvSpPr>
      </xdr:nvSpPr>
      <xdr:spPr bwMode="auto">
        <a:xfrm>
          <a:off x="30918150" y="343376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78</xdr:row>
      <xdr:rowOff>0</xdr:rowOff>
    </xdr:from>
    <xdr:ext cx="95250" cy="171450"/>
    <xdr:sp macro="" textlink="">
      <xdr:nvSpPr>
        <xdr:cNvPr id="1753" name="Text Box 17">
          <a:extLst>
            <a:ext uri="{FF2B5EF4-FFF2-40B4-BE49-F238E27FC236}">
              <a16:creationId xmlns:a16="http://schemas.microsoft.com/office/drawing/2014/main" id="{11FA82FC-B110-465F-A1A3-D0C1DE70139E}"/>
            </a:ext>
          </a:extLst>
        </xdr:cNvPr>
        <xdr:cNvSpPr txBox="1">
          <a:spLocks noChangeArrowheads="1"/>
        </xdr:cNvSpPr>
      </xdr:nvSpPr>
      <xdr:spPr bwMode="auto">
        <a:xfrm>
          <a:off x="30918150" y="343376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78</xdr:row>
      <xdr:rowOff>0</xdr:rowOff>
    </xdr:from>
    <xdr:ext cx="95250" cy="171450"/>
    <xdr:sp macro="" textlink="">
      <xdr:nvSpPr>
        <xdr:cNvPr id="1754" name="Text Box 18">
          <a:extLst>
            <a:ext uri="{FF2B5EF4-FFF2-40B4-BE49-F238E27FC236}">
              <a16:creationId xmlns:a16="http://schemas.microsoft.com/office/drawing/2014/main" id="{0772B268-E43E-44F2-B6E4-B54847EDA9FC}"/>
            </a:ext>
          </a:extLst>
        </xdr:cNvPr>
        <xdr:cNvSpPr txBox="1">
          <a:spLocks noChangeArrowheads="1"/>
        </xdr:cNvSpPr>
      </xdr:nvSpPr>
      <xdr:spPr bwMode="auto">
        <a:xfrm>
          <a:off x="30918150" y="343376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78</xdr:row>
      <xdr:rowOff>0</xdr:rowOff>
    </xdr:from>
    <xdr:ext cx="95250" cy="171450"/>
    <xdr:sp macro="" textlink="">
      <xdr:nvSpPr>
        <xdr:cNvPr id="1755" name="Text Box 19">
          <a:extLst>
            <a:ext uri="{FF2B5EF4-FFF2-40B4-BE49-F238E27FC236}">
              <a16:creationId xmlns:a16="http://schemas.microsoft.com/office/drawing/2014/main" id="{A45084F6-FC6B-438D-98F2-95E24AB389D7}"/>
            </a:ext>
          </a:extLst>
        </xdr:cNvPr>
        <xdr:cNvSpPr txBox="1">
          <a:spLocks noChangeArrowheads="1"/>
        </xdr:cNvSpPr>
      </xdr:nvSpPr>
      <xdr:spPr bwMode="auto">
        <a:xfrm>
          <a:off x="30918150" y="343376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0</xdr:rowOff>
    </xdr:from>
    <xdr:ext cx="95250" cy="171450"/>
    <xdr:sp macro="" textlink="">
      <xdr:nvSpPr>
        <xdr:cNvPr id="1756" name="Text Box 16">
          <a:extLst>
            <a:ext uri="{FF2B5EF4-FFF2-40B4-BE49-F238E27FC236}">
              <a16:creationId xmlns:a16="http://schemas.microsoft.com/office/drawing/2014/main" id="{D11F20AC-083E-4237-B705-9BA9173E2DA7}"/>
            </a:ext>
          </a:extLst>
        </xdr:cNvPr>
        <xdr:cNvSpPr txBox="1">
          <a:spLocks noChangeArrowheads="1"/>
        </xdr:cNvSpPr>
      </xdr:nvSpPr>
      <xdr:spPr bwMode="auto">
        <a:xfrm>
          <a:off x="4743450" y="343376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0</xdr:rowOff>
    </xdr:from>
    <xdr:ext cx="95250" cy="171450"/>
    <xdr:sp macro="" textlink="">
      <xdr:nvSpPr>
        <xdr:cNvPr id="1757" name="Text Box 17">
          <a:extLst>
            <a:ext uri="{FF2B5EF4-FFF2-40B4-BE49-F238E27FC236}">
              <a16:creationId xmlns:a16="http://schemas.microsoft.com/office/drawing/2014/main" id="{27D38885-130E-41A6-8FC0-B4197F58DD81}"/>
            </a:ext>
          </a:extLst>
        </xdr:cNvPr>
        <xdr:cNvSpPr txBox="1">
          <a:spLocks noChangeArrowheads="1"/>
        </xdr:cNvSpPr>
      </xdr:nvSpPr>
      <xdr:spPr bwMode="auto">
        <a:xfrm>
          <a:off x="4743450" y="343376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0</xdr:rowOff>
    </xdr:from>
    <xdr:ext cx="95250" cy="171450"/>
    <xdr:sp macro="" textlink="">
      <xdr:nvSpPr>
        <xdr:cNvPr id="1758" name="Text Box 18">
          <a:extLst>
            <a:ext uri="{FF2B5EF4-FFF2-40B4-BE49-F238E27FC236}">
              <a16:creationId xmlns:a16="http://schemas.microsoft.com/office/drawing/2014/main" id="{6DFA43CA-6F29-448F-B737-CB98920C2650}"/>
            </a:ext>
          </a:extLst>
        </xdr:cNvPr>
        <xdr:cNvSpPr txBox="1">
          <a:spLocks noChangeArrowheads="1"/>
        </xdr:cNvSpPr>
      </xdr:nvSpPr>
      <xdr:spPr bwMode="auto">
        <a:xfrm>
          <a:off x="4743450" y="343376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0</xdr:rowOff>
    </xdr:from>
    <xdr:ext cx="95250" cy="171450"/>
    <xdr:sp macro="" textlink="">
      <xdr:nvSpPr>
        <xdr:cNvPr id="1759" name="Text Box 19">
          <a:extLst>
            <a:ext uri="{FF2B5EF4-FFF2-40B4-BE49-F238E27FC236}">
              <a16:creationId xmlns:a16="http://schemas.microsoft.com/office/drawing/2014/main" id="{F33EE9B6-27CC-4549-B9E2-F22A8FD5B00A}"/>
            </a:ext>
          </a:extLst>
        </xdr:cNvPr>
        <xdr:cNvSpPr txBox="1">
          <a:spLocks noChangeArrowheads="1"/>
        </xdr:cNvSpPr>
      </xdr:nvSpPr>
      <xdr:spPr bwMode="auto">
        <a:xfrm>
          <a:off x="4743450" y="343376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78</xdr:row>
      <xdr:rowOff>0</xdr:rowOff>
    </xdr:from>
    <xdr:ext cx="95250" cy="171450"/>
    <xdr:sp macro="" textlink="">
      <xdr:nvSpPr>
        <xdr:cNvPr id="1760" name="Text Box 16">
          <a:extLst>
            <a:ext uri="{FF2B5EF4-FFF2-40B4-BE49-F238E27FC236}">
              <a16:creationId xmlns:a16="http://schemas.microsoft.com/office/drawing/2014/main" id="{AFF2F6D6-6E63-46FE-A1E8-BA335D891943}"/>
            </a:ext>
          </a:extLst>
        </xdr:cNvPr>
        <xdr:cNvSpPr txBox="1">
          <a:spLocks noChangeArrowheads="1"/>
        </xdr:cNvSpPr>
      </xdr:nvSpPr>
      <xdr:spPr bwMode="auto">
        <a:xfrm>
          <a:off x="14363700" y="343376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78</xdr:row>
      <xdr:rowOff>0</xdr:rowOff>
    </xdr:from>
    <xdr:ext cx="95250" cy="171450"/>
    <xdr:sp macro="" textlink="">
      <xdr:nvSpPr>
        <xdr:cNvPr id="1761" name="Text Box 17">
          <a:extLst>
            <a:ext uri="{FF2B5EF4-FFF2-40B4-BE49-F238E27FC236}">
              <a16:creationId xmlns:a16="http://schemas.microsoft.com/office/drawing/2014/main" id="{3189D13E-4639-4129-BAE6-D30C74F351F6}"/>
            </a:ext>
          </a:extLst>
        </xdr:cNvPr>
        <xdr:cNvSpPr txBox="1">
          <a:spLocks noChangeArrowheads="1"/>
        </xdr:cNvSpPr>
      </xdr:nvSpPr>
      <xdr:spPr bwMode="auto">
        <a:xfrm>
          <a:off x="14363700" y="343376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78</xdr:row>
      <xdr:rowOff>0</xdr:rowOff>
    </xdr:from>
    <xdr:ext cx="95250" cy="171450"/>
    <xdr:sp macro="" textlink="">
      <xdr:nvSpPr>
        <xdr:cNvPr id="1762" name="Text Box 18">
          <a:extLst>
            <a:ext uri="{FF2B5EF4-FFF2-40B4-BE49-F238E27FC236}">
              <a16:creationId xmlns:a16="http://schemas.microsoft.com/office/drawing/2014/main" id="{C327EA02-4BB2-4B23-94F1-CEA19C04D2B0}"/>
            </a:ext>
          </a:extLst>
        </xdr:cNvPr>
        <xdr:cNvSpPr txBox="1">
          <a:spLocks noChangeArrowheads="1"/>
        </xdr:cNvSpPr>
      </xdr:nvSpPr>
      <xdr:spPr bwMode="auto">
        <a:xfrm>
          <a:off x="14363700" y="343376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78</xdr:row>
      <xdr:rowOff>0</xdr:rowOff>
    </xdr:from>
    <xdr:ext cx="95250" cy="171450"/>
    <xdr:sp macro="" textlink="">
      <xdr:nvSpPr>
        <xdr:cNvPr id="1763" name="Text Box 16">
          <a:extLst>
            <a:ext uri="{FF2B5EF4-FFF2-40B4-BE49-F238E27FC236}">
              <a16:creationId xmlns:a16="http://schemas.microsoft.com/office/drawing/2014/main" id="{A3BF5310-9929-4221-BE22-09FAF20436E5}"/>
            </a:ext>
          </a:extLst>
        </xdr:cNvPr>
        <xdr:cNvSpPr txBox="1">
          <a:spLocks noChangeArrowheads="1"/>
        </xdr:cNvSpPr>
      </xdr:nvSpPr>
      <xdr:spPr bwMode="auto">
        <a:xfrm>
          <a:off x="19183350" y="343376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78</xdr:row>
      <xdr:rowOff>0</xdr:rowOff>
    </xdr:from>
    <xdr:ext cx="95250" cy="171450"/>
    <xdr:sp macro="" textlink="">
      <xdr:nvSpPr>
        <xdr:cNvPr id="1764" name="Text Box 17">
          <a:extLst>
            <a:ext uri="{FF2B5EF4-FFF2-40B4-BE49-F238E27FC236}">
              <a16:creationId xmlns:a16="http://schemas.microsoft.com/office/drawing/2014/main" id="{7EAE564E-2847-4502-9FEA-7A3A165BD566}"/>
            </a:ext>
          </a:extLst>
        </xdr:cNvPr>
        <xdr:cNvSpPr txBox="1">
          <a:spLocks noChangeArrowheads="1"/>
        </xdr:cNvSpPr>
      </xdr:nvSpPr>
      <xdr:spPr bwMode="auto">
        <a:xfrm>
          <a:off x="19183350" y="343376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78</xdr:row>
      <xdr:rowOff>0</xdr:rowOff>
    </xdr:from>
    <xdr:ext cx="95250" cy="171450"/>
    <xdr:sp macro="" textlink="">
      <xdr:nvSpPr>
        <xdr:cNvPr id="1765" name="Text Box 18">
          <a:extLst>
            <a:ext uri="{FF2B5EF4-FFF2-40B4-BE49-F238E27FC236}">
              <a16:creationId xmlns:a16="http://schemas.microsoft.com/office/drawing/2014/main" id="{0668A2A4-D0A6-491A-8E46-E236F46B3F5F}"/>
            </a:ext>
          </a:extLst>
        </xdr:cNvPr>
        <xdr:cNvSpPr txBox="1">
          <a:spLocks noChangeArrowheads="1"/>
        </xdr:cNvSpPr>
      </xdr:nvSpPr>
      <xdr:spPr bwMode="auto">
        <a:xfrm>
          <a:off x="19183350" y="343376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78</xdr:row>
      <xdr:rowOff>0</xdr:rowOff>
    </xdr:from>
    <xdr:ext cx="95250" cy="171450"/>
    <xdr:sp macro="" textlink="">
      <xdr:nvSpPr>
        <xdr:cNvPr id="1766" name="Text Box 19">
          <a:extLst>
            <a:ext uri="{FF2B5EF4-FFF2-40B4-BE49-F238E27FC236}">
              <a16:creationId xmlns:a16="http://schemas.microsoft.com/office/drawing/2014/main" id="{9B9EB13A-9E84-4730-AE00-A369A3635417}"/>
            </a:ext>
          </a:extLst>
        </xdr:cNvPr>
        <xdr:cNvSpPr txBox="1">
          <a:spLocks noChangeArrowheads="1"/>
        </xdr:cNvSpPr>
      </xdr:nvSpPr>
      <xdr:spPr bwMode="auto">
        <a:xfrm>
          <a:off x="19183350" y="343376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78</xdr:row>
      <xdr:rowOff>0</xdr:rowOff>
    </xdr:from>
    <xdr:ext cx="95250" cy="171450"/>
    <xdr:sp macro="" textlink="">
      <xdr:nvSpPr>
        <xdr:cNvPr id="1767" name="Text Box 16">
          <a:extLst>
            <a:ext uri="{FF2B5EF4-FFF2-40B4-BE49-F238E27FC236}">
              <a16:creationId xmlns:a16="http://schemas.microsoft.com/office/drawing/2014/main" id="{1B742143-6605-44C1-94B5-FE58CEE5988B}"/>
            </a:ext>
          </a:extLst>
        </xdr:cNvPr>
        <xdr:cNvSpPr txBox="1">
          <a:spLocks noChangeArrowheads="1"/>
        </xdr:cNvSpPr>
      </xdr:nvSpPr>
      <xdr:spPr bwMode="auto">
        <a:xfrm>
          <a:off x="19183350" y="343376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78</xdr:row>
      <xdr:rowOff>0</xdr:rowOff>
    </xdr:from>
    <xdr:ext cx="95250" cy="171450"/>
    <xdr:sp macro="" textlink="">
      <xdr:nvSpPr>
        <xdr:cNvPr id="1768" name="Text Box 17">
          <a:extLst>
            <a:ext uri="{FF2B5EF4-FFF2-40B4-BE49-F238E27FC236}">
              <a16:creationId xmlns:a16="http://schemas.microsoft.com/office/drawing/2014/main" id="{60CFE2E9-05E4-488F-A2EF-E85B4B5AC23F}"/>
            </a:ext>
          </a:extLst>
        </xdr:cNvPr>
        <xdr:cNvSpPr txBox="1">
          <a:spLocks noChangeArrowheads="1"/>
        </xdr:cNvSpPr>
      </xdr:nvSpPr>
      <xdr:spPr bwMode="auto">
        <a:xfrm>
          <a:off x="19183350" y="343376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78</xdr:row>
      <xdr:rowOff>0</xdr:rowOff>
    </xdr:from>
    <xdr:ext cx="95250" cy="171450"/>
    <xdr:sp macro="" textlink="">
      <xdr:nvSpPr>
        <xdr:cNvPr id="1769" name="Text Box 18">
          <a:extLst>
            <a:ext uri="{FF2B5EF4-FFF2-40B4-BE49-F238E27FC236}">
              <a16:creationId xmlns:a16="http://schemas.microsoft.com/office/drawing/2014/main" id="{EF4BD80F-0388-4D71-9120-4912D2D4AB68}"/>
            </a:ext>
          </a:extLst>
        </xdr:cNvPr>
        <xdr:cNvSpPr txBox="1">
          <a:spLocks noChangeArrowheads="1"/>
        </xdr:cNvSpPr>
      </xdr:nvSpPr>
      <xdr:spPr bwMode="auto">
        <a:xfrm>
          <a:off x="19183350" y="343376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78</xdr:row>
      <xdr:rowOff>0</xdr:rowOff>
    </xdr:from>
    <xdr:ext cx="95250" cy="171450"/>
    <xdr:sp macro="" textlink="">
      <xdr:nvSpPr>
        <xdr:cNvPr id="1770" name="Text Box 19">
          <a:extLst>
            <a:ext uri="{FF2B5EF4-FFF2-40B4-BE49-F238E27FC236}">
              <a16:creationId xmlns:a16="http://schemas.microsoft.com/office/drawing/2014/main" id="{891224B2-6409-4B1B-B671-538B26DCCA0F}"/>
            </a:ext>
          </a:extLst>
        </xdr:cNvPr>
        <xdr:cNvSpPr txBox="1">
          <a:spLocks noChangeArrowheads="1"/>
        </xdr:cNvSpPr>
      </xdr:nvSpPr>
      <xdr:spPr bwMode="auto">
        <a:xfrm>
          <a:off x="19183350" y="343376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0</xdr:rowOff>
    </xdr:from>
    <xdr:ext cx="95250" cy="171450"/>
    <xdr:sp macro="" textlink="">
      <xdr:nvSpPr>
        <xdr:cNvPr id="1771" name="Text Box 16">
          <a:extLst>
            <a:ext uri="{FF2B5EF4-FFF2-40B4-BE49-F238E27FC236}">
              <a16:creationId xmlns:a16="http://schemas.microsoft.com/office/drawing/2014/main" id="{2F64BF7C-F4D3-42C8-9C65-EBA41F58C079}"/>
            </a:ext>
          </a:extLst>
        </xdr:cNvPr>
        <xdr:cNvSpPr txBox="1">
          <a:spLocks noChangeArrowheads="1"/>
        </xdr:cNvSpPr>
      </xdr:nvSpPr>
      <xdr:spPr bwMode="auto">
        <a:xfrm>
          <a:off x="4743450" y="365664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0</xdr:rowOff>
    </xdr:from>
    <xdr:ext cx="95250" cy="171450"/>
    <xdr:sp macro="" textlink="">
      <xdr:nvSpPr>
        <xdr:cNvPr id="1772" name="Text Box 17">
          <a:extLst>
            <a:ext uri="{FF2B5EF4-FFF2-40B4-BE49-F238E27FC236}">
              <a16:creationId xmlns:a16="http://schemas.microsoft.com/office/drawing/2014/main" id="{529205BF-4F3C-4405-9E44-F41DD377EAA0}"/>
            </a:ext>
          </a:extLst>
        </xdr:cNvPr>
        <xdr:cNvSpPr txBox="1">
          <a:spLocks noChangeArrowheads="1"/>
        </xdr:cNvSpPr>
      </xdr:nvSpPr>
      <xdr:spPr bwMode="auto">
        <a:xfrm>
          <a:off x="4743450" y="365664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0</xdr:rowOff>
    </xdr:from>
    <xdr:ext cx="95250" cy="171450"/>
    <xdr:sp macro="" textlink="">
      <xdr:nvSpPr>
        <xdr:cNvPr id="1773" name="Text Box 18">
          <a:extLst>
            <a:ext uri="{FF2B5EF4-FFF2-40B4-BE49-F238E27FC236}">
              <a16:creationId xmlns:a16="http://schemas.microsoft.com/office/drawing/2014/main" id="{86484778-FDE3-4D8D-B86E-BBC113785C55}"/>
            </a:ext>
          </a:extLst>
        </xdr:cNvPr>
        <xdr:cNvSpPr txBox="1">
          <a:spLocks noChangeArrowheads="1"/>
        </xdr:cNvSpPr>
      </xdr:nvSpPr>
      <xdr:spPr bwMode="auto">
        <a:xfrm>
          <a:off x="4743450" y="365664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0</xdr:rowOff>
    </xdr:from>
    <xdr:ext cx="95250" cy="171450"/>
    <xdr:sp macro="" textlink="">
      <xdr:nvSpPr>
        <xdr:cNvPr id="1774" name="Text Box 19">
          <a:extLst>
            <a:ext uri="{FF2B5EF4-FFF2-40B4-BE49-F238E27FC236}">
              <a16:creationId xmlns:a16="http://schemas.microsoft.com/office/drawing/2014/main" id="{844426DF-2CE7-428A-BE81-C6C236CDA136}"/>
            </a:ext>
          </a:extLst>
        </xdr:cNvPr>
        <xdr:cNvSpPr txBox="1">
          <a:spLocks noChangeArrowheads="1"/>
        </xdr:cNvSpPr>
      </xdr:nvSpPr>
      <xdr:spPr bwMode="auto">
        <a:xfrm>
          <a:off x="4743450" y="365664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504825</xdr:rowOff>
    </xdr:from>
    <xdr:ext cx="95250" cy="461691"/>
    <xdr:sp macro="" textlink="">
      <xdr:nvSpPr>
        <xdr:cNvPr id="1775" name="Text Box 15">
          <a:extLst>
            <a:ext uri="{FF2B5EF4-FFF2-40B4-BE49-F238E27FC236}">
              <a16:creationId xmlns:a16="http://schemas.microsoft.com/office/drawing/2014/main" id="{54F4BD93-86C9-4FF9-A83D-26CEA7DD7956}"/>
            </a:ext>
          </a:extLst>
        </xdr:cNvPr>
        <xdr:cNvSpPr txBox="1">
          <a:spLocks noChangeArrowheads="1"/>
        </xdr:cNvSpPr>
      </xdr:nvSpPr>
      <xdr:spPr bwMode="auto">
        <a:xfrm>
          <a:off x="4743450" y="36937950"/>
          <a:ext cx="95250" cy="4616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84</xdr:row>
      <xdr:rowOff>0</xdr:rowOff>
    </xdr:from>
    <xdr:ext cx="95250" cy="171450"/>
    <xdr:sp macro="" textlink="">
      <xdr:nvSpPr>
        <xdr:cNvPr id="1776" name="Text Box 16">
          <a:extLst>
            <a:ext uri="{FF2B5EF4-FFF2-40B4-BE49-F238E27FC236}">
              <a16:creationId xmlns:a16="http://schemas.microsoft.com/office/drawing/2014/main" id="{841C1338-3312-4DA4-BC7F-953A85DC850E}"/>
            </a:ext>
          </a:extLst>
        </xdr:cNvPr>
        <xdr:cNvSpPr txBox="1">
          <a:spLocks noChangeArrowheads="1"/>
        </xdr:cNvSpPr>
      </xdr:nvSpPr>
      <xdr:spPr bwMode="auto">
        <a:xfrm>
          <a:off x="14363700" y="365664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84</xdr:row>
      <xdr:rowOff>0</xdr:rowOff>
    </xdr:from>
    <xdr:ext cx="95250" cy="171450"/>
    <xdr:sp macro="" textlink="">
      <xdr:nvSpPr>
        <xdr:cNvPr id="1777" name="Text Box 17">
          <a:extLst>
            <a:ext uri="{FF2B5EF4-FFF2-40B4-BE49-F238E27FC236}">
              <a16:creationId xmlns:a16="http://schemas.microsoft.com/office/drawing/2014/main" id="{18BAEDBF-893E-4D63-9BE3-543F440E3E94}"/>
            </a:ext>
          </a:extLst>
        </xdr:cNvPr>
        <xdr:cNvSpPr txBox="1">
          <a:spLocks noChangeArrowheads="1"/>
        </xdr:cNvSpPr>
      </xdr:nvSpPr>
      <xdr:spPr bwMode="auto">
        <a:xfrm>
          <a:off x="14363700" y="365664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84</xdr:row>
      <xdr:rowOff>0</xdr:rowOff>
    </xdr:from>
    <xdr:ext cx="95250" cy="171450"/>
    <xdr:sp macro="" textlink="">
      <xdr:nvSpPr>
        <xdr:cNvPr id="1778" name="Text Box 18">
          <a:extLst>
            <a:ext uri="{FF2B5EF4-FFF2-40B4-BE49-F238E27FC236}">
              <a16:creationId xmlns:a16="http://schemas.microsoft.com/office/drawing/2014/main" id="{202DB75F-A282-4B43-BBBD-2653D5C7A13A}"/>
            </a:ext>
          </a:extLst>
        </xdr:cNvPr>
        <xdr:cNvSpPr txBox="1">
          <a:spLocks noChangeArrowheads="1"/>
        </xdr:cNvSpPr>
      </xdr:nvSpPr>
      <xdr:spPr bwMode="auto">
        <a:xfrm>
          <a:off x="14363700" y="365664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84</xdr:row>
      <xdr:rowOff>0</xdr:rowOff>
    </xdr:from>
    <xdr:ext cx="95250" cy="171450"/>
    <xdr:sp macro="" textlink="">
      <xdr:nvSpPr>
        <xdr:cNvPr id="1779" name="Text Box 19">
          <a:extLst>
            <a:ext uri="{FF2B5EF4-FFF2-40B4-BE49-F238E27FC236}">
              <a16:creationId xmlns:a16="http://schemas.microsoft.com/office/drawing/2014/main" id="{AB09FE81-FB3C-4ACF-800C-CDB2C4C37285}"/>
            </a:ext>
          </a:extLst>
        </xdr:cNvPr>
        <xdr:cNvSpPr txBox="1">
          <a:spLocks noChangeArrowheads="1"/>
        </xdr:cNvSpPr>
      </xdr:nvSpPr>
      <xdr:spPr bwMode="auto">
        <a:xfrm>
          <a:off x="14363700" y="365664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84</xdr:row>
      <xdr:rowOff>504825</xdr:rowOff>
    </xdr:from>
    <xdr:ext cx="95250" cy="442269"/>
    <xdr:sp macro="" textlink="">
      <xdr:nvSpPr>
        <xdr:cNvPr id="1780" name="Text Box 15">
          <a:extLst>
            <a:ext uri="{FF2B5EF4-FFF2-40B4-BE49-F238E27FC236}">
              <a16:creationId xmlns:a16="http://schemas.microsoft.com/office/drawing/2014/main" id="{F389D891-8F39-4E8A-BF3D-7015DCF1C1A1}"/>
            </a:ext>
          </a:extLst>
        </xdr:cNvPr>
        <xdr:cNvSpPr txBox="1">
          <a:spLocks noChangeArrowheads="1"/>
        </xdr:cNvSpPr>
      </xdr:nvSpPr>
      <xdr:spPr bwMode="auto">
        <a:xfrm>
          <a:off x="14363700" y="3693795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84</xdr:row>
      <xdr:rowOff>0</xdr:rowOff>
    </xdr:from>
    <xdr:ext cx="95250" cy="171450"/>
    <xdr:sp macro="" textlink="">
      <xdr:nvSpPr>
        <xdr:cNvPr id="1781" name="Text Box 16">
          <a:extLst>
            <a:ext uri="{FF2B5EF4-FFF2-40B4-BE49-F238E27FC236}">
              <a16:creationId xmlns:a16="http://schemas.microsoft.com/office/drawing/2014/main" id="{EB4FB57B-F0DE-4C5A-AF97-68AD90ACC00D}"/>
            </a:ext>
          </a:extLst>
        </xdr:cNvPr>
        <xdr:cNvSpPr txBox="1">
          <a:spLocks noChangeArrowheads="1"/>
        </xdr:cNvSpPr>
      </xdr:nvSpPr>
      <xdr:spPr bwMode="auto">
        <a:xfrm>
          <a:off x="30918150" y="365664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84</xdr:row>
      <xdr:rowOff>0</xdr:rowOff>
    </xdr:from>
    <xdr:ext cx="95250" cy="171450"/>
    <xdr:sp macro="" textlink="">
      <xdr:nvSpPr>
        <xdr:cNvPr id="1782" name="Text Box 17">
          <a:extLst>
            <a:ext uri="{FF2B5EF4-FFF2-40B4-BE49-F238E27FC236}">
              <a16:creationId xmlns:a16="http://schemas.microsoft.com/office/drawing/2014/main" id="{D76624ED-8F00-4281-8D3E-E8F01B1F93DC}"/>
            </a:ext>
          </a:extLst>
        </xdr:cNvPr>
        <xdr:cNvSpPr txBox="1">
          <a:spLocks noChangeArrowheads="1"/>
        </xdr:cNvSpPr>
      </xdr:nvSpPr>
      <xdr:spPr bwMode="auto">
        <a:xfrm>
          <a:off x="30918150" y="365664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84</xdr:row>
      <xdr:rowOff>0</xdr:rowOff>
    </xdr:from>
    <xdr:ext cx="95250" cy="171450"/>
    <xdr:sp macro="" textlink="">
      <xdr:nvSpPr>
        <xdr:cNvPr id="1783" name="Text Box 18">
          <a:extLst>
            <a:ext uri="{FF2B5EF4-FFF2-40B4-BE49-F238E27FC236}">
              <a16:creationId xmlns:a16="http://schemas.microsoft.com/office/drawing/2014/main" id="{5692F3D4-734D-4B21-8361-E1544605533D}"/>
            </a:ext>
          </a:extLst>
        </xdr:cNvPr>
        <xdr:cNvSpPr txBox="1">
          <a:spLocks noChangeArrowheads="1"/>
        </xdr:cNvSpPr>
      </xdr:nvSpPr>
      <xdr:spPr bwMode="auto">
        <a:xfrm>
          <a:off x="30918150" y="365664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84</xdr:row>
      <xdr:rowOff>0</xdr:rowOff>
    </xdr:from>
    <xdr:ext cx="95250" cy="171450"/>
    <xdr:sp macro="" textlink="">
      <xdr:nvSpPr>
        <xdr:cNvPr id="1784" name="Text Box 19">
          <a:extLst>
            <a:ext uri="{FF2B5EF4-FFF2-40B4-BE49-F238E27FC236}">
              <a16:creationId xmlns:a16="http://schemas.microsoft.com/office/drawing/2014/main" id="{3E7244F7-993D-4816-A55A-FF584C90A9C3}"/>
            </a:ext>
          </a:extLst>
        </xdr:cNvPr>
        <xdr:cNvSpPr txBox="1">
          <a:spLocks noChangeArrowheads="1"/>
        </xdr:cNvSpPr>
      </xdr:nvSpPr>
      <xdr:spPr bwMode="auto">
        <a:xfrm>
          <a:off x="30918150" y="365664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83</xdr:row>
      <xdr:rowOff>504825</xdr:rowOff>
    </xdr:from>
    <xdr:ext cx="95250" cy="444014"/>
    <xdr:sp macro="" textlink="">
      <xdr:nvSpPr>
        <xdr:cNvPr id="1785" name="Text Box 15">
          <a:extLst>
            <a:ext uri="{FF2B5EF4-FFF2-40B4-BE49-F238E27FC236}">
              <a16:creationId xmlns:a16="http://schemas.microsoft.com/office/drawing/2014/main" id="{80D16FB7-DD61-421F-BAA3-110901FD83E1}"/>
            </a:ext>
          </a:extLst>
        </xdr:cNvPr>
        <xdr:cNvSpPr txBox="1">
          <a:spLocks noChangeArrowheads="1"/>
        </xdr:cNvSpPr>
      </xdr:nvSpPr>
      <xdr:spPr bwMode="auto">
        <a:xfrm>
          <a:off x="4743450" y="36566475"/>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0</xdr:rowOff>
    </xdr:from>
    <xdr:ext cx="95250" cy="171450"/>
    <xdr:sp macro="" textlink="">
      <xdr:nvSpPr>
        <xdr:cNvPr id="1786" name="Text Box 16">
          <a:extLst>
            <a:ext uri="{FF2B5EF4-FFF2-40B4-BE49-F238E27FC236}">
              <a16:creationId xmlns:a16="http://schemas.microsoft.com/office/drawing/2014/main" id="{BCAF9FF5-4663-48B5-8CDF-D41998E0A62D}"/>
            </a:ext>
          </a:extLst>
        </xdr:cNvPr>
        <xdr:cNvSpPr txBox="1">
          <a:spLocks noChangeArrowheads="1"/>
        </xdr:cNvSpPr>
      </xdr:nvSpPr>
      <xdr:spPr bwMode="auto">
        <a:xfrm>
          <a:off x="4743450" y="365664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0</xdr:rowOff>
    </xdr:from>
    <xdr:ext cx="95250" cy="171450"/>
    <xdr:sp macro="" textlink="">
      <xdr:nvSpPr>
        <xdr:cNvPr id="1787" name="Text Box 17">
          <a:extLst>
            <a:ext uri="{FF2B5EF4-FFF2-40B4-BE49-F238E27FC236}">
              <a16:creationId xmlns:a16="http://schemas.microsoft.com/office/drawing/2014/main" id="{B499717F-24EA-4E82-8BAC-3D8986673439}"/>
            </a:ext>
          </a:extLst>
        </xdr:cNvPr>
        <xdr:cNvSpPr txBox="1">
          <a:spLocks noChangeArrowheads="1"/>
        </xdr:cNvSpPr>
      </xdr:nvSpPr>
      <xdr:spPr bwMode="auto">
        <a:xfrm>
          <a:off x="4743450" y="365664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0</xdr:rowOff>
    </xdr:from>
    <xdr:ext cx="95250" cy="171450"/>
    <xdr:sp macro="" textlink="">
      <xdr:nvSpPr>
        <xdr:cNvPr id="1788" name="Text Box 18">
          <a:extLst>
            <a:ext uri="{FF2B5EF4-FFF2-40B4-BE49-F238E27FC236}">
              <a16:creationId xmlns:a16="http://schemas.microsoft.com/office/drawing/2014/main" id="{A82867E3-D39F-4A07-ACE0-B43DDCE3F062}"/>
            </a:ext>
          </a:extLst>
        </xdr:cNvPr>
        <xdr:cNvSpPr txBox="1">
          <a:spLocks noChangeArrowheads="1"/>
        </xdr:cNvSpPr>
      </xdr:nvSpPr>
      <xdr:spPr bwMode="auto">
        <a:xfrm>
          <a:off x="4743450" y="365664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0</xdr:rowOff>
    </xdr:from>
    <xdr:ext cx="95250" cy="171450"/>
    <xdr:sp macro="" textlink="">
      <xdr:nvSpPr>
        <xdr:cNvPr id="1789" name="Text Box 19">
          <a:extLst>
            <a:ext uri="{FF2B5EF4-FFF2-40B4-BE49-F238E27FC236}">
              <a16:creationId xmlns:a16="http://schemas.microsoft.com/office/drawing/2014/main" id="{1A2DD817-55AE-4941-A64F-9302D05929E1}"/>
            </a:ext>
          </a:extLst>
        </xdr:cNvPr>
        <xdr:cNvSpPr txBox="1">
          <a:spLocks noChangeArrowheads="1"/>
        </xdr:cNvSpPr>
      </xdr:nvSpPr>
      <xdr:spPr bwMode="auto">
        <a:xfrm>
          <a:off x="4743450" y="365664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504825</xdr:rowOff>
    </xdr:from>
    <xdr:ext cx="95250" cy="213632"/>
    <xdr:sp macro="" textlink="">
      <xdr:nvSpPr>
        <xdr:cNvPr id="1790" name="Text Box 15">
          <a:extLst>
            <a:ext uri="{FF2B5EF4-FFF2-40B4-BE49-F238E27FC236}">
              <a16:creationId xmlns:a16="http://schemas.microsoft.com/office/drawing/2014/main" id="{C9EC420C-BDBE-4D30-8843-4B385DCA761C}"/>
            </a:ext>
          </a:extLst>
        </xdr:cNvPr>
        <xdr:cNvSpPr txBox="1">
          <a:spLocks noChangeArrowheads="1"/>
        </xdr:cNvSpPr>
      </xdr:nvSpPr>
      <xdr:spPr bwMode="auto">
        <a:xfrm>
          <a:off x="4743450" y="369379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504825</xdr:rowOff>
    </xdr:from>
    <xdr:ext cx="95250" cy="444331"/>
    <xdr:sp macro="" textlink="">
      <xdr:nvSpPr>
        <xdr:cNvPr id="1791" name="Text Box 15">
          <a:extLst>
            <a:ext uri="{FF2B5EF4-FFF2-40B4-BE49-F238E27FC236}">
              <a16:creationId xmlns:a16="http://schemas.microsoft.com/office/drawing/2014/main" id="{FAC22EC3-B966-4C16-A821-49B69BBA6A34}"/>
            </a:ext>
          </a:extLst>
        </xdr:cNvPr>
        <xdr:cNvSpPr txBox="1">
          <a:spLocks noChangeArrowheads="1"/>
        </xdr:cNvSpPr>
      </xdr:nvSpPr>
      <xdr:spPr bwMode="auto">
        <a:xfrm>
          <a:off x="4743450" y="36937950"/>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83</xdr:row>
      <xdr:rowOff>504825</xdr:rowOff>
    </xdr:from>
    <xdr:ext cx="95250" cy="442269"/>
    <xdr:sp macro="" textlink="">
      <xdr:nvSpPr>
        <xdr:cNvPr id="1792" name="Text Box 15">
          <a:extLst>
            <a:ext uri="{FF2B5EF4-FFF2-40B4-BE49-F238E27FC236}">
              <a16:creationId xmlns:a16="http://schemas.microsoft.com/office/drawing/2014/main" id="{DE44AB3A-662A-431C-8AAC-7334910B4E2E}"/>
            </a:ext>
          </a:extLst>
        </xdr:cNvPr>
        <xdr:cNvSpPr txBox="1">
          <a:spLocks noChangeArrowheads="1"/>
        </xdr:cNvSpPr>
      </xdr:nvSpPr>
      <xdr:spPr bwMode="auto">
        <a:xfrm>
          <a:off x="14363700" y="36566475"/>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84</xdr:row>
      <xdr:rowOff>0</xdr:rowOff>
    </xdr:from>
    <xdr:ext cx="95250" cy="171450"/>
    <xdr:sp macro="" textlink="">
      <xdr:nvSpPr>
        <xdr:cNvPr id="1793" name="Text Box 16">
          <a:extLst>
            <a:ext uri="{FF2B5EF4-FFF2-40B4-BE49-F238E27FC236}">
              <a16:creationId xmlns:a16="http://schemas.microsoft.com/office/drawing/2014/main" id="{EA358D41-F8E2-477A-BBA9-22D172B8D29E}"/>
            </a:ext>
          </a:extLst>
        </xdr:cNvPr>
        <xdr:cNvSpPr txBox="1">
          <a:spLocks noChangeArrowheads="1"/>
        </xdr:cNvSpPr>
      </xdr:nvSpPr>
      <xdr:spPr bwMode="auto">
        <a:xfrm>
          <a:off x="14363700" y="365664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84</xdr:row>
      <xdr:rowOff>0</xdr:rowOff>
    </xdr:from>
    <xdr:ext cx="95250" cy="171450"/>
    <xdr:sp macro="" textlink="">
      <xdr:nvSpPr>
        <xdr:cNvPr id="1794" name="Text Box 17">
          <a:extLst>
            <a:ext uri="{FF2B5EF4-FFF2-40B4-BE49-F238E27FC236}">
              <a16:creationId xmlns:a16="http://schemas.microsoft.com/office/drawing/2014/main" id="{8FA84107-5981-400C-890A-DCD70BFB2781}"/>
            </a:ext>
          </a:extLst>
        </xdr:cNvPr>
        <xdr:cNvSpPr txBox="1">
          <a:spLocks noChangeArrowheads="1"/>
        </xdr:cNvSpPr>
      </xdr:nvSpPr>
      <xdr:spPr bwMode="auto">
        <a:xfrm>
          <a:off x="14363700" y="365664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84</xdr:row>
      <xdr:rowOff>0</xdr:rowOff>
    </xdr:from>
    <xdr:ext cx="95250" cy="171450"/>
    <xdr:sp macro="" textlink="">
      <xdr:nvSpPr>
        <xdr:cNvPr id="1795" name="Text Box 18">
          <a:extLst>
            <a:ext uri="{FF2B5EF4-FFF2-40B4-BE49-F238E27FC236}">
              <a16:creationId xmlns:a16="http://schemas.microsoft.com/office/drawing/2014/main" id="{92C4A3E6-8E8E-4F15-9009-70DE6AD29F79}"/>
            </a:ext>
          </a:extLst>
        </xdr:cNvPr>
        <xdr:cNvSpPr txBox="1">
          <a:spLocks noChangeArrowheads="1"/>
        </xdr:cNvSpPr>
      </xdr:nvSpPr>
      <xdr:spPr bwMode="auto">
        <a:xfrm>
          <a:off x="14363700" y="365664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84</xdr:row>
      <xdr:rowOff>504825</xdr:rowOff>
    </xdr:from>
    <xdr:ext cx="95250" cy="213632"/>
    <xdr:sp macro="" textlink="">
      <xdr:nvSpPr>
        <xdr:cNvPr id="1796" name="Text Box 15">
          <a:extLst>
            <a:ext uri="{FF2B5EF4-FFF2-40B4-BE49-F238E27FC236}">
              <a16:creationId xmlns:a16="http://schemas.microsoft.com/office/drawing/2014/main" id="{4348BDDE-6828-4A4B-8596-AF60663E7460}"/>
            </a:ext>
          </a:extLst>
        </xdr:cNvPr>
        <xdr:cNvSpPr txBox="1">
          <a:spLocks noChangeArrowheads="1"/>
        </xdr:cNvSpPr>
      </xdr:nvSpPr>
      <xdr:spPr bwMode="auto">
        <a:xfrm>
          <a:off x="14363700" y="369379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84</xdr:row>
      <xdr:rowOff>0</xdr:rowOff>
    </xdr:from>
    <xdr:ext cx="95250" cy="171450"/>
    <xdr:sp macro="" textlink="">
      <xdr:nvSpPr>
        <xdr:cNvPr id="1797" name="Text Box 16">
          <a:extLst>
            <a:ext uri="{FF2B5EF4-FFF2-40B4-BE49-F238E27FC236}">
              <a16:creationId xmlns:a16="http://schemas.microsoft.com/office/drawing/2014/main" id="{40C3BE55-C119-4794-A605-85F4E25C4BE0}"/>
            </a:ext>
          </a:extLst>
        </xdr:cNvPr>
        <xdr:cNvSpPr txBox="1">
          <a:spLocks noChangeArrowheads="1"/>
        </xdr:cNvSpPr>
      </xdr:nvSpPr>
      <xdr:spPr bwMode="auto">
        <a:xfrm>
          <a:off x="19183350" y="365664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84</xdr:row>
      <xdr:rowOff>0</xdr:rowOff>
    </xdr:from>
    <xdr:ext cx="95250" cy="171450"/>
    <xdr:sp macro="" textlink="">
      <xdr:nvSpPr>
        <xdr:cNvPr id="1798" name="Text Box 17">
          <a:extLst>
            <a:ext uri="{FF2B5EF4-FFF2-40B4-BE49-F238E27FC236}">
              <a16:creationId xmlns:a16="http://schemas.microsoft.com/office/drawing/2014/main" id="{5FFEDD9A-A004-4675-BED4-20A3A06DC332}"/>
            </a:ext>
          </a:extLst>
        </xdr:cNvPr>
        <xdr:cNvSpPr txBox="1">
          <a:spLocks noChangeArrowheads="1"/>
        </xdr:cNvSpPr>
      </xdr:nvSpPr>
      <xdr:spPr bwMode="auto">
        <a:xfrm>
          <a:off x="19183350" y="365664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84</xdr:row>
      <xdr:rowOff>0</xdr:rowOff>
    </xdr:from>
    <xdr:ext cx="95250" cy="171450"/>
    <xdr:sp macro="" textlink="">
      <xdr:nvSpPr>
        <xdr:cNvPr id="1799" name="Text Box 18">
          <a:extLst>
            <a:ext uri="{FF2B5EF4-FFF2-40B4-BE49-F238E27FC236}">
              <a16:creationId xmlns:a16="http://schemas.microsoft.com/office/drawing/2014/main" id="{2C2F8F46-6AE4-467E-826F-58047E9A3C2B}"/>
            </a:ext>
          </a:extLst>
        </xdr:cNvPr>
        <xdr:cNvSpPr txBox="1">
          <a:spLocks noChangeArrowheads="1"/>
        </xdr:cNvSpPr>
      </xdr:nvSpPr>
      <xdr:spPr bwMode="auto">
        <a:xfrm>
          <a:off x="19183350" y="365664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84</xdr:row>
      <xdr:rowOff>0</xdr:rowOff>
    </xdr:from>
    <xdr:ext cx="95250" cy="171450"/>
    <xdr:sp macro="" textlink="">
      <xdr:nvSpPr>
        <xdr:cNvPr id="1800" name="Text Box 19">
          <a:extLst>
            <a:ext uri="{FF2B5EF4-FFF2-40B4-BE49-F238E27FC236}">
              <a16:creationId xmlns:a16="http://schemas.microsoft.com/office/drawing/2014/main" id="{FCF14D64-D316-4D35-B572-840C23E971F4}"/>
            </a:ext>
          </a:extLst>
        </xdr:cNvPr>
        <xdr:cNvSpPr txBox="1">
          <a:spLocks noChangeArrowheads="1"/>
        </xdr:cNvSpPr>
      </xdr:nvSpPr>
      <xdr:spPr bwMode="auto">
        <a:xfrm>
          <a:off x="19183350" y="365664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84</xdr:row>
      <xdr:rowOff>0</xdr:rowOff>
    </xdr:from>
    <xdr:ext cx="95250" cy="171450"/>
    <xdr:sp macro="" textlink="">
      <xdr:nvSpPr>
        <xdr:cNvPr id="1801" name="Text Box 16">
          <a:extLst>
            <a:ext uri="{FF2B5EF4-FFF2-40B4-BE49-F238E27FC236}">
              <a16:creationId xmlns:a16="http://schemas.microsoft.com/office/drawing/2014/main" id="{8E673930-0D5C-4F42-A85A-B242DE8F68E7}"/>
            </a:ext>
          </a:extLst>
        </xdr:cNvPr>
        <xdr:cNvSpPr txBox="1">
          <a:spLocks noChangeArrowheads="1"/>
        </xdr:cNvSpPr>
      </xdr:nvSpPr>
      <xdr:spPr bwMode="auto">
        <a:xfrm>
          <a:off x="19183350" y="365664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84</xdr:row>
      <xdr:rowOff>0</xdr:rowOff>
    </xdr:from>
    <xdr:ext cx="95250" cy="171450"/>
    <xdr:sp macro="" textlink="">
      <xdr:nvSpPr>
        <xdr:cNvPr id="1802" name="Text Box 17">
          <a:extLst>
            <a:ext uri="{FF2B5EF4-FFF2-40B4-BE49-F238E27FC236}">
              <a16:creationId xmlns:a16="http://schemas.microsoft.com/office/drawing/2014/main" id="{0C84C723-F41F-4B12-BF25-6268781E200B}"/>
            </a:ext>
          </a:extLst>
        </xdr:cNvPr>
        <xdr:cNvSpPr txBox="1">
          <a:spLocks noChangeArrowheads="1"/>
        </xdr:cNvSpPr>
      </xdr:nvSpPr>
      <xdr:spPr bwMode="auto">
        <a:xfrm>
          <a:off x="19183350" y="365664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84</xdr:row>
      <xdr:rowOff>0</xdr:rowOff>
    </xdr:from>
    <xdr:ext cx="95250" cy="171450"/>
    <xdr:sp macro="" textlink="">
      <xdr:nvSpPr>
        <xdr:cNvPr id="1803" name="Text Box 18">
          <a:extLst>
            <a:ext uri="{FF2B5EF4-FFF2-40B4-BE49-F238E27FC236}">
              <a16:creationId xmlns:a16="http://schemas.microsoft.com/office/drawing/2014/main" id="{C1082EA2-AA4F-4793-A798-E8DA21F8BBB8}"/>
            </a:ext>
          </a:extLst>
        </xdr:cNvPr>
        <xdr:cNvSpPr txBox="1">
          <a:spLocks noChangeArrowheads="1"/>
        </xdr:cNvSpPr>
      </xdr:nvSpPr>
      <xdr:spPr bwMode="auto">
        <a:xfrm>
          <a:off x="19183350" y="365664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84</xdr:row>
      <xdr:rowOff>0</xdr:rowOff>
    </xdr:from>
    <xdr:ext cx="95250" cy="171450"/>
    <xdr:sp macro="" textlink="">
      <xdr:nvSpPr>
        <xdr:cNvPr id="1804" name="Text Box 19">
          <a:extLst>
            <a:ext uri="{FF2B5EF4-FFF2-40B4-BE49-F238E27FC236}">
              <a16:creationId xmlns:a16="http://schemas.microsoft.com/office/drawing/2014/main" id="{E61F5DDD-63A4-46BF-A6ED-B5112806AF16}"/>
            </a:ext>
          </a:extLst>
        </xdr:cNvPr>
        <xdr:cNvSpPr txBox="1">
          <a:spLocks noChangeArrowheads="1"/>
        </xdr:cNvSpPr>
      </xdr:nvSpPr>
      <xdr:spPr bwMode="auto">
        <a:xfrm>
          <a:off x="19183350" y="365664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805" name="Text Box 16">
          <a:extLst>
            <a:ext uri="{FF2B5EF4-FFF2-40B4-BE49-F238E27FC236}">
              <a16:creationId xmlns:a16="http://schemas.microsoft.com/office/drawing/2014/main" id="{9DD75B79-0AF4-419E-8A83-F21BF3EA68E9}"/>
            </a:ext>
          </a:extLst>
        </xdr:cNvPr>
        <xdr:cNvSpPr txBox="1">
          <a:spLocks noChangeArrowheads="1"/>
        </xdr:cNvSpPr>
      </xdr:nvSpPr>
      <xdr:spPr bwMode="auto">
        <a:xfrm>
          <a:off x="4743450" y="387953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806" name="Text Box 17">
          <a:extLst>
            <a:ext uri="{FF2B5EF4-FFF2-40B4-BE49-F238E27FC236}">
              <a16:creationId xmlns:a16="http://schemas.microsoft.com/office/drawing/2014/main" id="{BC356D61-E60B-4BAE-A9F6-B119CC67174D}"/>
            </a:ext>
          </a:extLst>
        </xdr:cNvPr>
        <xdr:cNvSpPr txBox="1">
          <a:spLocks noChangeArrowheads="1"/>
        </xdr:cNvSpPr>
      </xdr:nvSpPr>
      <xdr:spPr bwMode="auto">
        <a:xfrm>
          <a:off x="4743450" y="387953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807" name="Text Box 18">
          <a:extLst>
            <a:ext uri="{FF2B5EF4-FFF2-40B4-BE49-F238E27FC236}">
              <a16:creationId xmlns:a16="http://schemas.microsoft.com/office/drawing/2014/main" id="{EE132F7A-DF2F-4956-80C8-BA4B86816D5C}"/>
            </a:ext>
          </a:extLst>
        </xdr:cNvPr>
        <xdr:cNvSpPr txBox="1">
          <a:spLocks noChangeArrowheads="1"/>
        </xdr:cNvSpPr>
      </xdr:nvSpPr>
      <xdr:spPr bwMode="auto">
        <a:xfrm>
          <a:off x="4743450" y="387953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808" name="Text Box 19">
          <a:extLst>
            <a:ext uri="{FF2B5EF4-FFF2-40B4-BE49-F238E27FC236}">
              <a16:creationId xmlns:a16="http://schemas.microsoft.com/office/drawing/2014/main" id="{41288CD5-5B38-49DD-BF14-68FF4302D25C}"/>
            </a:ext>
          </a:extLst>
        </xdr:cNvPr>
        <xdr:cNvSpPr txBox="1">
          <a:spLocks noChangeArrowheads="1"/>
        </xdr:cNvSpPr>
      </xdr:nvSpPr>
      <xdr:spPr bwMode="auto">
        <a:xfrm>
          <a:off x="4743450" y="387953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90</xdr:row>
      <xdr:rowOff>0</xdr:rowOff>
    </xdr:from>
    <xdr:ext cx="95250" cy="171450"/>
    <xdr:sp macro="" textlink="">
      <xdr:nvSpPr>
        <xdr:cNvPr id="1809" name="Text Box 16">
          <a:extLst>
            <a:ext uri="{FF2B5EF4-FFF2-40B4-BE49-F238E27FC236}">
              <a16:creationId xmlns:a16="http://schemas.microsoft.com/office/drawing/2014/main" id="{6CA20DA8-2DD9-40A0-8BD7-15EBCF146112}"/>
            </a:ext>
          </a:extLst>
        </xdr:cNvPr>
        <xdr:cNvSpPr txBox="1">
          <a:spLocks noChangeArrowheads="1"/>
        </xdr:cNvSpPr>
      </xdr:nvSpPr>
      <xdr:spPr bwMode="auto">
        <a:xfrm>
          <a:off x="14363700" y="387953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90</xdr:row>
      <xdr:rowOff>0</xdr:rowOff>
    </xdr:from>
    <xdr:ext cx="95250" cy="171450"/>
    <xdr:sp macro="" textlink="">
      <xdr:nvSpPr>
        <xdr:cNvPr id="1810" name="Text Box 17">
          <a:extLst>
            <a:ext uri="{FF2B5EF4-FFF2-40B4-BE49-F238E27FC236}">
              <a16:creationId xmlns:a16="http://schemas.microsoft.com/office/drawing/2014/main" id="{E92B7C8C-DA2C-4B0F-B6E1-7DA97F19813D}"/>
            </a:ext>
          </a:extLst>
        </xdr:cNvPr>
        <xdr:cNvSpPr txBox="1">
          <a:spLocks noChangeArrowheads="1"/>
        </xdr:cNvSpPr>
      </xdr:nvSpPr>
      <xdr:spPr bwMode="auto">
        <a:xfrm>
          <a:off x="14363700" y="387953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90</xdr:row>
      <xdr:rowOff>0</xdr:rowOff>
    </xdr:from>
    <xdr:ext cx="95250" cy="171450"/>
    <xdr:sp macro="" textlink="">
      <xdr:nvSpPr>
        <xdr:cNvPr id="1811" name="Text Box 18">
          <a:extLst>
            <a:ext uri="{FF2B5EF4-FFF2-40B4-BE49-F238E27FC236}">
              <a16:creationId xmlns:a16="http://schemas.microsoft.com/office/drawing/2014/main" id="{15F799D9-7255-4EB3-9BA2-137B63184CF7}"/>
            </a:ext>
          </a:extLst>
        </xdr:cNvPr>
        <xdr:cNvSpPr txBox="1">
          <a:spLocks noChangeArrowheads="1"/>
        </xdr:cNvSpPr>
      </xdr:nvSpPr>
      <xdr:spPr bwMode="auto">
        <a:xfrm>
          <a:off x="14363700" y="387953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90</xdr:row>
      <xdr:rowOff>0</xdr:rowOff>
    </xdr:from>
    <xdr:ext cx="95250" cy="171450"/>
    <xdr:sp macro="" textlink="">
      <xdr:nvSpPr>
        <xdr:cNvPr id="1812" name="Text Box 19">
          <a:extLst>
            <a:ext uri="{FF2B5EF4-FFF2-40B4-BE49-F238E27FC236}">
              <a16:creationId xmlns:a16="http://schemas.microsoft.com/office/drawing/2014/main" id="{016DA184-A6EA-4B30-A4E9-BC68732A9534}"/>
            </a:ext>
          </a:extLst>
        </xdr:cNvPr>
        <xdr:cNvSpPr txBox="1">
          <a:spLocks noChangeArrowheads="1"/>
        </xdr:cNvSpPr>
      </xdr:nvSpPr>
      <xdr:spPr bwMode="auto">
        <a:xfrm>
          <a:off x="14363700" y="387953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90</xdr:row>
      <xdr:rowOff>0</xdr:rowOff>
    </xdr:from>
    <xdr:ext cx="95250" cy="171450"/>
    <xdr:sp macro="" textlink="">
      <xdr:nvSpPr>
        <xdr:cNvPr id="1813" name="Text Box 16">
          <a:extLst>
            <a:ext uri="{FF2B5EF4-FFF2-40B4-BE49-F238E27FC236}">
              <a16:creationId xmlns:a16="http://schemas.microsoft.com/office/drawing/2014/main" id="{2DA451D3-392B-4EA7-9309-9A52BACB094D}"/>
            </a:ext>
          </a:extLst>
        </xdr:cNvPr>
        <xdr:cNvSpPr txBox="1">
          <a:spLocks noChangeArrowheads="1"/>
        </xdr:cNvSpPr>
      </xdr:nvSpPr>
      <xdr:spPr bwMode="auto">
        <a:xfrm>
          <a:off x="30918150" y="387953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90</xdr:row>
      <xdr:rowOff>0</xdr:rowOff>
    </xdr:from>
    <xdr:ext cx="95250" cy="171450"/>
    <xdr:sp macro="" textlink="">
      <xdr:nvSpPr>
        <xdr:cNvPr id="1814" name="Text Box 17">
          <a:extLst>
            <a:ext uri="{FF2B5EF4-FFF2-40B4-BE49-F238E27FC236}">
              <a16:creationId xmlns:a16="http://schemas.microsoft.com/office/drawing/2014/main" id="{FE032090-0F99-42D1-83AB-528C93F1745A}"/>
            </a:ext>
          </a:extLst>
        </xdr:cNvPr>
        <xdr:cNvSpPr txBox="1">
          <a:spLocks noChangeArrowheads="1"/>
        </xdr:cNvSpPr>
      </xdr:nvSpPr>
      <xdr:spPr bwMode="auto">
        <a:xfrm>
          <a:off x="30918150" y="387953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90</xdr:row>
      <xdr:rowOff>0</xdr:rowOff>
    </xdr:from>
    <xdr:ext cx="95250" cy="171450"/>
    <xdr:sp macro="" textlink="">
      <xdr:nvSpPr>
        <xdr:cNvPr id="1815" name="Text Box 18">
          <a:extLst>
            <a:ext uri="{FF2B5EF4-FFF2-40B4-BE49-F238E27FC236}">
              <a16:creationId xmlns:a16="http://schemas.microsoft.com/office/drawing/2014/main" id="{C3CE04C3-45DC-4819-9625-927FF05AD020}"/>
            </a:ext>
          </a:extLst>
        </xdr:cNvPr>
        <xdr:cNvSpPr txBox="1">
          <a:spLocks noChangeArrowheads="1"/>
        </xdr:cNvSpPr>
      </xdr:nvSpPr>
      <xdr:spPr bwMode="auto">
        <a:xfrm>
          <a:off x="30918150" y="387953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90</xdr:row>
      <xdr:rowOff>0</xdr:rowOff>
    </xdr:from>
    <xdr:ext cx="95250" cy="171450"/>
    <xdr:sp macro="" textlink="">
      <xdr:nvSpPr>
        <xdr:cNvPr id="1816" name="Text Box 19">
          <a:extLst>
            <a:ext uri="{FF2B5EF4-FFF2-40B4-BE49-F238E27FC236}">
              <a16:creationId xmlns:a16="http://schemas.microsoft.com/office/drawing/2014/main" id="{9742D937-3C6D-4574-B7D6-3620DCC52032}"/>
            </a:ext>
          </a:extLst>
        </xdr:cNvPr>
        <xdr:cNvSpPr txBox="1">
          <a:spLocks noChangeArrowheads="1"/>
        </xdr:cNvSpPr>
      </xdr:nvSpPr>
      <xdr:spPr bwMode="auto">
        <a:xfrm>
          <a:off x="30918150" y="387953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89</xdr:row>
      <xdr:rowOff>504825</xdr:rowOff>
    </xdr:from>
    <xdr:ext cx="95250" cy="444014"/>
    <xdr:sp macro="" textlink="">
      <xdr:nvSpPr>
        <xdr:cNvPr id="1817" name="Text Box 15">
          <a:extLst>
            <a:ext uri="{FF2B5EF4-FFF2-40B4-BE49-F238E27FC236}">
              <a16:creationId xmlns:a16="http://schemas.microsoft.com/office/drawing/2014/main" id="{118C1C90-8E3B-435C-8DC6-B62117963797}"/>
            </a:ext>
          </a:extLst>
        </xdr:cNvPr>
        <xdr:cNvSpPr txBox="1">
          <a:spLocks noChangeArrowheads="1"/>
        </xdr:cNvSpPr>
      </xdr:nvSpPr>
      <xdr:spPr bwMode="auto">
        <a:xfrm>
          <a:off x="4743450" y="38795325"/>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818" name="Text Box 16">
          <a:extLst>
            <a:ext uri="{FF2B5EF4-FFF2-40B4-BE49-F238E27FC236}">
              <a16:creationId xmlns:a16="http://schemas.microsoft.com/office/drawing/2014/main" id="{215615EF-DB80-487D-A083-0887C1220261}"/>
            </a:ext>
          </a:extLst>
        </xdr:cNvPr>
        <xdr:cNvSpPr txBox="1">
          <a:spLocks noChangeArrowheads="1"/>
        </xdr:cNvSpPr>
      </xdr:nvSpPr>
      <xdr:spPr bwMode="auto">
        <a:xfrm>
          <a:off x="4743450" y="387953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819" name="Text Box 17">
          <a:extLst>
            <a:ext uri="{FF2B5EF4-FFF2-40B4-BE49-F238E27FC236}">
              <a16:creationId xmlns:a16="http://schemas.microsoft.com/office/drawing/2014/main" id="{D9F0D67C-F4B2-4B3E-BF47-C7897445E1EE}"/>
            </a:ext>
          </a:extLst>
        </xdr:cNvPr>
        <xdr:cNvSpPr txBox="1">
          <a:spLocks noChangeArrowheads="1"/>
        </xdr:cNvSpPr>
      </xdr:nvSpPr>
      <xdr:spPr bwMode="auto">
        <a:xfrm>
          <a:off x="4743450" y="387953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820" name="Text Box 18">
          <a:extLst>
            <a:ext uri="{FF2B5EF4-FFF2-40B4-BE49-F238E27FC236}">
              <a16:creationId xmlns:a16="http://schemas.microsoft.com/office/drawing/2014/main" id="{F1F4F747-873A-454A-9DA3-83F9E51FB489}"/>
            </a:ext>
          </a:extLst>
        </xdr:cNvPr>
        <xdr:cNvSpPr txBox="1">
          <a:spLocks noChangeArrowheads="1"/>
        </xdr:cNvSpPr>
      </xdr:nvSpPr>
      <xdr:spPr bwMode="auto">
        <a:xfrm>
          <a:off x="4743450" y="387953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821" name="Text Box 19">
          <a:extLst>
            <a:ext uri="{FF2B5EF4-FFF2-40B4-BE49-F238E27FC236}">
              <a16:creationId xmlns:a16="http://schemas.microsoft.com/office/drawing/2014/main" id="{49A6058F-F0AB-4C34-9651-9B658F7B37F5}"/>
            </a:ext>
          </a:extLst>
        </xdr:cNvPr>
        <xdr:cNvSpPr txBox="1">
          <a:spLocks noChangeArrowheads="1"/>
        </xdr:cNvSpPr>
      </xdr:nvSpPr>
      <xdr:spPr bwMode="auto">
        <a:xfrm>
          <a:off x="4743450" y="387953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89</xdr:row>
      <xdr:rowOff>504825</xdr:rowOff>
    </xdr:from>
    <xdr:ext cx="95250" cy="442269"/>
    <xdr:sp macro="" textlink="">
      <xdr:nvSpPr>
        <xdr:cNvPr id="1822" name="Text Box 15">
          <a:extLst>
            <a:ext uri="{FF2B5EF4-FFF2-40B4-BE49-F238E27FC236}">
              <a16:creationId xmlns:a16="http://schemas.microsoft.com/office/drawing/2014/main" id="{6C6D2924-FC68-4179-BCA0-3A113D25605E}"/>
            </a:ext>
          </a:extLst>
        </xdr:cNvPr>
        <xdr:cNvSpPr txBox="1">
          <a:spLocks noChangeArrowheads="1"/>
        </xdr:cNvSpPr>
      </xdr:nvSpPr>
      <xdr:spPr bwMode="auto">
        <a:xfrm>
          <a:off x="14363700" y="38795325"/>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90</xdr:row>
      <xdr:rowOff>0</xdr:rowOff>
    </xdr:from>
    <xdr:ext cx="95250" cy="171450"/>
    <xdr:sp macro="" textlink="">
      <xdr:nvSpPr>
        <xdr:cNvPr id="1823" name="Text Box 16">
          <a:extLst>
            <a:ext uri="{FF2B5EF4-FFF2-40B4-BE49-F238E27FC236}">
              <a16:creationId xmlns:a16="http://schemas.microsoft.com/office/drawing/2014/main" id="{FD7C228B-181F-4921-BC5D-A49EFC5142C7}"/>
            </a:ext>
          </a:extLst>
        </xdr:cNvPr>
        <xdr:cNvSpPr txBox="1">
          <a:spLocks noChangeArrowheads="1"/>
        </xdr:cNvSpPr>
      </xdr:nvSpPr>
      <xdr:spPr bwMode="auto">
        <a:xfrm>
          <a:off x="14363700" y="387953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90</xdr:row>
      <xdr:rowOff>0</xdr:rowOff>
    </xdr:from>
    <xdr:ext cx="95250" cy="171450"/>
    <xdr:sp macro="" textlink="">
      <xdr:nvSpPr>
        <xdr:cNvPr id="1824" name="Text Box 17">
          <a:extLst>
            <a:ext uri="{FF2B5EF4-FFF2-40B4-BE49-F238E27FC236}">
              <a16:creationId xmlns:a16="http://schemas.microsoft.com/office/drawing/2014/main" id="{E480BDD4-2E71-4AE3-A5EF-E3D0F3021224}"/>
            </a:ext>
          </a:extLst>
        </xdr:cNvPr>
        <xdr:cNvSpPr txBox="1">
          <a:spLocks noChangeArrowheads="1"/>
        </xdr:cNvSpPr>
      </xdr:nvSpPr>
      <xdr:spPr bwMode="auto">
        <a:xfrm>
          <a:off x="14363700" y="387953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90</xdr:row>
      <xdr:rowOff>0</xdr:rowOff>
    </xdr:from>
    <xdr:ext cx="95250" cy="171450"/>
    <xdr:sp macro="" textlink="">
      <xdr:nvSpPr>
        <xdr:cNvPr id="1825" name="Text Box 18">
          <a:extLst>
            <a:ext uri="{FF2B5EF4-FFF2-40B4-BE49-F238E27FC236}">
              <a16:creationId xmlns:a16="http://schemas.microsoft.com/office/drawing/2014/main" id="{5A1CB2CB-E5C5-4DD9-97EB-CA727763A3D7}"/>
            </a:ext>
          </a:extLst>
        </xdr:cNvPr>
        <xdr:cNvSpPr txBox="1">
          <a:spLocks noChangeArrowheads="1"/>
        </xdr:cNvSpPr>
      </xdr:nvSpPr>
      <xdr:spPr bwMode="auto">
        <a:xfrm>
          <a:off x="14363700" y="387953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826" name="Text Box 16">
          <a:extLst>
            <a:ext uri="{FF2B5EF4-FFF2-40B4-BE49-F238E27FC236}">
              <a16:creationId xmlns:a16="http://schemas.microsoft.com/office/drawing/2014/main" id="{BD9B3CE0-F4B5-4BF5-9B79-AAA886547FBF}"/>
            </a:ext>
          </a:extLst>
        </xdr:cNvPr>
        <xdr:cNvSpPr txBox="1">
          <a:spLocks noChangeArrowheads="1"/>
        </xdr:cNvSpPr>
      </xdr:nvSpPr>
      <xdr:spPr bwMode="auto">
        <a:xfrm>
          <a:off x="19183350" y="387953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827" name="Text Box 17">
          <a:extLst>
            <a:ext uri="{FF2B5EF4-FFF2-40B4-BE49-F238E27FC236}">
              <a16:creationId xmlns:a16="http://schemas.microsoft.com/office/drawing/2014/main" id="{6E979003-F213-4812-BE2F-96D557966897}"/>
            </a:ext>
          </a:extLst>
        </xdr:cNvPr>
        <xdr:cNvSpPr txBox="1">
          <a:spLocks noChangeArrowheads="1"/>
        </xdr:cNvSpPr>
      </xdr:nvSpPr>
      <xdr:spPr bwMode="auto">
        <a:xfrm>
          <a:off x="19183350" y="387953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828" name="Text Box 18">
          <a:extLst>
            <a:ext uri="{FF2B5EF4-FFF2-40B4-BE49-F238E27FC236}">
              <a16:creationId xmlns:a16="http://schemas.microsoft.com/office/drawing/2014/main" id="{F5761240-17B6-4812-BA49-E349CDCB323D}"/>
            </a:ext>
          </a:extLst>
        </xdr:cNvPr>
        <xdr:cNvSpPr txBox="1">
          <a:spLocks noChangeArrowheads="1"/>
        </xdr:cNvSpPr>
      </xdr:nvSpPr>
      <xdr:spPr bwMode="auto">
        <a:xfrm>
          <a:off x="19183350" y="387953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829" name="Text Box 19">
          <a:extLst>
            <a:ext uri="{FF2B5EF4-FFF2-40B4-BE49-F238E27FC236}">
              <a16:creationId xmlns:a16="http://schemas.microsoft.com/office/drawing/2014/main" id="{B2F5FB4B-FAEF-4F64-B044-D5A023F1FE3D}"/>
            </a:ext>
          </a:extLst>
        </xdr:cNvPr>
        <xdr:cNvSpPr txBox="1">
          <a:spLocks noChangeArrowheads="1"/>
        </xdr:cNvSpPr>
      </xdr:nvSpPr>
      <xdr:spPr bwMode="auto">
        <a:xfrm>
          <a:off x="19183350" y="387953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830" name="Text Box 16">
          <a:extLst>
            <a:ext uri="{FF2B5EF4-FFF2-40B4-BE49-F238E27FC236}">
              <a16:creationId xmlns:a16="http://schemas.microsoft.com/office/drawing/2014/main" id="{0461D92C-BDC0-4EC0-A1EA-59E7E04325FE}"/>
            </a:ext>
          </a:extLst>
        </xdr:cNvPr>
        <xdr:cNvSpPr txBox="1">
          <a:spLocks noChangeArrowheads="1"/>
        </xdr:cNvSpPr>
      </xdr:nvSpPr>
      <xdr:spPr bwMode="auto">
        <a:xfrm>
          <a:off x="19183350" y="387953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831" name="Text Box 17">
          <a:extLst>
            <a:ext uri="{FF2B5EF4-FFF2-40B4-BE49-F238E27FC236}">
              <a16:creationId xmlns:a16="http://schemas.microsoft.com/office/drawing/2014/main" id="{BC6C92E4-C81E-49E3-9C67-1B9774F80D4C}"/>
            </a:ext>
          </a:extLst>
        </xdr:cNvPr>
        <xdr:cNvSpPr txBox="1">
          <a:spLocks noChangeArrowheads="1"/>
        </xdr:cNvSpPr>
      </xdr:nvSpPr>
      <xdr:spPr bwMode="auto">
        <a:xfrm>
          <a:off x="19183350" y="387953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832" name="Text Box 18">
          <a:extLst>
            <a:ext uri="{FF2B5EF4-FFF2-40B4-BE49-F238E27FC236}">
              <a16:creationId xmlns:a16="http://schemas.microsoft.com/office/drawing/2014/main" id="{8D828DA6-61A9-49EC-9CB2-5969394CB872}"/>
            </a:ext>
          </a:extLst>
        </xdr:cNvPr>
        <xdr:cNvSpPr txBox="1">
          <a:spLocks noChangeArrowheads="1"/>
        </xdr:cNvSpPr>
      </xdr:nvSpPr>
      <xdr:spPr bwMode="auto">
        <a:xfrm>
          <a:off x="19183350" y="387953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833" name="Text Box 19">
          <a:extLst>
            <a:ext uri="{FF2B5EF4-FFF2-40B4-BE49-F238E27FC236}">
              <a16:creationId xmlns:a16="http://schemas.microsoft.com/office/drawing/2014/main" id="{B919CC84-DEA8-45E4-AFFD-D4B9C3CB8D32}"/>
            </a:ext>
          </a:extLst>
        </xdr:cNvPr>
        <xdr:cNvSpPr txBox="1">
          <a:spLocks noChangeArrowheads="1"/>
        </xdr:cNvSpPr>
      </xdr:nvSpPr>
      <xdr:spPr bwMode="auto">
        <a:xfrm>
          <a:off x="19183350" y="387953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504825</xdr:rowOff>
    </xdr:from>
    <xdr:ext cx="95250" cy="448496"/>
    <xdr:sp macro="" textlink="">
      <xdr:nvSpPr>
        <xdr:cNvPr id="1834" name="Text Box 15">
          <a:extLst>
            <a:ext uri="{FF2B5EF4-FFF2-40B4-BE49-F238E27FC236}">
              <a16:creationId xmlns:a16="http://schemas.microsoft.com/office/drawing/2014/main" id="{B1688247-34D3-4DF3-A0BE-CEBBD74F9076}"/>
            </a:ext>
          </a:extLst>
        </xdr:cNvPr>
        <xdr:cNvSpPr txBox="1">
          <a:spLocks noChangeArrowheads="1"/>
        </xdr:cNvSpPr>
      </xdr:nvSpPr>
      <xdr:spPr bwMode="auto">
        <a:xfrm>
          <a:off x="4743450" y="39166800"/>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90</xdr:row>
      <xdr:rowOff>504825</xdr:rowOff>
    </xdr:from>
    <xdr:ext cx="95250" cy="442269"/>
    <xdr:sp macro="" textlink="">
      <xdr:nvSpPr>
        <xdr:cNvPr id="1835" name="Text Box 15">
          <a:extLst>
            <a:ext uri="{FF2B5EF4-FFF2-40B4-BE49-F238E27FC236}">
              <a16:creationId xmlns:a16="http://schemas.microsoft.com/office/drawing/2014/main" id="{F249F0FA-D54A-42A1-A921-69935505789A}"/>
            </a:ext>
          </a:extLst>
        </xdr:cNvPr>
        <xdr:cNvSpPr txBox="1">
          <a:spLocks noChangeArrowheads="1"/>
        </xdr:cNvSpPr>
      </xdr:nvSpPr>
      <xdr:spPr bwMode="auto">
        <a:xfrm>
          <a:off x="14363700" y="3916680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90</xdr:row>
      <xdr:rowOff>504825</xdr:rowOff>
    </xdr:from>
    <xdr:ext cx="95250" cy="442269"/>
    <xdr:sp macro="" textlink="">
      <xdr:nvSpPr>
        <xdr:cNvPr id="1836" name="Text Box 15">
          <a:extLst>
            <a:ext uri="{FF2B5EF4-FFF2-40B4-BE49-F238E27FC236}">
              <a16:creationId xmlns:a16="http://schemas.microsoft.com/office/drawing/2014/main" id="{555A69CF-2D73-4A69-BB3E-61D55DD1F9DA}"/>
            </a:ext>
          </a:extLst>
        </xdr:cNvPr>
        <xdr:cNvSpPr txBox="1">
          <a:spLocks noChangeArrowheads="1"/>
        </xdr:cNvSpPr>
      </xdr:nvSpPr>
      <xdr:spPr bwMode="auto">
        <a:xfrm>
          <a:off x="30918150" y="3916680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504825</xdr:rowOff>
    </xdr:from>
    <xdr:ext cx="95250" cy="213632"/>
    <xdr:sp macro="" textlink="">
      <xdr:nvSpPr>
        <xdr:cNvPr id="1837" name="Text Box 15">
          <a:extLst>
            <a:ext uri="{FF2B5EF4-FFF2-40B4-BE49-F238E27FC236}">
              <a16:creationId xmlns:a16="http://schemas.microsoft.com/office/drawing/2014/main" id="{1941C1D5-7AEA-475B-8141-446CA86B5AE2}"/>
            </a:ext>
          </a:extLst>
        </xdr:cNvPr>
        <xdr:cNvSpPr txBox="1">
          <a:spLocks noChangeArrowheads="1"/>
        </xdr:cNvSpPr>
      </xdr:nvSpPr>
      <xdr:spPr bwMode="auto">
        <a:xfrm>
          <a:off x="4743450" y="3916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504825</xdr:rowOff>
    </xdr:from>
    <xdr:ext cx="95250" cy="444331"/>
    <xdr:sp macro="" textlink="">
      <xdr:nvSpPr>
        <xdr:cNvPr id="1838" name="Text Box 15">
          <a:extLst>
            <a:ext uri="{FF2B5EF4-FFF2-40B4-BE49-F238E27FC236}">
              <a16:creationId xmlns:a16="http://schemas.microsoft.com/office/drawing/2014/main" id="{27360C48-2157-4ADE-A7AE-CD03747DFA8A}"/>
            </a:ext>
          </a:extLst>
        </xdr:cNvPr>
        <xdr:cNvSpPr txBox="1">
          <a:spLocks noChangeArrowheads="1"/>
        </xdr:cNvSpPr>
      </xdr:nvSpPr>
      <xdr:spPr bwMode="auto">
        <a:xfrm>
          <a:off x="4743450" y="39166800"/>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90</xdr:row>
      <xdr:rowOff>504825</xdr:rowOff>
    </xdr:from>
    <xdr:ext cx="95250" cy="213632"/>
    <xdr:sp macro="" textlink="">
      <xdr:nvSpPr>
        <xdr:cNvPr id="1839" name="Text Box 15">
          <a:extLst>
            <a:ext uri="{FF2B5EF4-FFF2-40B4-BE49-F238E27FC236}">
              <a16:creationId xmlns:a16="http://schemas.microsoft.com/office/drawing/2014/main" id="{AE6A8D3C-FD60-4B68-B657-244C1CF7F2AD}"/>
            </a:ext>
          </a:extLst>
        </xdr:cNvPr>
        <xdr:cNvSpPr txBox="1">
          <a:spLocks noChangeArrowheads="1"/>
        </xdr:cNvSpPr>
      </xdr:nvSpPr>
      <xdr:spPr bwMode="auto">
        <a:xfrm>
          <a:off x="14363700" y="3916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0</xdr:rowOff>
    </xdr:from>
    <xdr:ext cx="95250" cy="171450"/>
    <xdr:sp macro="" textlink="">
      <xdr:nvSpPr>
        <xdr:cNvPr id="1840" name="Text Box 16">
          <a:extLst>
            <a:ext uri="{FF2B5EF4-FFF2-40B4-BE49-F238E27FC236}">
              <a16:creationId xmlns:a16="http://schemas.microsoft.com/office/drawing/2014/main" id="{EF4E4D3B-A5AE-4419-85CC-7720973AE315}"/>
            </a:ext>
          </a:extLst>
        </xdr:cNvPr>
        <xdr:cNvSpPr txBox="1">
          <a:spLocks noChangeArrowheads="1"/>
        </xdr:cNvSpPr>
      </xdr:nvSpPr>
      <xdr:spPr bwMode="auto">
        <a:xfrm>
          <a:off x="4743450" y="410241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0</xdr:rowOff>
    </xdr:from>
    <xdr:ext cx="95250" cy="171450"/>
    <xdr:sp macro="" textlink="">
      <xdr:nvSpPr>
        <xdr:cNvPr id="1841" name="Text Box 17">
          <a:extLst>
            <a:ext uri="{FF2B5EF4-FFF2-40B4-BE49-F238E27FC236}">
              <a16:creationId xmlns:a16="http://schemas.microsoft.com/office/drawing/2014/main" id="{68716484-09CE-4490-BCC9-4412D0890019}"/>
            </a:ext>
          </a:extLst>
        </xdr:cNvPr>
        <xdr:cNvSpPr txBox="1">
          <a:spLocks noChangeArrowheads="1"/>
        </xdr:cNvSpPr>
      </xdr:nvSpPr>
      <xdr:spPr bwMode="auto">
        <a:xfrm>
          <a:off x="4743450" y="410241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0</xdr:rowOff>
    </xdr:from>
    <xdr:ext cx="95250" cy="171450"/>
    <xdr:sp macro="" textlink="">
      <xdr:nvSpPr>
        <xdr:cNvPr id="1842" name="Text Box 18">
          <a:extLst>
            <a:ext uri="{FF2B5EF4-FFF2-40B4-BE49-F238E27FC236}">
              <a16:creationId xmlns:a16="http://schemas.microsoft.com/office/drawing/2014/main" id="{1D17A578-4586-47AA-BD3C-7D4848C68CA9}"/>
            </a:ext>
          </a:extLst>
        </xdr:cNvPr>
        <xdr:cNvSpPr txBox="1">
          <a:spLocks noChangeArrowheads="1"/>
        </xdr:cNvSpPr>
      </xdr:nvSpPr>
      <xdr:spPr bwMode="auto">
        <a:xfrm>
          <a:off x="4743450" y="410241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0</xdr:rowOff>
    </xdr:from>
    <xdr:ext cx="95250" cy="171450"/>
    <xdr:sp macro="" textlink="">
      <xdr:nvSpPr>
        <xdr:cNvPr id="1843" name="Text Box 19">
          <a:extLst>
            <a:ext uri="{FF2B5EF4-FFF2-40B4-BE49-F238E27FC236}">
              <a16:creationId xmlns:a16="http://schemas.microsoft.com/office/drawing/2014/main" id="{3FA7151F-BD4A-4F85-B013-0BE088205024}"/>
            </a:ext>
          </a:extLst>
        </xdr:cNvPr>
        <xdr:cNvSpPr txBox="1">
          <a:spLocks noChangeArrowheads="1"/>
        </xdr:cNvSpPr>
      </xdr:nvSpPr>
      <xdr:spPr bwMode="auto">
        <a:xfrm>
          <a:off x="4743450" y="410241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96</xdr:row>
      <xdr:rowOff>0</xdr:rowOff>
    </xdr:from>
    <xdr:ext cx="95250" cy="171450"/>
    <xdr:sp macro="" textlink="">
      <xdr:nvSpPr>
        <xdr:cNvPr id="1844" name="Text Box 16">
          <a:extLst>
            <a:ext uri="{FF2B5EF4-FFF2-40B4-BE49-F238E27FC236}">
              <a16:creationId xmlns:a16="http://schemas.microsoft.com/office/drawing/2014/main" id="{5BDD282E-25A1-4804-AECC-F238B59819CA}"/>
            </a:ext>
          </a:extLst>
        </xdr:cNvPr>
        <xdr:cNvSpPr txBox="1">
          <a:spLocks noChangeArrowheads="1"/>
        </xdr:cNvSpPr>
      </xdr:nvSpPr>
      <xdr:spPr bwMode="auto">
        <a:xfrm>
          <a:off x="14363700" y="410241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96</xdr:row>
      <xdr:rowOff>0</xdr:rowOff>
    </xdr:from>
    <xdr:ext cx="95250" cy="171450"/>
    <xdr:sp macro="" textlink="">
      <xdr:nvSpPr>
        <xdr:cNvPr id="1845" name="Text Box 17">
          <a:extLst>
            <a:ext uri="{FF2B5EF4-FFF2-40B4-BE49-F238E27FC236}">
              <a16:creationId xmlns:a16="http://schemas.microsoft.com/office/drawing/2014/main" id="{8C01846A-2C4F-496D-A455-85C55B8C0B76}"/>
            </a:ext>
          </a:extLst>
        </xdr:cNvPr>
        <xdr:cNvSpPr txBox="1">
          <a:spLocks noChangeArrowheads="1"/>
        </xdr:cNvSpPr>
      </xdr:nvSpPr>
      <xdr:spPr bwMode="auto">
        <a:xfrm>
          <a:off x="14363700" y="410241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96</xdr:row>
      <xdr:rowOff>0</xdr:rowOff>
    </xdr:from>
    <xdr:ext cx="95250" cy="171450"/>
    <xdr:sp macro="" textlink="">
      <xdr:nvSpPr>
        <xdr:cNvPr id="1846" name="Text Box 18">
          <a:extLst>
            <a:ext uri="{FF2B5EF4-FFF2-40B4-BE49-F238E27FC236}">
              <a16:creationId xmlns:a16="http://schemas.microsoft.com/office/drawing/2014/main" id="{DB97B55F-8707-4400-B462-05D0F55200E7}"/>
            </a:ext>
          </a:extLst>
        </xdr:cNvPr>
        <xdr:cNvSpPr txBox="1">
          <a:spLocks noChangeArrowheads="1"/>
        </xdr:cNvSpPr>
      </xdr:nvSpPr>
      <xdr:spPr bwMode="auto">
        <a:xfrm>
          <a:off x="14363700" y="410241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96</xdr:row>
      <xdr:rowOff>0</xdr:rowOff>
    </xdr:from>
    <xdr:ext cx="95250" cy="171450"/>
    <xdr:sp macro="" textlink="">
      <xdr:nvSpPr>
        <xdr:cNvPr id="1847" name="Text Box 19">
          <a:extLst>
            <a:ext uri="{FF2B5EF4-FFF2-40B4-BE49-F238E27FC236}">
              <a16:creationId xmlns:a16="http://schemas.microsoft.com/office/drawing/2014/main" id="{68785C70-F57B-456F-8E88-D9B6428E6BE1}"/>
            </a:ext>
          </a:extLst>
        </xdr:cNvPr>
        <xdr:cNvSpPr txBox="1">
          <a:spLocks noChangeArrowheads="1"/>
        </xdr:cNvSpPr>
      </xdr:nvSpPr>
      <xdr:spPr bwMode="auto">
        <a:xfrm>
          <a:off x="14363700" y="410241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96</xdr:row>
      <xdr:rowOff>0</xdr:rowOff>
    </xdr:from>
    <xdr:ext cx="95250" cy="171450"/>
    <xdr:sp macro="" textlink="">
      <xdr:nvSpPr>
        <xdr:cNvPr id="1848" name="Text Box 16">
          <a:extLst>
            <a:ext uri="{FF2B5EF4-FFF2-40B4-BE49-F238E27FC236}">
              <a16:creationId xmlns:a16="http://schemas.microsoft.com/office/drawing/2014/main" id="{B1CC0EAE-2C2C-407D-B505-F5B96F742096}"/>
            </a:ext>
          </a:extLst>
        </xdr:cNvPr>
        <xdr:cNvSpPr txBox="1">
          <a:spLocks noChangeArrowheads="1"/>
        </xdr:cNvSpPr>
      </xdr:nvSpPr>
      <xdr:spPr bwMode="auto">
        <a:xfrm>
          <a:off x="30918150" y="410241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96</xdr:row>
      <xdr:rowOff>0</xdr:rowOff>
    </xdr:from>
    <xdr:ext cx="95250" cy="171450"/>
    <xdr:sp macro="" textlink="">
      <xdr:nvSpPr>
        <xdr:cNvPr id="1849" name="Text Box 17">
          <a:extLst>
            <a:ext uri="{FF2B5EF4-FFF2-40B4-BE49-F238E27FC236}">
              <a16:creationId xmlns:a16="http://schemas.microsoft.com/office/drawing/2014/main" id="{8BFE5853-9424-4362-83E5-6C011607DADC}"/>
            </a:ext>
          </a:extLst>
        </xdr:cNvPr>
        <xdr:cNvSpPr txBox="1">
          <a:spLocks noChangeArrowheads="1"/>
        </xdr:cNvSpPr>
      </xdr:nvSpPr>
      <xdr:spPr bwMode="auto">
        <a:xfrm>
          <a:off x="30918150" y="410241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96</xdr:row>
      <xdr:rowOff>0</xdr:rowOff>
    </xdr:from>
    <xdr:ext cx="95250" cy="171450"/>
    <xdr:sp macro="" textlink="">
      <xdr:nvSpPr>
        <xdr:cNvPr id="1850" name="Text Box 18">
          <a:extLst>
            <a:ext uri="{FF2B5EF4-FFF2-40B4-BE49-F238E27FC236}">
              <a16:creationId xmlns:a16="http://schemas.microsoft.com/office/drawing/2014/main" id="{993C1936-5857-4FF2-B7E0-48D62952C998}"/>
            </a:ext>
          </a:extLst>
        </xdr:cNvPr>
        <xdr:cNvSpPr txBox="1">
          <a:spLocks noChangeArrowheads="1"/>
        </xdr:cNvSpPr>
      </xdr:nvSpPr>
      <xdr:spPr bwMode="auto">
        <a:xfrm>
          <a:off x="30918150" y="410241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96</xdr:row>
      <xdr:rowOff>0</xdr:rowOff>
    </xdr:from>
    <xdr:ext cx="95250" cy="171450"/>
    <xdr:sp macro="" textlink="">
      <xdr:nvSpPr>
        <xdr:cNvPr id="1851" name="Text Box 19">
          <a:extLst>
            <a:ext uri="{FF2B5EF4-FFF2-40B4-BE49-F238E27FC236}">
              <a16:creationId xmlns:a16="http://schemas.microsoft.com/office/drawing/2014/main" id="{2DE19FE4-E586-437C-8C5B-3E897602D9A8}"/>
            </a:ext>
          </a:extLst>
        </xdr:cNvPr>
        <xdr:cNvSpPr txBox="1">
          <a:spLocks noChangeArrowheads="1"/>
        </xdr:cNvSpPr>
      </xdr:nvSpPr>
      <xdr:spPr bwMode="auto">
        <a:xfrm>
          <a:off x="30918150" y="410241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95</xdr:row>
      <xdr:rowOff>504825</xdr:rowOff>
    </xdr:from>
    <xdr:ext cx="95250" cy="444014"/>
    <xdr:sp macro="" textlink="">
      <xdr:nvSpPr>
        <xdr:cNvPr id="1852" name="Text Box 15">
          <a:extLst>
            <a:ext uri="{FF2B5EF4-FFF2-40B4-BE49-F238E27FC236}">
              <a16:creationId xmlns:a16="http://schemas.microsoft.com/office/drawing/2014/main" id="{C4FB464F-DAB9-4DEB-8F13-F0D29BED6CF6}"/>
            </a:ext>
          </a:extLst>
        </xdr:cNvPr>
        <xdr:cNvSpPr txBox="1">
          <a:spLocks noChangeArrowheads="1"/>
        </xdr:cNvSpPr>
      </xdr:nvSpPr>
      <xdr:spPr bwMode="auto">
        <a:xfrm>
          <a:off x="4743450" y="41024175"/>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0</xdr:rowOff>
    </xdr:from>
    <xdr:ext cx="95250" cy="171450"/>
    <xdr:sp macro="" textlink="">
      <xdr:nvSpPr>
        <xdr:cNvPr id="1853" name="Text Box 16">
          <a:extLst>
            <a:ext uri="{FF2B5EF4-FFF2-40B4-BE49-F238E27FC236}">
              <a16:creationId xmlns:a16="http://schemas.microsoft.com/office/drawing/2014/main" id="{AF720FB2-3B3D-4276-B660-6213551900AC}"/>
            </a:ext>
          </a:extLst>
        </xdr:cNvPr>
        <xdr:cNvSpPr txBox="1">
          <a:spLocks noChangeArrowheads="1"/>
        </xdr:cNvSpPr>
      </xdr:nvSpPr>
      <xdr:spPr bwMode="auto">
        <a:xfrm>
          <a:off x="4743450" y="410241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0</xdr:rowOff>
    </xdr:from>
    <xdr:ext cx="95250" cy="171450"/>
    <xdr:sp macro="" textlink="">
      <xdr:nvSpPr>
        <xdr:cNvPr id="1854" name="Text Box 17">
          <a:extLst>
            <a:ext uri="{FF2B5EF4-FFF2-40B4-BE49-F238E27FC236}">
              <a16:creationId xmlns:a16="http://schemas.microsoft.com/office/drawing/2014/main" id="{B2F3124A-1229-441B-A2BE-F68B5805BEB9}"/>
            </a:ext>
          </a:extLst>
        </xdr:cNvPr>
        <xdr:cNvSpPr txBox="1">
          <a:spLocks noChangeArrowheads="1"/>
        </xdr:cNvSpPr>
      </xdr:nvSpPr>
      <xdr:spPr bwMode="auto">
        <a:xfrm>
          <a:off x="4743450" y="410241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0</xdr:rowOff>
    </xdr:from>
    <xdr:ext cx="95250" cy="171450"/>
    <xdr:sp macro="" textlink="">
      <xdr:nvSpPr>
        <xdr:cNvPr id="1855" name="Text Box 18">
          <a:extLst>
            <a:ext uri="{FF2B5EF4-FFF2-40B4-BE49-F238E27FC236}">
              <a16:creationId xmlns:a16="http://schemas.microsoft.com/office/drawing/2014/main" id="{7A07C2B2-A3AA-4814-A551-5D43688DBF7E}"/>
            </a:ext>
          </a:extLst>
        </xdr:cNvPr>
        <xdr:cNvSpPr txBox="1">
          <a:spLocks noChangeArrowheads="1"/>
        </xdr:cNvSpPr>
      </xdr:nvSpPr>
      <xdr:spPr bwMode="auto">
        <a:xfrm>
          <a:off x="4743450" y="410241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0</xdr:rowOff>
    </xdr:from>
    <xdr:ext cx="95250" cy="171450"/>
    <xdr:sp macro="" textlink="">
      <xdr:nvSpPr>
        <xdr:cNvPr id="1856" name="Text Box 19">
          <a:extLst>
            <a:ext uri="{FF2B5EF4-FFF2-40B4-BE49-F238E27FC236}">
              <a16:creationId xmlns:a16="http://schemas.microsoft.com/office/drawing/2014/main" id="{D6633A3D-62F7-4320-ACF3-D17A27E05A10}"/>
            </a:ext>
          </a:extLst>
        </xdr:cNvPr>
        <xdr:cNvSpPr txBox="1">
          <a:spLocks noChangeArrowheads="1"/>
        </xdr:cNvSpPr>
      </xdr:nvSpPr>
      <xdr:spPr bwMode="auto">
        <a:xfrm>
          <a:off x="4743450" y="410241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95</xdr:row>
      <xdr:rowOff>504825</xdr:rowOff>
    </xdr:from>
    <xdr:ext cx="95250" cy="442269"/>
    <xdr:sp macro="" textlink="">
      <xdr:nvSpPr>
        <xdr:cNvPr id="1857" name="Text Box 15">
          <a:extLst>
            <a:ext uri="{FF2B5EF4-FFF2-40B4-BE49-F238E27FC236}">
              <a16:creationId xmlns:a16="http://schemas.microsoft.com/office/drawing/2014/main" id="{9EA96AB4-6CAC-4755-8F76-E672A654CE9C}"/>
            </a:ext>
          </a:extLst>
        </xdr:cNvPr>
        <xdr:cNvSpPr txBox="1">
          <a:spLocks noChangeArrowheads="1"/>
        </xdr:cNvSpPr>
      </xdr:nvSpPr>
      <xdr:spPr bwMode="auto">
        <a:xfrm>
          <a:off x="14363700" y="41024175"/>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96</xdr:row>
      <xdr:rowOff>0</xdr:rowOff>
    </xdr:from>
    <xdr:ext cx="95250" cy="171450"/>
    <xdr:sp macro="" textlink="">
      <xdr:nvSpPr>
        <xdr:cNvPr id="1858" name="Text Box 16">
          <a:extLst>
            <a:ext uri="{FF2B5EF4-FFF2-40B4-BE49-F238E27FC236}">
              <a16:creationId xmlns:a16="http://schemas.microsoft.com/office/drawing/2014/main" id="{E52A042D-12C2-4D3A-9393-AAED04B81C47}"/>
            </a:ext>
          </a:extLst>
        </xdr:cNvPr>
        <xdr:cNvSpPr txBox="1">
          <a:spLocks noChangeArrowheads="1"/>
        </xdr:cNvSpPr>
      </xdr:nvSpPr>
      <xdr:spPr bwMode="auto">
        <a:xfrm>
          <a:off x="14363700" y="410241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96</xdr:row>
      <xdr:rowOff>0</xdr:rowOff>
    </xdr:from>
    <xdr:ext cx="95250" cy="171450"/>
    <xdr:sp macro="" textlink="">
      <xdr:nvSpPr>
        <xdr:cNvPr id="1859" name="Text Box 17">
          <a:extLst>
            <a:ext uri="{FF2B5EF4-FFF2-40B4-BE49-F238E27FC236}">
              <a16:creationId xmlns:a16="http://schemas.microsoft.com/office/drawing/2014/main" id="{A315F839-C3B4-4D07-B733-50809A63214D}"/>
            </a:ext>
          </a:extLst>
        </xdr:cNvPr>
        <xdr:cNvSpPr txBox="1">
          <a:spLocks noChangeArrowheads="1"/>
        </xdr:cNvSpPr>
      </xdr:nvSpPr>
      <xdr:spPr bwMode="auto">
        <a:xfrm>
          <a:off x="14363700" y="410241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96</xdr:row>
      <xdr:rowOff>0</xdr:rowOff>
    </xdr:from>
    <xdr:ext cx="95250" cy="171450"/>
    <xdr:sp macro="" textlink="">
      <xdr:nvSpPr>
        <xdr:cNvPr id="1860" name="Text Box 18">
          <a:extLst>
            <a:ext uri="{FF2B5EF4-FFF2-40B4-BE49-F238E27FC236}">
              <a16:creationId xmlns:a16="http://schemas.microsoft.com/office/drawing/2014/main" id="{CA534D03-BB57-4B97-9F98-66EE30255F47}"/>
            </a:ext>
          </a:extLst>
        </xdr:cNvPr>
        <xdr:cNvSpPr txBox="1">
          <a:spLocks noChangeArrowheads="1"/>
        </xdr:cNvSpPr>
      </xdr:nvSpPr>
      <xdr:spPr bwMode="auto">
        <a:xfrm>
          <a:off x="14363700" y="410241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96</xdr:row>
      <xdr:rowOff>0</xdr:rowOff>
    </xdr:from>
    <xdr:ext cx="95250" cy="171450"/>
    <xdr:sp macro="" textlink="">
      <xdr:nvSpPr>
        <xdr:cNvPr id="1861" name="Text Box 16">
          <a:extLst>
            <a:ext uri="{FF2B5EF4-FFF2-40B4-BE49-F238E27FC236}">
              <a16:creationId xmlns:a16="http://schemas.microsoft.com/office/drawing/2014/main" id="{ABC52823-6879-4C53-8E64-5BEECE39CEEC}"/>
            </a:ext>
          </a:extLst>
        </xdr:cNvPr>
        <xdr:cNvSpPr txBox="1">
          <a:spLocks noChangeArrowheads="1"/>
        </xdr:cNvSpPr>
      </xdr:nvSpPr>
      <xdr:spPr bwMode="auto">
        <a:xfrm>
          <a:off x="19183350" y="410241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96</xdr:row>
      <xdr:rowOff>0</xdr:rowOff>
    </xdr:from>
    <xdr:ext cx="95250" cy="171450"/>
    <xdr:sp macro="" textlink="">
      <xdr:nvSpPr>
        <xdr:cNvPr id="1862" name="Text Box 17">
          <a:extLst>
            <a:ext uri="{FF2B5EF4-FFF2-40B4-BE49-F238E27FC236}">
              <a16:creationId xmlns:a16="http://schemas.microsoft.com/office/drawing/2014/main" id="{FE48580D-095D-4AE2-A253-E318B6E2D3E1}"/>
            </a:ext>
          </a:extLst>
        </xdr:cNvPr>
        <xdr:cNvSpPr txBox="1">
          <a:spLocks noChangeArrowheads="1"/>
        </xdr:cNvSpPr>
      </xdr:nvSpPr>
      <xdr:spPr bwMode="auto">
        <a:xfrm>
          <a:off x="19183350" y="410241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96</xdr:row>
      <xdr:rowOff>0</xdr:rowOff>
    </xdr:from>
    <xdr:ext cx="95250" cy="171450"/>
    <xdr:sp macro="" textlink="">
      <xdr:nvSpPr>
        <xdr:cNvPr id="1863" name="Text Box 18">
          <a:extLst>
            <a:ext uri="{FF2B5EF4-FFF2-40B4-BE49-F238E27FC236}">
              <a16:creationId xmlns:a16="http://schemas.microsoft.com/office/drawing/2014/main" id="{D0731DA8-B779-491D-8E22-8D7159A36D83}"/>
            </a:ext>
          </a:extLst>
        </xdr:cNvPr>
        <xdr:cNvSpPr txBox="1">
          <a:spLocks noChangeArrowheads="1"/>
        </xdr:cNvSpPr>
      </xdr:nvSpPr>
      <xdr:spPr bwMode="auto">
        <a:xfrm>
          <a:off x="19183350" y="410241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96</xdr:row>
      <xdr:rowOff>0</xdr:rowOff>
    </xdr:from>
    <xdr:ext cx="95250" cy="171450"/>
    <xdr:sp macro="" textlink="">
      <xdr:nvSpPr>
        <xdr:cNvPr id="1864" name="Text Box 19">
          <a:extLst>
            <a:ext uri="{FF2B5EF4-FFF2-40B4-BE49-F238E27FC236}">
              <a16:creationId xmlns:a16="http://schemas.microsoft.com/office/drawing/2014/main" id="{1AA64BA9-309A-49B4-8F49-D1B6FFE43ABD}"/>
            </a:ext>
          </a:extLst>
        </xdr:cNvPr>
        <xdr:cNvSpPr txBox="1">
          <a:spLocks noChangeArrowheads="1"/>
        </xdr:cNvSpPr>
      </xdr:nvSpPr>
      <xdr:spPr bwMode="auto">
        <a:xfrm>
          <a:off x="19183350" y="410241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96</xdr:row>
      <xdr:rowOff>0</xdr:rowOff>
    </xdr:from>
    <xdr:ext cx="95250" cy="171450"/>
    <xdr:sp macro="" textlink="">
      <xdr:nvSpPr>
        <xdr:cNvPr id="1865" name="Text Box 16">
          <a:extLst>
            <a:ext uri="{FF2B5EF4-FFF2-40B4-BE49-F238E27FC236}">
              <a16:creationId xmlns:a16="http://schemas.microsoft.com/office/drawing/2014/main" id="{83629B10-B14A-41EC-9FD5-C0EE16697A66}"/>
            </a:ext>
          </a:extLst>
        </xdr:cNvPr>
        <xdr:cNvSpPr txBox="1">
          <a:spLocks noChangeArrowheads="1"/>
        </xdr:cNvSpPr>
      </xdr:nvSpPr>
      <xdr:spPr bwMode="auto">
        <a:xfrm>
          <a:off x="19183350" y="410241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96</xdr:row>
      <xdr:rowOff>0</xdr:rowOff>
    </xdr:from>
    <xdr:ext cx="95250" cy="171450"/>
    <xdr:sp macro="" textlink="">
      <xdr:nvSpPr>
        <xdr:cNvPr id="1866" name="Text Box 17">
          <a:extLst>
            <a:ext uri="{FF2B5EF4-FFF2-40B4-BE49-F238E27FC236}">
              <a16:creationId xmlns:a16="http://schemas.microsoft.com/office/drawing/2014/main" id="{9553E5F6-3CD5-4CD2-8CAE-B90B535D3CD5}"/>
            </a:ext>
          </a:extLst>
        </xdr:cNvPr>
        <xdr:cNvSpPr txBox="1">
          <a:spLocks noChangeArrowheads="1"/>
        </xdr:cNvSpPr>
      </xdr:nvSpPr>
      <xdr:spPr bwMode="auto">
        <a:xfrm>
          <a:off x="19183350" y="410241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96</xdr:row>
      <xdr:rowOff>0</xdr:rowOff>
    </xdr:from>
    <xdr:ext cx="95250" cy="171450"/>
    <xdr:sp macro="" textlink="">
      <xdr:nvSpPr>
        <xdr:cNvPr id="1867" name="Text Box 18">
          <a:extLst>
            <a:ext uri="{FF2B5EF4-FFF2-40B4-BE49-F238E27FC236}">
              <a16:creationId xmlns:a16="http://schemas.microsoft.com/office/drawing/2014/main" id="{48131809-11E4-4CE2-BFDC-A8A08B2E4F0B}"/>
            </a:ext>
          </a:extLst>
        </xdr:cNvPr>
        <xdr:cNvSpPr txBox="1">
          <a:spLocks noChangeArrowheads="1"/>
        </xdr:cNvSpPr>
      </xdr:nvSpPr>
      <xdr:spPr bwMode="auto">
        <a:xfrm>
          <a:off x="19183350" y="410241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96</xdr:row>
      <xdr:rowOff>0</xdr:rowOff>
    </xdr:from>
    <xdr:ext cx="95250" cy="171450"/>
    <xdr:sp macro="" textlink="">
      <xdr:nvSpPr>
        <xdr:cNvPr id="1868" name="Text Box 19">
          <a:extLst>
            <a:ext uri="{FF2B5EF4-FFF2-40B4-BE49-F238E27FC236}">
              <a16:creationId xmlns:a16="http://schemas.microsoft.com/office/drawing/2014/main" id="{7A00851C-3275-4985-A2D1-61FC81B1ACAB}"/>
            </a:ext>
          </a:extLst>
        </xdr:cNvPr>
        <xdr:cNvSpPr txBox="1">
          <a:spLocks noChangeArrowheads="1"/>
        </xdr:cNvSpPr>
      </xdr:nvSpPr>
      <xdr:spPr bwMode="auto">
        <a:xfrm>
          <a:off x="19183350" y="410241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102</xdr:row>
      <xdr:rowOff>0</xdr:rowOff>
    </xdr:from>
    <xdr:ext cx="95250" cy="171450"/>
    <xdr:sp macro="" textlink="">
      <xdr:nvSpPr>
        <xdr:cNvPr id="1869" name="Text Box 16">
          <a:extLst>
            <a:ext uri="{FF2B5EF4-FFF2-40B4-BE49-F238E27FC236}">
              <a16:creationId xmlns:a16="http://schemas.microsoft.com/office/drawing/2014/main" id="{5FD9191A-1066-4B0B-9DD0-8EEA308DC96F}"/>
            </a:ext>
          </a:extLst>
        </xdr:cNvPr>
        <xdr:cNvSpPr txBox="1">
          <a:spLocks noChangeArrowheads="1"/>
        </xdr:cNvSpPr>
      </xdr:nvSpPr>
      <xdr:spPr bwMode="auto">
        <a:xfrm>
          <a:off x="4743450" y="432530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102</xdr:row>
      <xdr:rowOff>0</xdr:rowOff>
    </xdr:from>
    <xdr:ext cx="95250" cy="171450"/>
    <xdr:sp macro="" textlink="">
      <xdr:nvSpPr>
        <xdr:cNvPr id="1870" name="Text Box 17">
          <a:extLst>
            <a:ext uri="{FF2B5EF4-FFF2-40B4-BE49-F238E27FC236}">
              <a16:creationId xmlns:a16="http://schemas.microsoft.com/office/drawing/2014/main" id="{9846EF1F-6FAA-4C47-AB96-1662BF5472D1}"/>
            </a:ext>
          </a:extLst>
        </xdr:cNvPr>
        <xdr:cNvSpPr txBox="1">
          <a:spLocks noChangeArrowheads="1"/>
        </xdr:cNvSpPr>
      </xdr:nvSpPr>
      <xdr:spPr bwMode="auto">
        <a:xfrm>
          <a:off x="4743450" y="432530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102</xdr:row>
      <xdr:rowOff>0</xdr:rowOff>
    </xdr:from>
    <xdr:ext cx="95250" cy="171450"/>
    <xdr:sp macro="" textlink="">
      <xdr:nvSpPr>
        <xdr:cNvPr id="1871" name="Text Box 18">
          <a:extLst>
            <a:ext uri="{FF2B5EF4-FFF2-40B4-BE49-F238E27FC236}">
              <a16:creationId xmlns:a16="http://schemas.microsoft.com/office/drawing/2014/main" id="{64BAD77B-AF5F-480C-9ABC-CDC9827467E0}"/>
            </a:ext>
          </a:extLst>
        </xdr:cNvPr>
        <xdr:cNvSpPr txBox="1">
          <a:spLocks noChangeArrowheads="1"/>
        </xdr:cNvSpPr>
      </xdr:nvSpPr>
      <xdr:spPr bwMode="auto">
        <a:xfrm>
          <a:off x="4743450" y="432530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102</xdr:row>
      <xdr:rowOff>0</xdr:rowOff>
    </xdr:from>
    <xdr:ext cx="95250" cy="171450"/>
    <xdr:sp macro="" textlink="">
      <xdr:nvSpPr>
        <xdr:cNvPr id="1872" name="Text Box 19">
          <a:extLst>
            <a:ext uri="{FF2B5EF4-FFF2-40B4-BE49-F238E27FC236}">
              <a16:creationId xmlns:a16="http://schemas.microsoft.com/office/drawing/2014/main" id="{112D4C94-75FA-48FA-A174-9CBC96B4346E}"/>
            </a:ext>
          </a:extLst>
        </xdr:cNvPr>
        <xdr:cNvSpPr txBox="1">
          <a:spLocks noChangeArrowheads="1"/>
        </xdr:cNvSpPr>
      </xdr:nvSpPr>
      <xdr:spPr bwMode="auto">
        <a:xfrm>
          <a:off x="4743450" y="432530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102</xdr:row>
      <xdr:rowOff>504825</xdr:rowOff>
    </xdr:from>
    <xdr:ext cx="95250" cy="448496"/>
    <xdr:sp macro="" textlink="">
      <xdr:nvSpPr>
        <xdr:cNvPr id="1873" name="Text Box 15">
          <a:extLst>
            <a:ext uri="{FF2B5EF4-FFF2-40B4-BE49-F238E27FC236}">
              <a16:creationId xmlns:a16="http://schemas.microsoft.com/office/drawing/2014/main" id="{36CED0F9-4842-42FB-88D9-3559D65E5D39}"/>
            </a:ext>
          </a:extLst>
        </xdr:cNvPr>
        <xdr:cNvSpPr txBox="1">
          <a:spLocks noChangeArrowheads="1"/>
        </xdr:cNvSpPr>
      </xdr:nvSpPr>
      <xdr:spPr bwMode="auto">
        <a:xfrm>
          <a:off x="4743450" y="43624500"/>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102</xdr:row>
      <xdr:rowOff>0</xdr:rowOff>
    </xdr:from>
    <xdr:ext cx="95250" cy="171450"/>
    <xdr:sp macro="" textlink="">
      <xdr:nvSpPr>
        <xdr:cNvPr id="1874" name="Text Box 16">
          <a:extLst>
            <a:ext uri="{FF2B5EF4-FFF2-40B4-BE49-F238E27FC236}">
              <a16:creationId xmlns:a16="http://schemas.microsoft.com/office/drawing/2014/main" id="{7976100C-F182-418D-8709-8807DCB9F1D3}"/>
            </a:ext>
          </a:extLst>
        </xdr:cNvPr>
        <xdr:cNvSpPr txBox="1">
          <a:spLocks noChangeArrowheads="1"/>
        </xdr:cNvSpPr>
      </xdr:nvSpPr>
      <xdr:spPr bwMode="auto">
        <a:xfrm>
          <a:off x="14363700" y="432530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102</xdr:row>
      <xdr:rowOff>0</xdr:rowOff>
    </xdr:from>
    <xdr:ext cx="95250" cy="171450"/>
    <xdr:sp macro="" textlink="">
      <xdr:nvSpPr>
        <xdr:cNvPr id="1875" name="Text Box 17">
          <a:extLst>
            <a:ext uri="{FF2B5EF4-FFF2-40B4-BE49-F238E27FC236}">
              <a16:creationId xmlns:a16="http://schemas.microsoft.com/office/drawing/2014/main" id="{5CE76324-9528-4FC2-8EEE-24CD72A57264}"/>
            </a:ext>
          </a:extLst>
        </xdr:cNvPr>
        <xdr:cNvSpPr txBox="1">
          <a:spLocks noChangeArrowheads="1"/>
        </xdr:cNvSpPr>
      </xdr:nvSpPr>
      <xdr:spPr bwMode="auto">
        <a:xfrm>
          <a:off x="14363700" y="432530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102</xdr:row>
      <xdr:rowOff>0</xdr:rowOff>
    </xdr:from>
    <xdr:ext cx="95250" cy="171450"/>
    <xdr:sp macro="" textlink="">
      <xdr:nvSpPr>
        <xdr:cNvPr id="1876" name="Text Box 18">
          <a:extLst>
            <a:ext uri="{FF2B5EF4-FFF2-40B4-BE49-F238E27FC236}">
              <a16:creationId xmlns:a16="http://schemas.microsoft.com/office/drawing/2014/main" id="{268508BB-0EF2-48C3-92B9-01279593DF44}"/>
            </a:ext>
          </a:extLst>
        </xdr:cNvPr>
        <xdr:cNvSpPr txBox="1">
          <a:spLocks noChangeArrowheads="1"/>
        </xdr:cNvSpPr>
      </xdr:nvSpPr>
      <xdr:spPr bwMode="auto">
        <a:xfrm>
          <a:off x="14363700" y="432530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102</xdr:row>
      <xdr:rowOff>0</xdr:rowOff>
    </xdr:from>
    <xdr:ext cx="95250" cy="171450"/>
    <xdr:sp macro="" textlink="">
      <xdr:nvSpPr>
        <xdr:cNvPr id="1877" name="Text Box 19">
          <a:extLst>
            <a:ext uri="{FF2B5EF4-FFF2-40B4-BE49-F238E27FC236}">
              <a16:creationId xmlns:a16="http://schemas.microsoft.com/office/drawing/2014/main" id="{479FA212-43D2-4BA0-B3EC-D2D88823EDDC}"/>
            </a:ext>
          </a:extLst>
        </xdr:cNvPr>
        <xdr:cNvSpPr txBox="1">
          <a:spLocks noChangeArrowheads="1"/>
        </xdr:cNvSpPr>
      </xdr:nvSpPr>
      <xdr:spPr bwMode="auto">
        <a:xfrm>
          <a:off x="14363700" y="432530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102</xdr:row>
      <xdr:rowOff>504825</xdr:rowOff>
    </xdr:from>
    <xdr:ext cx="95250" cy="442269"/>
    <xdr:sp macro="" textlink="">
      <xdr:nvSpPr>
        <xdr:cNvPr id="1878" name="Text Box 15">
          <a:extLst>
            <a:ext uri="{FF2B5EF4-FFF2-40B4-BE49-F238E27FC236}">
              <a16:creationId xmlns:a16="http://schemas.microsoft.com/office/drawing/2014/main" id="{5F852E3B-37B3-4FD2-944B-7E9E494100A3}"/>
            </a:ext>
          </a:extLst>
        </xdr:cNvPr>
        <xdr:cNvSpPr txBox="1">
          <a:spLocks noChangeArrowheads="1"/>
        </xdr:cNvSpPr>
      </xdr:nvSpPr>
      <xdr:spPr bwMode="auto">
        <a:xfrm>
          <a:off x="14363700" y="4362450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102</xdr:row>
      <xdr:rowOff>0</xdr:rowOff>
    </xdr:from>
    <xdr:ext cx="95250" cy="171450"/>
    <xdr:sp macro="" textlink="">
      <xdr:nvSpPr>
        <xdr:cNvPr id="1879" name="Text Box 16">
          <a:extLst>
            <a:ext uri="{FF2B5EF4-FFF2-40B4-BE49-F238E27FC236}">
              <a16:creationId xmlns:a16="http://schemas.microsoft.com/office/drawing/2014/main" id="{97CF72CA-D9C5-4A6B-A3D7-70AAC0005DAD}"/>
            </a:ext>
          </a:extLst>
        </xdr:cNvPr>
        <xdr:cNvSpPr txBox="1">
          <a:spLocks noChangeArrowheads="1"/>
        </xdr:cNvSpPr>
      </xdr:nvSpPr>
      <xdr:spPr bwMode="auto">
        <a:xfrm>
          <a:off x="30918150" y="432530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102</xdr:row>
      <xdr:rowOff>0</xdr:rowOff>
    </xdr:from>
    <xdr:ext cx="95250" cy="171450"/>
    <xdr:sp macro="" textlink="">
      <xdr:nvSpPr>
        <xdr:cNvPr id="1880" name="Text Box 17">
          <a:extLst>
            <a:ext uri="{FF2B5EF4-FFF2-40B4-BE49-F238E27FC236}">
              <a16:creationId xmlns:a16="http://schemas.microsoft.com/office/drawing/2014/main" id="{DF7234B4-50DB-44EA-8200-6F9266C19430}"/>
            </a:ext>
          </a:extLst>
        </xdr:cNvPr>
        <xdr:cNvSpPr txBox="1">
          <a:spLocks noChangeArrowheads="1"/>
        </xdr:cNvSpPr>
      </xdr:nvSpPr>
      <xdr:spPr bwMode="auto">
        <a:xfrm>
          <a:off x="30918150" y="432530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102</xdr:row>
      <xdr:rowOff>0</xdr:rowOff>
    </xdr:from>
    <xdr:ext cx="95250" cy="171450"/>
    <xdr:sp macro="" textlink="">
      <xdr:nvSpPr>
        <xdr:cNvPr id="1881" name="Text Box 18">
          <a:extLst>
            <a:ext uri="{FF2B5EF4-FFF2-40B4-BE49-F238E27FC236}">
              <a16:creationId xmlns:a16="http://schemas.microsoft.com/office/drawing/2014/main" id="{5735EC45-57C2-4195-BA6C-51B2C2176C7A}"/>
            </a:ext>
          </a:extLst>
        </xdr:cNvPr>
        <xdr:cNvSpPr txBox="1">
          <a:spLocks noChangeArrowheads="1"/>
        </xdr:cNvSpPr>
      </xdr:nvSpPr>
      <xdr:spPr bwMode="auto">
        <a:xfrm>
          <a:off x="30918150" y="432530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102</xdr:row>
      <xdr:rowOff>0</xdr:rowOff>
    </xdr:from>
    <xdr:ext cx="95250" cy="171450"/>
    <xdr:sp macro="" textlink="">
      <xdr:nvSpPr>
        <xdr:cNvPr id="1882" name="Text Box 19">
          <a:extLst>
            <a:ext uri="{FF2B5EF4-FFF2-40B4-BE49-F238E27FC236}">
              <a16:creationId xmlns:a16="http://schemas.microsoft.com/office/drawing/2014/main" id="{31100C6D-1054-4510-862D-3E69579531D8}"/>
            </a:ext>
          </a:extLst>
        </xdr:cNvPr>
        <xdr:cNvSpPr txBox="1">
          <a:spLocks noChangeArrowheads="1"/>
        </xdr:cNvSpPr>
      </xdr:nvSpPr>
      <xdr:spPr bwMode="auto">
        <a:xfrm>
          <a:off x="30918150" y="432530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102</xdr:row>
      <xdr:rowOff>504825</xdr:rowOff>
    </xdr:from>
    <xdr:ext cx="95250" cy="442269"/>
    <xdr:sp macro="" textlink="">
      <xdr:nvSpPr>
        <xdr:cNvPr id="1883" name="Text Box 15">
          <a:extLst>
            <a:ext uri="{FF2B5EF4-FFF2-40B4-BE49-F238E27FC236}">
              <a16:creationId xmlns:a16="http://schemas.microsoft.com/office/drawing/2014/main" id="{117EC32F-0D0F-40D5-B33A-A1CB462B0D6C}"/>
            </a:ext>
          </a:extLst>
        </xdr:cNvPr>
        <xdr:cNvSpPr txBox="1">
          <a:spLocks noChangeArrowheads="1"/>
        </xdr:cNvSpPr>
      </xdr:nvSpPr>
      <xdr:spPr bwMode="auto">
        <a:xfrm>
          <a:off x="30918150" y="4362450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101</xdr:row>
      <xdr:rowOff>504825</xdr:rowOff>
    </xdr:from>
    <xdr:ext cx="95250" cy="444014"/>
    <xdr:sp macro="" textlink="">
      <xdr:nvSpPr>
        <xdr:cNvPr id="1884" name="Text Box 15">
          <a:extLst>
            <a:ext uri="{FF2B5EF4-FFF2-40B4-BE49-F238E27FC236}">
              <a16:creationId xmlns:a16="http://schemas.microsoft.com/office/drawing/2014/main" id="{B53A72AD-5D72-4B4E-BEA0-AFD7E3CD34ED}"/>
            </a:ext>
          </a:extLst>
        </xdr:cNvPr>
        <xdr:cNvSpPr txBox="1">
          <a:spLocks noChangeArrowheads="1"/>
        </xdr:cNvSpPr>
      </xdr:nvSpPr>
      <xdr:spPr bwMode="auto">
        <a:xfrm>
          <a:off x="4743450" y="43253025"/>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102</xdr:row>
      <xdr:rowOff>0</xdr:rowOff>
    </xdr:from>
    <xdr:ext cx="95250" cy="171450"/>
    <xdr:sp macro="" textlink="">
      <xdr:nvSpPr>
        <xdr:cNvPr id="1885" name="Text Box 16">
          <a:extLst>
            <a:ext uri="{FF2B5EF4-FFF2-40B4-BE49-F238E27FC236}">
              <a16:creationId xmlns:a16="http://schemas.microsoft.com/office/drawing/2014/main" id="{ECF38C51-F0F1-4EE4-A460-965182C7C24F}"/>
            </a:ext>
          </a:extLst>
        </xdr:cNvPr>
        <xdr:cNvSpPr txBox="1">
          <a:spLocks noChangeArrowheads="1"/>
        </xdr:cNvSpPr>
      </xdr:nvSpPr>
      <xdr:spPr bwMode="auto">
        <a:xfrm>
          <a:off x="4743450" y="432530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102</xdr:row>
      <xdr:rowOff>0</xdr:rowOff>
    </xdr:from>
    <xdr:ext cx="95250" cy="171450"/>
    <xdr:sp macro="" textlink="">
      <xdr:nvSpPr>
        <xdr:cNvPr id="1886" name="Text Box 17">
          <a:extLst>
            <a:ext uri="{FF2B5EF4-FFF2-40B4-BE49-F238E27FC236}">
              <a16:creationId xmlns:a16="http://schemas.microsoft.com/office/drawing/2014/main" id="{081A5A26-4969-4E12-831A-0CC014F8C42C}"/>
            </a:ext>
          </a:extLst>
        </xdr:cNvPr>
        <xdr:cNvSpPr txBox="1">
          <a:spLocks noChangeArrowheads="1"/>
        </xdr:cNvSpPr>
      </xdr:nvSpPr>
      <xdr:spPr bwMode="auto">
        <a:xfrm>
          <a:off x="4743450" y="432530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102</xdr:row>
      <xdr:rowOff>0</xdr:rowOff>
    </xdr:from>
    <xdr:ext cx="95250" cy="171450"/>
    <xdr:sp macro="" textlink="">
      <xdr:nvSpPr>
        <xdr:cNvPr id="1887" name="Text Box 18">
          <a:extLst>
            <a:ext uri="{FF2B5EF4-FFF2-40B4-BE49-F238E27FC236}">
              <a16:creationId xmlns:a16="http://schemas.microsoft.com/office/drawing/2014/main" id="{F92DD8C0-D547-47A4-B9D9-0038D6C9423A}"/>
            </a:ext>
          </a:extLst>
        </xdr:cNvPr>
        <xdr:cNvSpPr txBox="1">
          <a:spLocks noChangeArrowheads="1"/>
        </xdr:cNvSpPr>
      </xdr:nvSpPr>
      <xdr:spPr bwMode="auto">
        <a:xfrm>
          <a:off x="4743450" y="432530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102</xdr:row>
      <xdr:rowOff>0</xdr:rowOff>
    </xdr:from>
    <xdr:ext cx="95250" cy="171450"/>
    <xdr:sp macro="" textlink="">
      <xdr:nvSpPr>
        <xdr:cNvPr id="1888" name="Text Box 19">
          <a:extLst>
            <a:ext uri="{FF2B5EF4-FFF2-40B4-BE49-F238E27FC236}">
              <a16:creationId xmlns:a16="http://schemas.microsoft.com/office/drawing/2014/main" id="{ED37D89B-A2F2-45FD-AB9B-6E0D20970DF7}"/>
            </a:ext>
          </a:extLst>
        </xdr:cNvPr>
        <xdr:cNvSpPr txBox="1">
          <a:spLocks noChangeArrowheads="1"/>
        </xdr:cNvSpPr>
      </xdr:nvSpPr>
      <xdr:spPr bwMode="auto">
        <a:xfrm>
          <a:off x="4743450" y="432530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102</xdr:row>
      <xdr:rowOff>504825</xdr:rowOff>
    </xdr:from>
    <xdr:ext cx="95250" cy="213632"/>
    <xdr:sp macro="" textlink="">
      <xdr:nvSpPr>
        <xdr:cNvPr id="1889" name="Text Box 15">
          <a:extLst>
            <a:ext uri="{FF2B5EF4-FFF2-40B4-BE49-F238E27FC236}">
              <a16:creationId xmlns:a16="http://schemas.microsoft.com/office/drawing/2014/main" id="{AE5F5277-7CFD-4619-9823-B0BFB5F10AB4}"/>
            </a:ext>
          </a:extLst>
        </xdr:cNvPr>
        <xdr:cNvSpPr txBox="1">
          <a:spLocks noChangeArrowheads="1"/>
        </xdr:cNvSpPr>
      </xdr:nvSpPr>
      <xdr:spPr bwMode="auto">
        <a:xfrm>
          <a:off x="4743450" y="43624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102</xdr:row>
      <xdr:rowOff>504825</xdr:rowOff>
    </xdr:from>
    <xdr:ext cx="95250" cy="444331"/>
    <xdr:sp macro="" textlink="">
      <xdr:nvSpPr>
        <xdr:cNvPr id="1890" name="Text Box 15">
          <a:extLst>
            <a:ext uri="{FF2B5EF4-FFF2-40B4-BE49-F238E27FC236}">
              <a16:creationId xmlns:a16="http://schemas.microsoft.com/office/drawing/2014/main" id="{A38F3B0C-C43F-4E48-86E4-B02B17B2BF29}"/>
            </a:ext>
          </a:extLst>
        </xdr:cNvPr>
        <xdr:cNvSpPr txBox="1">
          <a:spLocks noChangeArrowheads="1"/>
        </xdr:cNvSpPr>
      </xdr:nvSpPr>
      <xdr:spPr bwMode="auto">
        <a:xfrm>
          <a:off x="4743450" y="43624500"/>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101</xdr:row>
      <xdr:rowOff>504825</xdr:rowOff>
    </xdr:from>
    <xdr:ext cx="95250" cy="442269"/>
    <xdr:sp macro="" textlink="">
      <xdr:nvSpPr>
        <xdr:cNvPr id="1891" name="Text Box 15">
          <a:extLst>
            <a:ext uri="{FF2B5EF4-FFF2-40B4-BE49-F238E27FC236}">
              <a16:creationId xmlns:a16="http://schemas.microsoft.com/office/drawing/2014/main" id="{BBB9568B-5AAB-4B96-BD53-49216A66EF5A}"/>
            </a:ext>
          </a:extLst>
        </xdr:cNvPr>
        <xdr:cNvSpPr txBox="1">
          <a:spLocks noChangeArrowheads="1"/>
        </xdr:cNvSpPr>
      </xdr:nvSpPr>
      <xdr:spPr bwMode="auto">
        <a:xfrm>
          <a:off x="14363700" y="43253025"/>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102</xdr:row>
      <xdr:rowOff>0</xdr:rowOff>
    </xdr:from>
    <xdr:ext cx="95250" cy="171450"/>
    <xdr:sp macro="" textlink="">
      <xdr:nvSpPr>
        <xdr:cNvPr id="1892" name="Text Box 16">
          <a:extLst>
            <a:ext uri="{FF2B5EF4-FFF2-40B4-BE49-F238E27FC236}">
              <a16:creationId xmlns:a16="http://schemas.microsoft.com/office/drawing/2014/main" id="{F99A3129-0EC5-46D5-8ED6-50D6DBE67CA9}"/>
            </a:ext>
          </a:extLst>
        </xdr:cNvPr>
        <xdr:cNvSpPr txBox="1">
          <a:spLocks noChangeArrowheads="1"/>
        </xdr:cNvSpPr>
      </xdr:nvSpPr>
      <xdr:spPr bwMode="auto">
        <a:xfrm>
          <a:off x="14363700" y="432530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102</xdr:row>
      <xdr:rowOff>0</xdr:rowOff>
    </xdr:from>
    <xdr:ext cx="95250" cy="171450"/>
    <xdr:sp macro="" textlink="">
      <xdr:nvSpPr>
        <xdr:cNvPr id="1893" name="Text Box 17">
          <a:extLst>
            <a:ext uri="{FF2B5EF4-FFF2-40B4-BE49-F238E27FC236}">
              <a16:creationId xmlns:a16="http://schemas.microsoft.com/office/drawing/2014/main" id="{B3FD2035-3102-415D-89F3-0912ABD045FE}"/>
            </a:ext>
          </a:extLst>
        </xdr:cNvPr>
        <xdr:cNvSpPr txBox="1">
          <a:spLocks noChangeArrowheads="1"/>
        </xdr:cNvSpPr>
      </xdr:nvSpPr>
      <xdr:spPr bwMode="auto">
        <a:xfrm>
          <a:off x="14363700" y="432530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102</xdr:row>
      <xdr:rowOff>0</xdr:rowOff>
    </xdr:from>
    <xdr:ext cx="95250" cy="171450"/>
    <xdr:sp macro="" textlink="">
      <xdr:nvSpPr>
        <xdr:cNvPr id="1894" name="Text Box 18">
          <a:extLst>
            <a:ext uri="{FF2B5EF4-FFF2-40B4-BE49-F238E27FC236}">
              <a16:creationId xmlns:a16="http://schemas.microsoft.com/office/drawing/2014/main" id="{1AE6EA14-0CD4-4856-BBF4-4D1862BEBC35}"/>
            </a:ext>
          </a:extLst>
        </xdr:cNvPr>
        <xdr:cNvSpPr txBox="1">
          <a:spLocks noChangeArrowheads="1"/>
        </xdr:cNvSpPr>
      </xdr:nvSpPr>
      <xdr:spPr bwMode="auto">
        <a:xfrm>
          <a:off x="14363700" y="432530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102</xdr:row>
      <xdr:rowOff>504825</xdr:rowOff>
    </xdr:from>
    <xdr:ext cx="95250" cy="213632"/>
    <xdr:sp macro="" textlink="">
      <xdr:nvSpPr>
        <xdr:cNvPr id="1895" name="Text Box 15">
          <a:extLst>
            <a:ext uri="{FF2B5EF4-FFF2-40B4-BE49-F238E27FC236}">
              <a16:creationId xmlns:a16="http://schemas.microsoft.com/office/drawing/2014/main" id="{EB328A3C-4768-47CE-A84A-B3E4A92B04CA}"/>
            </a:ext>
          </a:extLst>
        </xdr:cNvPr>
        <xdr:cNvSpPr txBox="1">
          <a:spLocks noChangeArrowheads="1"/>
        </xdr:cNvSpPr>
      </xdr:nvSpPr>
      <xdr:spPr bwMode="auto">
        <a:xfrm>
          <a:off x="14363700" y="43624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102</xdr:row>
      <xdr:rowOff>0</xdr:rowOff>
    </xdr:from>
    <xdr:ext cx="95250" cy="171450"/>
    <xdr:sp macro="" textlink="">
      <xdr:nvSpPr>
        <xdr:cNvPr id="1896" name="Text Box 16">
          <a:extLst>
            <a:ext uri="{FF2B5EF4-FFF2-40B4-BE49-F238E27FC236}">
              <a16:creationId xmlns:a16="http://schemas.microsoft.com/office/drawing/2014/main" id="{62FB7553-34CB-4B12-9DBA-13E3C8EF370A}"/>
            </a:ext>
          </a:extLst>
        </xdr:cNvPr>
        <xdr:cNvSpPr txBox="1">
          <a:spLocks noChangeArrowheads="1"/>
        </xdr:cNvSpPr>
      </xdr:nvSpPr>
      <xdr:spPr bwMode="auto">
        <a:xfrm>
          <a:off x="19183350" y="432530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102</xdr:row>
      <xdr:rowOff>0</xdr:rowOff>
    </xdr:from>
    <xdr:ext cx="95250" cy="171450"/>
    <xdr:sp macro="" textlink="">
      <xdr:nvSpPr>
        <xdr:cNvPr id="1897" name="Text Box 17">
          <a:extLst>
            <a:ext uri="{FF2B5EF4-FFF2-40B4-BE49-F238E27FC236}">
              <a16:creationId xmlns:a16="http://schemas.microsoft.com/office/drawing/2014/main" id="{FF117C7F-61CE-40DD-BDAA-DEC6A33C4573}"/>
            </a:ext>
          </a:extLst>
        </xdr:cNvPr>
        <xdr:cNvSpPr txBox="1">
          <a:spLocks noChangeArrowheads="1"/>
        </xdr:cNvSpPr>
      </xdr:nvSpPr>
      <xdr:spPr bwMode="auto">
        <a:xfrm>
          <a:off x="19183350" y="432530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102</xdr:row>
      <xdr:rowOff>0</xdr:rowOff>
    </xdr:from>
    <xdr:ext cx="95250" cy="171450"/>
    <xdr:sp macro="" textlink="">
      <xdr:nvSpPr>
        <xdr:cNvPr id="1898" name="Text Box 18">
          <a:extLst>
            <a:ext uri="{FF2B5EF4-FFF2-40B4-BE49-F238E27FC236}">
              <a16:creationId xmlns:a16="http://schemas.microsoft.com/office/drawing/2014/main" id="{4304B9DB-14AD-4F71-9DF0-A750E541BBE4}"/>
            </a:ext>
          </a:extLst>
        </xdr:cNvPr>
        <xdr:cNvSpPr txBox="1">
          <a:spLocks noChangeArrowheads="1"/>
        </xdr:cNvSpPr>
      </xdr:nvSpPr>
      <xdr:spPr bwMode="auto">
        <a:xfrm>
          <a:off x="19183350" y="432530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102</xdr:row>
      <xdr:rowOff>0</xdr:rowOff>
    </xdr:from>
    <xdr:ext cx="95250" cy="171450"/>
    <xdr:sp macro="" textlink="">
      <xdr:nvSpPr>
        <xdr:cNvPr id="1899" name="Text Box 19">
          <a:extLst>
            <a:ext uri="{FF2B5EF4-FFF2-40B4-BE49-F238E27FC236}">
              <a16:creationId xmlns:a16="http://schemas.microsoft.com/office/drawing/2014/main" id="{2226010B-CF62-4667-A9AD-D17FC08F2C04}"/>
            </a:ext>
          </a:extLst>
        </xdr:cNvPr>
        <xdr:cNvSpPr txBox="1">
          <a:spLocks noChangeArrowheads="1"/>
        </xdr:cNvSpPr>
      </xdr:nvSpPr>
      <xdr:spPr bwMode="auto">
        <a:xfrm>
          <a:off x="19183350" y="432530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102</xdr:row>
      <xdr:rowOff>0</xdr:rowOff>
    </xdr:from>
    <xdr:ext cx="95250" cy="171450"/>
    <xdr:sp macro="" textlink="">
      <xdr:nvSpPr>
        <xdr:cNvPr id="1900" name="Text Box 16">
          <a:extLst>
            <a:ext uri="{FF2B5EF4-FFF2-40B4-BE49-F238E27FC236}">
              <a16:creationId xmlns:a16="http://schemas.microsoft.com/office/drawing/2014/main" id="{503A2290-ED1F-4C9C-AB70-14BA419FA853}"/>
            </a:ext>
          </a:extLst>
        </xdr:cNvPr>
        <xdr:cNvSpPr txBox="1">
          <a:spLocks noChangeArrowheads="1"/>
        </xdr:cNvSpPr>
      </xdr:nvSpPr>
      <xdr:spPr bwMode="auto">
        <a:xfrm>
          <a:off x="19183350" y="432530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102</xdr:row>
      <xdr:rowOff>0</xdr:rowOff>
    </xdr:from>
    <xdr:ext cx="95250" cy="171450"/>
    <xdr:sp macro="" textlink="">
      <xdr:nvSpPr>
        <xdr:cNvPr id="1901" name="Text Box 17">
          <a:extLst>
            <a:ext uri="{FF2B5EF4-FFF2-40B4-BE49-F238E27FC236}">
              <a16:creationId xmlns:a16="http://schemas.microsoft.com/office/drawing/2014/main" id="{5348B4B9-11FE-43C9-8053-C2C9F29DF502}"/>
            </a:ext>
          </a:extLst>
        </xdr:cNvPr>
        <xdr:cNvSpPr txBox="1">
          <a:spLocks noChangeArrowheads="1"/>
        </xdr:cNvSpPr>
      </xdr:nvSpPr>
      <xdr:spPr bwMode="auto">
        <a:xfrm>
          <a:off x="19183350" y="432530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102</xdr:row>
      <xdr:rowOff>0</xdr:rowOff>
    </xdr:from>
    <xdr:ext cx="95250" cy="171450"/>
    <xdr:sp macro="" textlink="">
      <xdr:nvSpPr>
        <xdr:cNvPr id="1902" name="Text Box 18">
          <a:extLst>
            <a:ext uri="{FF2B5EF4-FFF2-40B4-BE49-F238E27FC236}">
              <a16:creationId xmlns:a16="http://schemas.microsoft.com/office/drawing/2014/main" id="{34904C66-F047-463C-8683-3260E32FD128}"/>
            </a:ext>
          </a:extLst>
        </xdr:cNvPr>
        <xdr:cNvSpPr txBox="1">
          <a:spLocks noChangeArrowheads="1"/>
        </xdr:cNvSpPr>
      </xdr:nvSpPr>
      <xdr:spPr bwMode="auto">
        <a:xfrm>
          <a:off x="19183350" y="432530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102</xdr:row>
      <xdr:rowOff>0</xdr:rowOff>
    </xdr:from>
    <xdr:ext cx="95250" cy="171450"/>
    <xdr:sp macro="" textlink="">
      <xdr:nvSpPr>
        <xdr:cNvPr id="1903" name="Text Box 19">
          <a:extLst>
            <a:ext uri="{FF2B5EF4-FFF2-40B4-BE49-F238E27FC236}">
              <a16:creationId xmlns:a16="http://schemas.microsoft.com/office/drawing/2014/main" id="{6EF07EED-0057-47E6-865F-8A7DFE7C5170}"/>
            </a:ext>
          </a:extLst>
        </xdr:cNvPr>
        <xdr:cNvSpPr txBox="1">
          <a:spLocks noChangeArrowheads="1"/>
        </xdr:cNvSpPr>
      </xdr:nvSpPr>
      <xdr:spPr bwMode="auto">
        <a:xfrm>
          <a:off x="19183350" y="432530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108</xdr:row>
      <xdr:rowOff>0</xdr:rowOff>
    </xdr:from>
    <xdr:ext cx="95250" cy="171450"/>
    <xdr:sp macro="" textlink="">
      <xdr:nvSpPr>
        <xdr:cNvPr id="1904" name="Text Box 16">
          <a:extLst>
            <a:ext uri="{FF2B5EF4-FFF2-40B4-BE49-F238E27FC236}">
              <a16:creationId xmlns:a16="http://schemas.microsoft.com/office/drawing/2014/main" id="{6125F84C-6FB1-4645-B81D-DFC9C00F5D20}"/>
            </a:ext>
          </a:extLst>
        </xdr:cNvPr>
        <xdr:cNvSpPr txBox="1">
          <a:spLocks noChangeArrowheads="1"/>
        </xdr:cNvSpPr>
      </xdr:nvSpPr>
      <xdr:spPr bwMode="auto">
        <a:xfrm>
          <a:off x="4743450" y="454818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108</xdr:row>
      <xdr:rowOff>0</xdr:rowOff>
    </xdr:from>
    <xdr:ext cx="95250" cy="171450"/>
    <xdr:sp macro="" textlink="">
      <xdr:nvSpPr>
        <xdr:cNvPr id="1905" name="Text Box 17">
          <a:extLst>
            <a:ext uri="{FF2B5EF4-FFF2-40B4-BE49-F238E27FC236}">
              <a16:creationId xmlns:a16="http://schemas.microsoft.com/office/drawing/2014/main" id="{D07F22A1-F3C7-47CF-9675-DB11E76C58F4}"/>
            </a:ext>
          </a:extLst>
        </xdr:cNvPr>
        <xdr:cNvSpPr txBox="1">
          <a:spLocks noChangeArrowheads="1"/>
        </xdr:cNvSpPr>
      </xdr:nvSpPr>
      <xdr:spPr bwMode="auto">
        <a:xfrm>
          <a:off x="4743450" y="454818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108</xdr:row>
      <xdr:rowOff>0</xdr:rowOff>
    </xdr:from>
    <xdr:ext cx="95250" cy="171450"/>
    <xdr:sp macro="" textlink="">
      <xdr:nvSpPr>
        <xdr:cNvPr id="1906" name="Text Box 18">
          <a:extLst>
            <a:ext uri="{FF2B5EF4-FFF2-40B4-BE49-F238E27FC236}">
              <a16:creationId xmlns:a16="http://schemas.microsoft.com/office/drawing/2014/main" id="{02DCE048-6325-48EF-9A5F-25E75E31746D}"/>
            </a:ext>
          </a:extLst>
        </xdr:cNvPr>
        <xdr:cNvSpPr txBox="1">
          <a:spLocks noChangeArrowheads="1"/>
        </xdr:cNvSpPr>
      </xdr:nvSpPr>
      <xdr:spPr bwMode="auto">
        <a:xfrm>
          <a:off x="4743450" y="454818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108</xdr:row>
      <xdr:rowOff>0</xdr:rowOff>
    </xdr:from>
    <xdr:ext cx="95250" cy="171450"/>
    <xdr:sp macro="" textlink="">
      <xdr:nvSpPr>
        <xdr:cNvPr id="1907" name="Text Box 19">
          <a:extLst>
            <a:ext uri="{FF2B5EF4-FFF2-40B4-BE49-F238E27FC236}">
              <a16:creationId xmlns:a16="http://schemas.microsoft.com/office/drawing/2014/main" id="{AF13B052-C2CD-4CD4-AB8F-976C5DBCE91C}"/>
            </a:ext>
          </a:extLst>
        </xdr:cNvPr>
        <xdr:cNvSpPr txBox="1">
          <a:spLocks noChangeArrowheads="1"/>
        </xdr:cNvSpPr>
      </xdr:nvSpPr>
      <xdr:spPr bwMode="auto">
        <a:xfrm>
          <a:off x="4743450" y="454818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108</xdr:row>
      <xdr:rowOff>0</xdr:rowOff>
    </xdr:from>
    <xdr:ext cx="95250" cy="171450"/>
    <xdr:sp macro="" textlink="">
      <xdr:nvSpPr>
        <xdr:cNvPr id="1908" name="Text Box 16">
          <a:extLst>
            <a:ext uri="{FF2B5EF4-FFF2-40B4-BE49-F238E27FC236}">
              <a16:creationId xmlns:a16="http://schemas.microsoft.com/office/drawing/2014/main" id="{EC61AB34-E2E1-4D58-826D-72B8A74EAA24}"/>
            </a:ext>
          </a:extLst>
        </xdr:cNvPr>
        <xdr:cNvSpPr txBox="1">
          <a:spLocks noChangeArrowheads="1"/>
        </xdr:cNvSpPr>
      </xdr:nvSpPr>
      <xdr:spPr bwMode="auto">
        <a:xfrm>
          <a:off x="14363700" y="454818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108</xdr:row>
      <xdr:rowOff>0</xdr:rowOff>
    </xdr:from>
    <xdr:ext cx="95250" cy="171450"/>
    <xdr:sp macro="" textlink="">
      <xdr:nvSpPr>
        <xdr:cNvPr id="1909" name="Text Box 17">
          <a:extLst>
            <a:ext uri="{FF2B5EF4-FFF2-40B4-BE49-F238E27FC236}">
              <a16:creationId xmlns:a16="http://schemas.microsoft.com/office/drawing/2014/main" id="{D48DAAAD-D7E9-4D1D-BD1D-8E0392754369}"/>
            </a:ext>
          </a:extLst>
        </xdr:cNvPr>
        <xdr:cNvSpPr txBox="1">
          <a:spLocks noChangeArrowheads="1"/>
        </xdr:cNvSpPr>
      </xdr:nvSpPr>
      <xdr:spPr bwMode="auto">
        <a:xfrm>
          <a:off x="14363700" y="454818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108</xdr:row>
      <xdr:rowOff>0</xdr:rowOff>
    </xdr:from>
    <xdr:ext cx="95250" cy="171450"/>
    <xdr:sp macro="" textlink="">
      <xdr:nvSpPr>
        <xdr:cNvPr id="1910" name="Text Box 18">
          <a:extLst>
            <a:ext uri="{FF2B5EF4-FFF2-40B4-BE49-F238E27FC236}">
              <a16:creationId xmlns:a16="http://schemas.microsoft.com/office/drawing/2014/main" id="{EE7152DB-F3FE-4D46-9DB0-9170CAB0F9A3}"/>
            </a:ext>
          </a:extLst>
        </xdr:cNvPr>
        <xdr:cNvSpPr txBox="1">
          <a:spLocks noChangeArrowheads="1"/>
        </xdr:cNvSpPr>
      </xdr:nvSpPr>
      <xdr:spPr bwMode="auto">
        <a:xfrm>
          <a:off x="14363700" y="454818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108</xdr:row>
      <xdr:rowOff>0</xdr:rowOff>
    </xdr:from>
    <xdr:ext cx="95250" cy="171450"/>
    <xdr:sp macro="" textlink="">
      <xdr:nvSpPr>
        <xdr:cNvPr id="1911" name="Text Box 19">
          <a:extLst>
            <a:ext uri="{FF2B5EF4-FFF2-40B4-BE49-F238E27FC236}">
              <a16:creationId xmlns:a16="http://schemas.microsoft.com/office/drawing/2014/main" id="{3C73FDD4-C357-40B9-80D2-E7C37980765E}"/>
            </a:ext>
          </a:extLst>
        </xdr:cNvPr>
        <xdr:cNvSpPr txBox="1">
          <a:spLocks noChangeArrowheads="1"/>
        </xdr:cNvSpPr>
      </xdr:nvSpPr>
      <xdr:spPr bwMode="auto">
        <a:xfrm>
          <a:off x="14363700" y="454818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108</xdr:row>
      <xdr:rowOff>0</xdr:rowOff>
    </xdr:from>
    <xdr:ext cx="95250" cy="171450"/>
    <xdr:sp macro="" textlink="">
      <xdr:nvSpPr>
        <xdr:cNvPr id="1912" name="Text Box 16">
          <a:extLst>
            <a:ext uri="{FF2B5EF4-FFF2-40B4-BE49-F238E27FC236}">
              <a16:creationId xmlns:a16="http://schemas.microsoft.com/office/drawing/2014/main" id="{D429A344-1614-4DF1-B245-3FB1CD7C83DA}"/>
            </a:ext>
          </a:extLst>
        </xdr:cNvPr>
        <xdr:cNvSpPr txBox="1">
          <a:spLocks noChangeArrowheads="1"/>
        </xdr:cNvSpPr>
      </xdr:nvSpPr>
      <xdr:spPr bwMode="auto">
        <a:xfrm>
          <a:off x="30918150" y="454818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108</xdr:row>
      <xdr:rowOff>0</xdr:rowOff>
    </xdr:from>
    <xdr:ext cx="95250" cy="171450"/>
    <xdr:sp macro="" textlink="">
      <xdr:nvSpPr>
        <xdr:cNvPr id="1913" name="Text Box 17">
          <a:extLst>
            <a:ext uri="{FF2B5EF4-FFF2-40B4-BE49-F238E27FC236}">
              <a16:creationId xmlns:a16="http://schemas.microsoft.com/office/drawing/2014/main" id="{99497E5A-0DBD-4BD9-A7D4-CE8A2E948C0A}"/>
            </a:ext>
          </a:extLst>
        </xdr:cNvPr>
        <xdr:cNvSpPr txBox="1">
          <a:spLocks noChangeArrowheads="1"/>
        </xdr:cNvSpPr>
      </xdr:nvSpPr>
      <xdr:spPr bwMode="auto">
        <a:xfrm>
          <a:off x="30918150" y="454818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108</xdr:row>
      <xdr:rowOff>0</xdr:rowOff>
    </xdr:from>
    <xdr:ext cx="95250" cy="171450"/>
    <xdr:sp macro="" textlink="">
      <xdr:nvSpPr>
        <xdr:cNvPr id="1914" name="Text Box 18">
          <a:extLst>
            <a:ext uri="{FF2B5EF4-FFF2-40B4-BE49-F238E27FC236}">
              <a16:creationId xmlns:a16="http://schemas.microsoft.com/office/drawing/2014/main" id="{D71321CC-2E1F-4020-A209-3286B4728892}"/>
            </a:ext>
          </a:extLst>
        </xdr:cNvPr>
        <xdr:cNvSpPr txBox="1">
          <a:spLocks noChangeArrowheads="1"/>
        </xdr:cNvSpPr>
      </xdr:nvSpPr>
      <xdr:spPr bwMode="auto">
        <a:xfrm>
          <a:off x="30918150" y="454818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108</xdr:row>
      <xdr:rowOff>0</xdr:rowOff>
    </xdr:from>
    <xdr:ext cx="95250" cy="171450"/>
    <xdr:sp macro="" textlink="">
      <xdr:nvSpPr>
        <xdr:cNvPr id="1915" name="Text Box 19">
          <a:extLst>
            <a:ext uri="{FF2B5EF4-FFF2-40B4-BE49-F238E27FC236}">
              <a16:creationId xmlns:a16="http://schemas.microsoft.com/office/drawing/2014/main" id="{D99636DC-1029-4AFC-84B1-2721287BF196}"/>
            </a:ext>
          </a:extLst>
        </xdr:cNvPr>
        <xdr:cNvSpPr txBox="1">
          <a:spLocks noChangeArrowheads="1"/>
        </xdr:cNvSpPr>
      </xdr:nvSpPr>
      <xdr:spPr bwMode="auto">
        <a:xfrm>
          <a:off x="30918150" y="454818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107</xdr:row>
      <xdr:rowOff>504825</xdr:rowOff>
    </xdr:from>
    <xdr:ext cx="95250" cy="444014"/>
    <xdr:sp macro="" textlink="">
      <xdr:nvSpPr>
        <xdr:cNvPr id="1916" name="Text Box 15">
          <a:extLst>
            <a:ext uri="{FF2B5EF4-FFF2-40B4-BE49-F238E27FC236}">
              <a16:creationId xmlns:a16="http://schemas.microsoft.com/office/drawing/2014/main" id="{DA78FB57-AFED-4EE7-BEF4-B707D118EEDC}"/>
            </a:ext>
          </a:extLst>
        </xdr:cNvPr>
        <xdr:cNvSpPr txBox="1">
          <a:spLocks noChangeArrowheads="1"/>
        </xdr:cNvSpPr>
      </xdr:nvSpPr>
      <xdr:spPr bwMode="auto">
        <a:xfrm>
          <a:off x="4743450" y="45481875"/>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108</xdr:row>
      <xdr:rowOff>0</xdr:rowOff>
    </xdr:from>
    <xdr:ext cx="95250" cy="171450"/>
    <xdr:sp macro="" textlink="">
      <xdr:nvSpPr>
        <xdr:cNvPr id="1917" name="Text Box 16">
          <a:extLst>
            <a:ext uri="{FF2B5EF4-FFF2-40B4-BE49-F238E27FC236}">
              <a16:creationId xmlns:a16="http://schemas.microsoft.com/office/drawing/2014/main" id="{EE4E39B0-39F8-42A0-9540-37F5B8EB1788}"/>
            </a:ext>
          </a:extLst>
        </xdr:cNvPr>
        <xdr:cNvSpPr txBox="1">
          <a:spLocks noChangeArrowheads="1"/>
        </xdr:cNvSpPr>
      </xdr:nvSpPr>
      <xdr:spPr bwMode="auto">
        <a:xfrm>
          <a:off x="4743450" y="454818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108</xdr:row>
      <xdr:rowOff>0</xdr:rowOff>
    </xdr:from>
    <xdr:ext cx="95250" cy="171450"/>
    <xdr:sp macro="" textlink="">
      <xdr:nvSpPr>
        <xdr:cNvPr id="1918" name="Text Box 17">
          <a:extLst>
            <a:ext uri="{FF2B5EF4-FFF2-40B4-BE49-F238E27FC236}">
              <a16:creationId xmlns:a16="http://schemas.microsoft.com/office/drawing/2014/main" id="{D5C1D601-FA56-40B9-8D57-E92FC96539A3}"/>
            </a:ext>
          </a:extLst>
        </xdr:cNvPr>
        <xdr:cNvSpPr txBox="1">
          <a:spLocks noChangeArrowheads="1"/>
        </xdr:cNvSpPr>
      </xdr:nvSpPr>
      <xdr:spPr bwMode="auto">
        <a:xfrm>
          <a:off x="4743450" y="454818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108</xdr:row>
      <xdr:rowOff>0</xdr:rowOff>
    </xdr:from>
    <xdr:ext cx="95250" cy="171450"/>
    <xdr:sp macro="" textlink="">
      <xdr:nvSpPr>
        <xdr:cNvPr id="1919" name="Text Box 18">
          <a:extLst>
            <a:ext uri="{FF2B5EF4-FFF2-40B4-BE49-F238E27FC236}">
              <a16:creationId xmlns:a16="http://schemas.microsoft.com/office/drawing/2014/main" id="{2CFA1CB8-F216-4C6F-9BDE-6677125312D9}"/>
            </a:ext>
          </a:extLst>
        </xdr:cNvPr>
        <xdr:cNvSpPr txBox="1">
          <a:spLocks noChangeArrowheads="1"/>
        </xdr:cNvSpPr>
      </xdr:nvSpPr>
      <xdr:spPr bwMode="auto">
        <a:xfrm>
          <a:off x="4743450" y="454818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108</xdr:row>
      <xdr:rowOff>0</xdr:rowOff>
    </xdr:from>
    <xdr:ext cx="95250" cy="171450"/>
    <xdr:sp macro="" textlink="">
      <xdr:nvSpPr>
        <xdr:cNvPr id="1920" name="Text Box 19">
          <a:extLst>
            <a:ext uri="{FF2B5EF4-FFF2-40B4-BE49-F238E27FC236}">
              <a16:creationId xmlns:a16="http://schemas.microsoft.com/office/drawing/2014/main" id="{292EBCE3-F87F-4AB6-9660-660B4ABC83AC}"/>
            </a:ext>
          </a:extLst>
        </xdr:cNvPr>
        <xdr:cNvSpPr txBox="1">
          <a:spLocks noChangeArrowheads="1"/>
        </xdr:cNvSpPr>
      </xdr:nvSpPr>
      <xdr:spPr bwMode="auto">
        <a:xfrm>
          <a:off x="4743450" y="454818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107</xdr:row>
      <xdr:rowOff>504825</xdr:rowOff>
    </xdr:from>
    <xdr:ext cx="95250" cy="442269"/>
    <xdr:sp macro="" textlink="">
      <xdr:nvSpPr>
        <xdr:cNvPr id="1921" name="Text Box 15">
          <a:extLst>
            <a:ext uri="{FF2B5EF4-FFF2-40B4-BE49-F238E27FC236}">
              <a16:creationId xmlns:a16="http://schemas.microsoft.com/office/drawing/2014/main" id="{87B69A0E-4EF4-4EB0-96FE-006B22777890}"/>
            </a:ext>
          </a:extLst>
        </xdr:cNvPr>
        <xdr:cNvSpPr txBox="1">
          <a:spLocks noChangeArrowheads="1"/>
        </xdr:cNvSpPr>
      </xdr:nvSpPr>
      <xdr:spPr bwMode="auto">
        <a:xfrm>
          <a:off x="14363700" y="45481875"/>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108</xdr:row>
      <xdr:rowOff>0</xdr:rowOff>
    </xdr:from>
    <xdr:ext cx="95250" cy="171450"/>
    <xdr:sp macro="" textlink="">
      <xdr:nvSpPr>
        <xdr:cNvPr id="1922" name="Text Box 16">
          <a:extLst>
            <a:ext uri="{FF2B5EF4-FFF2-40B4-BE49-F238E27FC236}">
              <a16:creationId xmlns:a16="http://schemas.microsoft.com/office/drawing/2014/main" id="{772DD5D1-3386-473E-9430-39FFFB6BA6CC}"/>
            </a:ext>
          </a:extLst>
        </xdr:cNvPr>
        <xdr:cNvSpPr txBox="1">
          <a:spLocks noChangeArrowheads="1"/>
        </xdr:cNvSpPr>
      </xdr:nvSpPr>
      <xdr:spPr bwMode="auto">
        <a:xfrm>
          <a:off x="14363700" y="454818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108</xdr:row>
      <xdr:rowOff>0</xdr:rowOff>
    </xdr:from>
    <xdr:ext cx="95250" cy="171450"/>
    <xdr:sp macro="" textlink="">
      <xdr:nvSpPr>
        <xdr:cNvPr id="1923" name="Text Box 17">
          <a:extLst>
            <a:ext uri="{FF2B5EF4-FFF2-40B4-BE49-F238E27FC236}">
              <a16:creationId xmlns:a16="http://schemas.microsoft.com/office/drawing/2014/main" id="{F5761966-D920-4632-B4A7-EB933387348E}"/>
            </a:ext>
          </a:extLst>
        </xdr:cNvPr>
        <xdr:cNvSpPr txBox="1">
          <a:spLocks noChangeArrowheads="1"/>
        </xdr:cNvSpPr>
      </xdr:nvSpPr>
      <xdr:spPr bwMode="auto">
        <a:xfrm>
          <a:off x="14363700" y="454818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108</xdr:row>
      <xdr:rowOff>0</xdr:rowOff>
    </xdr:from>
    <xdr:ext cx="95250" cy="171450"/>
    <xdr:sp macro="" textlink="">
      <xdr:nvSpPr>
        <xdr:cNvPr id="1924" name="Text Box 18">
          <a:extLst>
            <a:ext uri="{FF2B5EF4-FFF2-40B4-BE49-F238E27FC236}">
              <a16:creationId xmlns:a16="http://schemas.microsoft.com/office/drawing/2014/main" id="{9FE45F99-0473-451F-B586-E2EBE0149977}"/>
            </a:ext>
          </a:extLst>
        </xdr:cNvPr>
        <xdr:cNvSpPr txBox="1">
          <a:spLocks noChangeArrowheads="1"/>
        </xdr:cNvSpPr>
      </xdr:nvSpPr>
      <xdr:spPr bwMode="auto">
        <a:xfrm>
          <a:off x="14363700" y="454818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108</xdr:row>
      <xdr:rowOff>0</xdr:rowOff>
    </xdr:from>
    <xdr:ext cx="95250" cy="171450"/>
    <xdr:sp macro="" textlink="">
      <xdr:nvSpPr>
        <xdr:cNvPr id="1925" name="Text Box 16">
          <a:extLst>
            <a:ext uri="{FF2B5EF4-FFF2-40B4-BE49-F238E27FC236}">
              <a16:creationId xmlns:a16="http://schemas.microsoft.com/office/drawing/2014/main" id="{A5210F59-2B93-4835-9F45-F5339B88F2E9}"/>
            </a:ext>
          </a:extLst>
        </xdr:cNvPr>
        <xdr:cNvSpPr txBox="1">
          <a:spLocks noChangeArrowheads="1"/>
        </xdr:cNvSpPr>
      </xdr:nvSpPr>
      <xdr:spPr bwMode="auto">
        <a:xfrm>
          <a:off x="19183350" y="454818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108</xdr:row>
      <xdr:rowOff>0</xdr:rowOff>
    </xdr:from>
    <xdr:ext cx="95250" cy="171450"/>
    <xdr:sp macro="" textlink="">
      <xdr:nvSpPr>
        <xdr:cNvPr id="1926" name="Text Box 17">
          <a:extLst>
            <a:ext uri="{FF2B5EF4-FFF2-40B4-BE49-F238E27FC236}">
              <a16:creationId xmlns:a16="http://schemas.microsoft.com/office/drawing/2014/main" id="{271DF02D-7AAA-4FAA-9A1F-F0D249FE69F8}"/>
            </a:ext>
          </a:extLst>
        </xdr:cNvPr>
        <xdr:cNvSpPr txBox="1">
          <a:spLocks noChangeArrowheads="1"/>
        </xdr:cNvSpPr>
      </xdr:nvSpPr>
      <xdr:spPr bwMode="auto">
        <a:xfrm>
          <a:off x="19183350" y="454818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108</xdr:row>
      <xdr:rowOff>0</xdr:rowOff>
    </xdr:from>
    <xdr:ext cx="95250" cy="171450"/>
    <xdr:sp macro="" textlink="">
      <xdr:nvSpPr>
        <xdr:cNvPr id="1927" name="Text Box 18">
          <a:extLst>
            <a:ext uri="{FF2B5EF4-FFF2-40B4-BE49-F238E27FC236}">
              <a16:creationId xmlns:a16="http://schemas.microsoft.com/office/drawing/2014/main" id="{4A91183C-7E0B-46F7-BFE2-B1B2BD82C987}"/>
            </a:ext>
          </a:extLst>
        </xdr:cNvPr>
        <xdr:cNvSpPr txBox="1">
          <a:spLocks noChangeArrowheads="1"/>
        </xdr:cNvSpPr>
      </xdr:nvSpPr>
      <xdr:spPr bwMode="auto">
        <a:xfrm>
          <a:off x="19183350" y="454818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108</xdr:row>
      <xdr:rowOff>0</xdr:rowOff>
    </xdr:from>
    <xdr:ext cx="95250" cy="171450"/>
    <xdr:sp macro="" textlink="">
      <xdr:nvSpPr>
        <xdr:cNvPr id="1928" name="Text Box 19">
          <a:extLst>
            <a:ext uri="{FF2B5EF4-FFF2-40B4-BE49-F238E27FC236}">
              <a16:creationId xmlns:a16="http://schemas.microsoft.com/office/drawing/2014/main" id="{BA25F0E7-945E-454A-942D-75B51CD62FAF}"/>
            </a:ext>
          </a:extLst>
        </xdr:cNvPr>
        <xdr:cNvSpPr txBox="1">
          <a:spLocks noChangeArrowheads="1"/>
        </xdr:cNvSpPr>
      </xdr:nvSpPr>
      <xdr:spPr bwMode="auto">
        <a:xfrm>
          <a:off x="19183350" y="454818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108</xdr:row>
      <xdr:rowOff>0</xdr:rowOff>
    </xdr:from>
    <xdr:ext cx="95250" cy="171450"/>
    <xdr:sp macro="" textlink="">
      <xdr:nvSpPr>
        <xdr:cNvPr id="1929" name="Text Box 16">
          <a:extLst>
            <a:ext uri="{FF2B5EF4-FFF2-40B4-BE49-F238E27FC236}">
              <a16:creationId xmlns:a16="http://schemas.microsoft.com/office/drawing/2014/main" id="{4B33EB35-E0D0-4A6E-9FF3-FC1584EC8527}"/>
            </a:ext>
          </a:extLst>
        </xdr:cNvPr>
        <xdr:cNvSpPr txBox="1">
          <a:spLocks noChangeArrowheads="1"/>
        </xdr:cNvSpPr>
      </xdr:nvSpPr>
      <xdr:spPr bwMode="auto">
        <a:xfrm>
          <a:off x="19183350" y="454818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108</xdr:row>
      <xdr:rowOff>0</xdr:rowOff>
    </xdr:from>
    <xdr:ext cx="95250" cy="171450"/>
    <xdr:sp macro="" textlink="">
      <xdr:nvSpPr>
        <xdr:cNvPr id="1930" name="Text Box 17">
          <a:extLst>
            <a:ext uri="{FF2B5EF4-FFF2-40B4-BE49-F238E27FC236}">
              <a16:creationId xmlns:a16="http://schemas.microsoft.com/office/drawing/2014/main" id="{26C11A43-45DD-42E7-9AAA-28E0A974933E}"/>
            </a:ext>
          </a:extLst>
        </xdr:cNvPr>
        <xdr:cNvSpPr txBox="1">
          <a:spLocks noChangeArrowheads="1"/>
        </xdr:cNvSpPr>
      </xdr:nvSpPr>
      <xdr:spPr bwMode="auto">
        <a:xfrm>
          <a:off x="19183350" y="454818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108</xdr:row>
      <xdr:rowOff>0</xdr:rowOff>
    </xdr:from>
    <xdr:ext cx="95250" cy="171450"/>
    <xdr:sp macro="" textlink="">
      <xdr:nvSpPr>
        <xdr:cNvPr id="1931" name="Text Box 18">
          <a:extLst>
            <a:ext uri="{FF2B5EF4-FFF2-40B4-BE49-F238E27FC236}">
              <a16:creationId xmlns:a16="http://schemas.microsoft.com/office/drawing/2014/main" id="{04A9A7AC-4CE5-4E5A-86D3-404DBF5D00BC}"/>
            </a:ext>
          </a:extLst>
        </xdr:cNvPr>
        <xdr:cNvSpPr txBox="1">
          <a:spLocks noChangeArrowheads="1"/>
        </xdr:cNvSpPr>
      </xdr:nvSpPr>
      <xdr:spPr bwMode="auto">
        <a:xfrm>
          <a:off x="19183350" y="454818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108</xdr:row>
      <xdr:rowOff>0</xdr:rowOff>
    </xdr:from>
    <xdr:ext cx="95250" cy="171450"/>
    <xdr:sp macro="" textlink="">
      <xdr:nvSpPr>
        <xdr:cNvPr id="1932" name="Text Box 19">
          <a:extLst>
            <a:ext uri="{FF2B5EF4-FFF2-40B4-BE49-F238E27FC236}">
              <a16:creationId xmlns:a16="http://schemas.microsoft.com/office/drawing/2014/main" id="{E171B3E1-9CC5-4EA1-8CFF-9A582B7D2C7D}"/>
            </a:ext>
          </a:extLst>
        </xdr:cNvPr>
        <xdr:cNvSpPr txBox="1">
          <a:spLocks noChangeArrowheads="1"/>
        </xdr:cNvSpPr>
      </xdr:nvSpPr>
      <xdr:spPr bwMode="auto">
        <a:xfrm>
          <a:off x="19183350" y="454818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108</xdr:row>
      <xdr:rowOff>504825</xdr:rowOff>
    </xdr:from>
    <xdr:ext cx="95250" cy="448496"/>
    <xdr:sp macro="" textlink="">
      <xdr:nvSpPr>
        <xdr:cNvPr id="1933" name="Text Box 15">
          <a:extLst>
            <a:ext uri="{FF2B5EF4-FFF2-40B4-BE49-F238E27FC236}">
              <a16:creationId xmlns:a16="http://schemas.microsoft.com/office/drawing/2014/main" id="{1F75A234-48ED-40E0-A3E8-6735067451B0}"/>
            </a:ext>
          </a:extLst>
        </xdr:cNvPr>
        <xdr:cNvSpPr txBox="1">
          <a:spLocks noChangeArrowheads="1"/>
        </xdr:cNvSpPr>
      </xdr:nvSpPr>
      <xdr:spPr bwMode="auto">
        <a:xfrm>
          <a:off x="4743450" y="45853350"/>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108</xdr:row>
      <xdr:rowOff>504825</xdr:rowOff>
    </xdr:from>
    <xdr:ext cx="95250" cy="442269"/>
    <xdr:sp macro="" textlink="">
      <xdr:nvSpPr>
        <xdr:cNvPr id="1934" name="Text Box 15">
          <a:extLst>
            <a:ext uri="{FF2B5EF4-FFF2-40B4-BE49-F238E27FC236}">
              <a16:creationId xmlns:a16="http://schemas.microsoft.com/office/drawing/2014/main" id="{3CA7DAEC-C6D8-41B1-9DE7-2C574A33ACF5}"/>
            </a:ext>
          </a:extLst>
        </xdr:cNvPr>
        <xdr:cNvSpPr txBox="1">
          <a:spLocks noChangeArrowheads="1"/>
        </xdr:cNvSpPr>
      </xdr:nvSpPr>
      <xdr:spPr bwMode="auto">
        <a:xfrm>
          <a:off x="14363700" y="4585335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108</xdr:row>
      <xdr:rowOff>504825</xdr:rowOff>
    </xdr:from>
    <xdr:ext cx="95250" cy="442269"/>
    <xdr:sp macro="" textlink="">
      <xdr:nvSpPr>
        <xdr:cNvPr id="1935" name="Text Box 15">
          <a:extLst>
            <a:ext uri="{FF2B5EF4-FFF2-40B4-BE49-F238E27FC236}">
              <a16:creationId xmlns:a16="http://schemas.microsoft.com/office/drawing/2014/main" id="{33E8263D-2355-45AA-9D3F-ED729E29CFBC}"/>
            </a:ext>
          </a:extLst>
        </xdr:cNvPr>
        <xdr:cNvSpPr txBox="1">
          <a:spLocks noChangeArrowheads="1"/>
        </xdr:cNvSpPr>
      </xdr:nvSpPr>
      <xdr:spPr bwMode="auto">
        <a:xfrm>
          <a:off x="30918150" y="4585335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108</xdr:row>
      <xdr:rowOff>504825</xdr:rowOff>
    </xdr:from>
    <xdr:ext cx="95250" cy="213632"/>
    <xdr:sp macro="" textlink="">
      <xdr:nvSpPr>
        <xdr:cNvPr id="1936" name="Text Box 15">
          <a:extLst>
            <a:ext uri="{FF2B5EF4-FFF2-40B4-BE49-F238E27FC236}">
              <a16:creationId xmlns:a16="http://schemas.microsoft.com/office/drawing/2014/main" id="{DD00DAA3-8466-4A19-8316-057E4CBC5350}"/>
            </a:ext>
          </a:extLst>
        </xdr:cNvPr>
        <xdr:cNvSpPr txBox="1">
          <a:spLocks noChangeArrowheads="1"/>
        </xdr:cNvSpPr>
      </xdr:nvSpPr>
      <xdr:spPr bwMode="auto">
        <a:xfrm>
          <a:off x="4743450" y="458533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108</xdr:row>
      <xdr:rowOff>504825</xdr:rowOff>
    </xdr:from>
    <xdr:ext cx="95250" cy="444331"/>
    <xdr:sp macro="" textlink="">
      <xdr:nvSpPr>
        <xdr:cNvPr id="1937" name="Text Box 15">
          <a:extLst>
            <a:ext uri="{FF2B5EF4-FFF2-40B4-BE49-F238E27FC236}">
              <a16:creationId xmlns:a16="http://schemas.microsoft.com/office/drawing/2014/main" id="{B5FCFABF-7CFD-43EA-A76A-BD0328D4C474}"/>
            </a:ext>
          </a:extLst>
        </xdr:cNvPr>
        <xdr:cNvSpPr txBox="1">
          <a:spLocks noChangeArrowheads="1"/>
        </xdr:cNvSpPr>
      </xdr:nvSpPr>
      <xdr:spPr bwMode="auto">
        <a:xfrm>
          <a:off x="4743450" y="45853350"/>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108</xdr:row>
      <xdr:rowOff>504825</xdr:rowOff>
    </xdr:from>
    <xdr:ext cx="95250" cy="213632"/>
    <xdr:sp macro="" textlink="">
      <xdr:nvSpPr>
        <xdr:cNvPr id="1938" name="Text Box 15">
          <a:extLst>
            <a:ext uri="{FF2B5EF4-FFF2-40B4-BE49-F238E27FC236}">
              <a16:creationId xmlns:a16="http://schemas.microsoft.com/office/drawing/2014/main" id="{C76E8D11-716E-4C31-8C30-B1957D622583}"/>
            </a:ext>
          </a:extLst>
        </xdr:cNvPr>
        <xdr:cNvSpPr txBox="1">
          <a:spLocks noChangeArrowheads="1"/>
        </xdr:cNvSpPr>
      </xdr:nvSpPr>
      <xdr:spPr bwMode="auto">
        <a:xfrm>
          <a:off x="14363700" y="458533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114</xdr:row>
      <xdr:rowOff>0</xdr:rowOff>
    </xdr:from>
    <xdr:ext cx="95250" cy="171450"/>
    <xdr:sp macro="" textlink="">
      <xdr:nvSpPr>
        <xdr:cNvPr id="1939" name="Text Box 16">
          <a:extLst>
            <a:ext uri="{FF2B5EF4-FFF2-40B4-BE49-F238E27FC236}">
              <a16:creationId xmlns:a16="http://schemas.microsoft.com/office/drawing/2014/main" id="{641734D2-1756-4196-9BE0-5569181F7404}"/>
            </a:ext>
          </a:extLst>
        </xdr:cNvPr>
        <xdr:cNvSpPr txBox="1">
          <a:spLocks noChangeArrowheads="1"/>
        </xdr:cNvSpPr>
      </xdr:nvSpPr>
      <xdr:spPr bwMode="auto">
        <a:xfrm>
          <a:off x="4743450" y="477107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114</xdr:row>
      <xdr:rowOff>0</xdr:rowOff>
    </xdr:from>
    <xdr:ext cx="95250" cy="171450"/>
    <xdr:sp macro="" textlink="">
      <xdr:nvSpPr>
        <xdr:cNvPr id="1940" name="Text Box 17">
          <a:extLst>
            <a:ext uri="{FF2B5EF4-FFF2-40B4-BE49-F238E27FC236}">
              <a16:creationId xmlns:a16="http://schemas.microsoft.com/office/drawing/2014/main" id="{20FE68C4-3F3F-438C-9A80-98569D7C7919}"/>
            </a:ext>
          </a:extLst>
        </xdr:cNvPr>
        <xdr:cNvSpPr txBox="1">
          <a:spLocks noChangeArrowheads="1"/>
        </xdr:cNvSpPr>
      </xdr:nvSpPr>
      <xdr:spPr bwMode="auto">
        <a:xfrm>
          <a:off x="4743450" y="477107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114</xdr:row>
      <xdr:rowOff>0</xdr:rowOff>
    </xdr:from>
    <xdr:ext cx="95250" cy="171450"/>
    <xdr:sp macro="" textlink="">
      <xdr:nvSpPr>
        <xdr:cNvPr id="1941" name="Text Box 18">
          <a:extLst>
            <a:ext uri="{FF2B5EF4-FFF2-40B4-BE49-F238E27FC236}">
              <a16:creationId xmlns:a16="http://schemas.microsoft.com/office/drawing/2014/main" id="{F04A8E0E-6866-4A6A-B63B-7260B1C28533}"/>
            </a:ext>
          </a:extLst>
        </xdr:cNvPr>
        <xdr:cNvSpPr txBox="1">
          <a:spLocks noChangeArrowheads="1"/>
        </xdr:cNvSpPr>
      </xdr:nvSpPr>
      <xdr:spPr bwMode="auto">
        <a:xfrm>
          <a:off x="4743450" y="477107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114</xdr:row>
      <xdr:rowOff>0</xdr:rowOff>
    </xdr:from>
    <xdr:ext cx="95250" cy="171450"/>
    <xdr:sp macro="" textlink="">
      <xdr:nvSpPr>
        <xdr:cNvPr id="1942" name="Text Box 19">
          <a:extLst>
            <a:ext uri="{FF2B5EF4-FFF2-40B4-BE49-F238E27FC236}">
              <a16:creationId xmlns:a16="http://schemas.microsoft.com/office/drawing/2014/main" id="{7F0D25AE-B72B-4521-9BEE-275A12900CC9}"/>
            </a:ext>
          </a:extLst>
        </xdr:cNvPr>
        <xdr:cNvSpPr txBox="1">
          <a:spLocks noChangeArrowheads="1"/>
        </xdr:cNvSpPr>
      </xdr:nvSpPr>
      <xdr:spPr bwMode="auto">
        <a:xfrm>
          <a:off x="4743450" y="477107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114</xdr:row>
      <xdr:rowOff>0</xdr:rowOff>
    </xdr:from>
    <xdr:ext cx="95250" cy="171450"/>
    <xdr:sp macro="" textlink="">
      <xdr:nvSpPr>
        <xdr:cNvPr id="1943" name="Text Box 16">
          <a:extLst>
            <a:ext uri="{FF2B5EF4-FFF2-40B4-BE49-F238E27FC236}">
              <a16:creationId xmlns:a16="http://schemas.microsoft.com/office/drawing/2014/main" id="{DA9AF137-113B-45A1-8BE4-FD405AF02486}"/>
            </a:ext>
          </a:extLst>
        </xdr:cNvPr>
        <xdr:cNvSpPr txBox="1">
          <a:spLocks noChangeArrowheads="1"/>
        </xdr:cNvSpPr>
      </xdr:nvSpPr>
      <xdr:spPr bwMode="auto">
        <a:xfrm>
          <a:off x="14363700" y="477107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114</xdr:row>
      <xdr:rowOff>0</xdr:rowOff>
    </xdr:from>
    <xdr:ext cx="95250" cy="171450"/>
    <xdr:sp macro="" textlink="">
      <xdr:nvSpPr>
        <xdr:cNvPr id="1944" name="Text Box 17">
          <a:extLst>
            <a:ext uri="{FF2B5EF4-FFF2-40B4-BE49-F238E27FC236}">
              <a16:creationId xmlns:a16="http://schemas.microsoft.com/office/drawing/2014/main" id="{B14A2F40-04E2-4BE9-A61C-06DEF11C15E8}"/>
            </a:ext>
          </a:extLst>
        </xdr:cNvPr>
        <xdr:cNvSpPr txBox="1">
          <a:spLocks noChangeArrowheads="1"/>
        </xdr:cNvSpPr>
      </xdr:nvSpPr>
      <xdr:spPr bwMode="auto">
        <a:xfrm>
          <a:off x="14363700" y="477107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114</xdr:row>
      <xdr:rowOff>0</xdr:rowOff>
    </xdr:from>
    <xdr:ext cx="95250" cy="171450"/>
    <xdr:sp macro="" textlink="">
      <xdr:nvSpPr>
        <xdr:cNvPr id="1945" name="Text Box 18">
          <a:extLst>
            <a:ext uri="{FF2B5EF4-FFF2-40B4-BE49-F238E27FC236}">
              <a16:creationId xmlns:a16="http://schemas.microsoft.com/office/drawing/2014/main" id="{BDE727BA-0E8D-4899-A40D-EC28A6BD77B3}"/>
            </a:ext>
          </a:extLst>
        </xdr:cNvPr>
        <xdr:cNvSpPr txBox="1">
          <a:spLocks noChangeArrowheads="1"/>
        </xdr:cNvSpPr>
      </xdr:nvSpPr>
      <xdr:spPr bwMode="auto">
        <a:xfrm>
          <a:off x="14363700" y="477107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114</xdr:row>
      <xdr:rowOff>0</xdr:rowOff>
    </xdr:from>
    <xdr:ext cx="95250" cy="171450"/>
    <xdr:sp macro="" textlink="">
      <xdr:nvSpPr>
        <xdr:cNvPr id="1946" name="Text Box 19">
          <a:extLst>
            <a:ext uri="{FF2B5EF4-FFF2-40B4-BE49-F238E27FC236}">
              <a16:creationId xmlns:a16="http://schemas.microsoft.com/office/drawing/2014/main" id="{5CC936BE-E940-4483-86C0-3BEA6197EA43}"/>
            </a:ext>
          </a:extLst>
        </xdr:cNvPr>
        <xdr:cNvSpPr txBox="1">
          <a:spLocks noChangeArrowheads="1"/>
        </xdr:cNvSpPr>
      </xdr:nvSpPr>
      <xdr:spPr bwMode="auto">
        <a:xfrm>
          <a:off x="14363700" y="477107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114</xdr:row>
      <xdr:rowOff>0</xdr:rowOff>
    </xdr:from>
    <xdr:ext cx="95250" cy="171450"/>
    <xdr:sp macro="" textlink="">
      <xdr:nvSpPr>
        <xdr:cNvPr id="1947" name="Text Box 16">
          <a:extLst>
            <a:ext uri="{FF2B5EF4-FFF2-40B4-BE49-F238E27FC236}">
              <a16:creationId xmlns:a16="http://schemas.microsoft.com/office/drawing/2014/main" id="{1D4176B5-A5B0-482F-BB75-B788DBD2BA38}"/>
            </a:ext>
          </a:extLst>
        </xdr:cNvPr>
        <xdr:cNvSpPr txBox="1">
          <a:spLocks noChangeArrowheads="1"/>
        </xdr:cNvSpPr>
      </xdr:nvSpPr>
      <xdr:spPr bwMode="auto">
        <a:xfrm>
          <a:off x="30918150" y="477107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114</xdr:row>
      <xdr:rowOff>0</xdr:rowOff>
    </xdr:from>
    <xdr:ext cx="95250" cy="171450"/>
    <xdr:sp macro="" textlink="">
      <xdr:nvSpPr>
        <xdr:cNvPr id="1948" name="Text Box 17">
          <a:extLst>
            <a:ext uri="{FF2B5EF4-FFF2-40B4-BE49-F238E27FC236}">
              <a16:creationId xmlns:a16="http://schemas.microsoft.com/office/drawing/2014/main" id="{C16E2926-1FC4-4EE3-9052-A7CBC59003F9}"/>
            </a:ext>
          </a:extLst>
        </xdr:cNvPr>
        <xdr:cNvSpPr txBox="1">
          <a:spLocks noChangeArrowheads="1"/>
        </xdr:cNvSpPr>
      </xdr:nvSpPr>
      <xdr:spPr bwMode="auto">
        <a:xfrm>
          <a:off x="30918150" y="477107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114</xdr:row>
      <xdr:rowOff>0</xdr:rowOff>
    </xdr:from>
    <xdr:ext cx="95250" cy="171450"/>
    <xdr:sp macro="" textlink="">
      <xdr:nvSpPr>
        <xdr:cNvPr id="1949" name="Text Box 18">
          <a:extLst>
            <a:ext uri="{FF2B5EF4-FFF2-40B4-BE49-F238E27FC236}">
              <a16:creationId xmlns:a16="http://schemas.microsoft.com/office/drawing/2014/main" id="{DD85C8B9-6974-4598-84A6-68181D5DC280}"/>
            </a:ext>
          </a:extLst>
        </xdr:cNvPr>
        <xdr:cNvSpPr txBox="1">
          <a:spLocks noChangeArrowheads="1"/>
        </xdr:cNvSpPr>
      </xdr:nvSpPr>
      <xdr:spPr bwMode="auto">
        <a:xfrm>
          <a:off x="30918150" y="477107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114</xdr:row>
      <xdr:rowOff>0</xdr:rowOff>
    </xdr:from>
    <xdr:ext cx="95250" cy="171450"/>
    <xdr:sp macro="" textlink="">
      <xdr:nvSpPr>
        <xdr:cNvPr id="1950" name="Text Box 19">
          <a:extLst>
            <a:ext uri="{FF2B5EF4-FFF2-40B4-BE49-F238E27FC236}">
              <a16:creationId xmlns:a16="http://schemas.microsoft.com/office/drawing/2014/main" id="{A1437716-338E-4E6C-B2FE-4DA14497590B}"/>
            </a:ext>
          </a:extLst>
        </xdr:cNvPr>
        <xdr:cNvSpPr txBox="1">
          <a:spLocks noChangeArrowheads="1"/>
        </xdr:cNvSpPr>
      </xdr:nvSpPr>
      <xdr:spPr bwMode="auto">
        <a:xfrm>
          <a:off x="30918150" y="477107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114</xdr:row>
      <xdr:rowOff>0</xdr:rowOff>
    </xdr:from>
    <xdr:ext cx="95250" cy="171450"/>
    <xdr:sp macro="" textlink="">
      <xdr:nvSpPr>
        <xdr:cNvPr id="1951" name="Text Box 16">
          <a:extLst>
            <a:ext uri="{FF2B5EF4-FFF2-40B4-BE49-F238E27FC236}">
              <a16:creationId xmlns:a16="http://schemas.microsoft.com/office/drawing/2014/main" id="{3F553F00-BE5A-4937-B47C-FE98E72E657F}"/>
            </a:ext>
          </a:extLst>
        </xdr:cNvPr>
        <xdr:cNvSpPr txBox="1">
          <a:spLocks noChangeArrowheads="1"/>
        </xdr:cNvSpPr>
      </xdr:nvSpPr>
      <xdr:spPr bwMode="auto">
        <a:xfrm>
          <a:off x="4743450" y="477107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114</xdr:row>
      <xdr:rowOff>0</xdr:rowOff>
    </xdr:from>
    <xdr:ext cx="95250" cy="171450"/>
    <xdr:sp macro="" textlink="">
      <xdr:nvSpPr>
        <xdr:cNvPr id="1952" name="Text Box 17">
          <a:extLst>
            <a:ext uri="{FF2B5EF4-FFF2-40B4-BE49-F238E27FC236}">
              <a16:creationId xmlns:a16="http://schemas.microsoft.com/office/drawing/2014/main" id="{E0585AA6-504B-476C-A214-C9A9FBA8EB19}"/>
            </a:ext>
          </a:extLst>
        </xdr:cNvPr>
        <xdr:cNvSpPr txBox="1">
          <a:spLocks noChangeArrowheads="1"/>
        </xdr:cNvSpPr>
      </xdr:nvSpPr>
      <xdr:spPr bwMode="auto">
        <a:xfrm>
          <a:off x="4743450" y="477107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114</xdr:row>
      <xdr:rowOff>0</xdr:rowOff>
    </xdr:from>
    <xdr:ext cx="95250" cy="171450"/>
    <xdr:sp macro="" textlink="">
      <xdr:nvSpPr>
        <xdr:cNvPr id="1953" name="Text Box 18">
          <a:extLst>
            <a:ext uri="{FF2B5EF4-FFF2-40B4-BE49-F238E27FC236}">
              <a16:creationId xmlns:a16="http://schemas.microsoft.com/office/drawing/2014/main" id="{BAE9DD64-09B0-4CD8-8598-C7E4DF952452}"/>
            </a:ext>
          </a:extLst>
        </xdr:cNvPr>
        <xdr:cNvSpPr txBox="1">
          <a:spLocks noChangeArrowheads="1"/>
        </xdr:cNvSpPr>
      </xdr:nvSpPr>
      <xdr:spPr bwMode="auto">
        <a:xfrm>
          <a:off x="4743450" y="477107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114</xdr:row>
      <xdr:rowOff>0</xdr:rowOff>
    </xdr:from>
    <xdr:ext cx="95250" cy="171450"/>
    <xdr:sp macro="" textlink="">
      <xdr:nvSpPr>
        <xdr:cNvPr id="1954" name="Text Box 19">
          <a:extLst>
            <a:ext uri="{FF2B5EF4-FFF2-40B4-BE49-F238E27FC236}">
              <a16:creationId xmlns:a16="http://schemas.microsoft.com/office/drawing/2014/main" id="{2F881628-7706-452F-887E-7D9384EEBF23}"/>
            </a:ext>
          </a:extLst>
        </xdr:cNvPr>
        <xdr:cNvSpPr txBox="1">
          <a:spLocks noChangeArrowheads="1"/>
        </xdr:cNvSpPr>
      </xdr:nvSpPr>
      <xdr:spPr bwMode="auto">
        <a:xfrm>
          <a:off x="4743450" y="477107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114</xdr:row>
      <xdr:rowOff>0</xdr:rowOff>
    </xdr:from>
    <xdr:ext cx="95250" cy="171450"/>
    <xdr:sp macro="" textlink="">
      <xdr:nvSpPr>
        <xdr:cNvPr id="1955" name="Text Box 16">
          <a:extLst>
            <a:ext uri="{FF2B5EF4-FFF2-40B4-BE49-F238E27FC236}">
              <a16:creationId xmlns:a16="http://schemas.microsoft.com/office/drawing/2014/main" id="{59DC39DC-880E-4DAF-A7C7-663BE05BD82E}"/>
            </a:ext>
          </a:extLst>
        </xdr:cNvPr>
        <xdr:cNvSpPr txBox="1">
          <a:spLocks noChangeArrowheads="1"/>
        </xdr:cNvSpPr>
      </xdr:nvSpPr>
      <xdr:spPr bwMode="auto">
        <a:xfrm>
          <a:off x="14363700" y="477107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114</xdr:row>
      <xdr:rowOff>0</xdr:rowOff>
    </xdr:from>
    <xdr:ext cx="95250" cy="171450"/>
    <xdr:sp macro="" textlink="">
      <xdr:nvSpPr>
        <xdr:cNvPr id="1956" name="Text Box 17">
          <a:extLst>
            <a:ext uri="{FF2B5EF4-FFF2-40B4-BE49-F238E27FC236}">
              <a16:creationId xmlns:a16="http://schemas.microsoft.com/office/drawing/2014/main" id="{7F7B8A8C-780D-43BF-99EC-BE0B13FD6B31}"/>
            </a:ext>
          </a:extLst>
        </xdr:cNvPr>
        <xdr:cNvSpPr txBox="1">
          <a:spLocks noChangeArrowheads="1"/>
        </xdr:cNvSpPr>
      </xdr:nvSpPr>
      <xdr:spPr bwMode="auto">
        <a:xfrm>
          <a:off x="14363700" y="477107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114</xdr:row>
      <xdr:rowOff>0</xdr:rowOff>
    </xdr:from>
    <xdr:ext cx="95250" cy="171450"/>
    <xdr:sp macro="" textlink="">
      <xdr:nvSpPr>
        <xdr:cNvPr id="1957" name="Text Box 18">
          <a:extLst>
            <a:ext uri="{FF2B5EF4-FFF2-40B4-BE49-F238E27FC236}">
              <a16:creationId xmlns:a16="http://schemas.microsoft.com/office/drawing/2014/main" id="{21F0353F-7E37-485F-BD94-E5FF9765C3B3}"/>
            </a:ext>
          </a:extLst>
        </xdr:cNvPr>
        <xdr:cNvSpPr txBox="1">
          <a:spLocks noChangeArrowheads="1"/>
        </xdr:cNvSpPr>
      </xdr:nvSpPr>
      <xdr:spPr bwMode="auto">
        <a:xfrm>
          <a:off x="14363700" y="477107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114</xdr:row>
      <xdr:rowOff>0</xdr:rowOff>
    </xdr:from>
    <xdr:ext cx="95250" cy="171450"/>
    <xdr:sp macro="" textlink="">
      <xdr:nvSpPr>
        <xdr:cNvPr id="1958" name="Text Box 16">
          <a:extLst>
            <a:ext uri="{FF2B5EF4-FFF2-40B4-BE49-F238E27FC236}">
              <a16:creationId xmlns:a16="http://schemas.microsoft.com/office/drawing/2014/main" id="{1AF1962C-2F7B-47DE-B720-340B5D9698C2}"/>
            </a:ext>
          </a:extLst>
        </xdr:cNvPr>
        <xdr:cNvSpPr txBox="1">
          <a:spLocks noChangeArrowheads="1"/>
        </xdr:cNvSpPr>
      </xdr:nvSpPr>
      <xdr:spPr bwMode="auto">
        <a:xfrm>
          <a:off x="19183350" y="477107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114</xdr:row>
      <xdr:rowOff>0</xdr:rowOff>
    </xdr:from>
    <xdr:ext cx="95250" cy="171450"/>
    <xdr:sp macro="" textlink="">
      <xdr:nvSpPr>
        <xdr:cNvPr id="1959" name="Text Box 17">
          <a:extLst>
            <a:ext uri="{FF2B5EF4-FFF2-40B4-BE49-F238E27FC236}">
              <a16:creationId xmlns:a16="http://schemas.microsoft.com/office/drawing/2014/main" id="{9BC7C9FF-7B61-4743-AEA5-7379A0E60BD1}"/>
            </a:ext>
          </a:extLst>
        </xdr:cNvPr>
        <xdr:cNvSpPr txBox="1">
          <a:spLocks noChangeArrowheads="1"/>
        </xdr:cNvSpPr>
      </xdr:nvSpPr>
      <xdr:spPr bwMode="auto">
        <a:xfrm>
          <a:off x="19183350" y="477107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114</xdr:row>
      <xdr:rowOff>0</xdr:rowOff>
    </xdr:from>
    <xdr:ext cx="95250" cy="171450"/>
    <xdr:sp macro="" textlink="">
      <xdr:nvSpPr>
        <xdr:cNvPr id="1960" name="Text Box 18">
          <a:extLst>
            <a:ext uri="{FF2B5EF4-FFF2-40B4-BE49-F238E27FC236}">
              <a16:creationId xmlns:a16="http://schemas.microsoft.com/office/drawing/2014/main" id="{DB1A30E2-15DB-435D-AE48-7E54769E1406}"/>
            </a:ext>
          </a:extLst>
        </xdr:cNvPr>
        <xdr:cNvSpPr txBox="1">
          <a:spLocks noChangeArrowheads="1"/>
        </xdr:cNvSpPr>
      </xdr:nvSpPr>
      <xdr:spPr bwMode="auto">
        <a:xfrm>
          <a:off x="19183350" y="477107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114</xdr:row>
      <xdr:rowOff>0</xdr:rowOff>
    </xdr:from>
    <xdr:ext cx="95250" cy="171450"/>
    <xdr:sp macro="" textlink="">
      <xdr:nvSpPr>
        <xdr:cNvPr id="1961" name="Text Box 19">
          <a:extLst>
            <a:ext uri="{FF2B5EF4-FFF2-40B4-BE49-F238E27FC236}">
              <a16:creationId xmlns:a16="http://schemas.microsoft.com/office/drawing/2014/main" id="{1780F603-71C1-4296-9551-0DF20362BC78}"/>
            </a:ext>
          </a:extLst>
        </xdr:cNvPr>
        <xdr:cNvSpPr txBox="1">
          <a:spLocks noChangeArrowheads="1"/>
        </xdr:cNvSpPr>
      </xdr:nvSpPr>
      <xdr:spPr bwMode="auto">
        <a:xfrm>
          <a:off x="19183350" y="477107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114</xdr:row>
      <xdr:rowOff>0</xdr:rowOff>
    </xdr:from>
    <xdr:ext cx="95250" cy="171450"/>
    <xdr:sp macro="" textlink="">
      <xdr:nvSpPr>
        <xdr:cNvPr id="1962" name="Text Box 16">
          <a:extLst>
            <a:ext uri="{FF2B5EF4-FFF2-40B4-BE49-F238E27FC236}">
              <a16:creationId xmlns:a16="http://schemas.microsoft.com/office/drawing/2014/main" id="{110F735F-7AB1-4BAD-B0EC-FC975BC600CF}"/>
            </a:ext>
          </a:extLst>
        </xdr:cNvPr>
        <xdr:cNvSpPr txBox="1">
          <a:spLocks noChangeArrowheads="1"/>
        </xdr:cNvSpPr>
      </xdr:nvSpPr>
      <xdr:spPr bwMode="auto">
        <a:xfrm>
          <a:off x="19183350" y="477107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114</xdr:row>
      <xdr:rowOff>0</xdr:rowOff>
    </xdr:from>
    <xdr:ext cx="95250" cy="171450"/>
    <xdr:sp macro="" textlink="">
      <xdr:nvSpPr>
        <xdr:cNvPr id="1963" name="Text Box 17">
          <a:extLst>
            <a:ext uri="{FF2B5EF4-FFF2-40B4-BE49-F238E27FC236}">
              <a16:creationId xmlns:a16="http://schemas.microsoft.com/office/drawing/2014/main" id="{B963B4E1-F165-47DF-BBF8-806B7DA629E7}"/>
            </a:ext>
          </a:extLst>
        </xdr:cNvPr>
        <xdr:cNvSpPr txBox="1">
          <a:spLocks noChangeArrowheads="1"/>
        </xdr:cNvSpPr>
      </xdr:nvSpPr>
      <xdr:spPr bwMode="auto">
        <a:xfrm>
          <a:off x="19183350" y="477107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114</xdr:row>
      <xdr:rowOff>0</xdr:rowOff>
    </xdr:from>
    <xdr:ext cx="95250" cy="171450"/>
    <xdr:sp macro="" textlink="">
      <xdr:nvSpPr>
        <xdr:cNvPr id="1964" name="Text Box 18">
          <a:extLst>
            <a:ext uri="{FF2B5EF4-FFF2-40B4-BE49-F238E27FC236}">
              <a16:creationId xmlns:a16="http://schemas.microsoft.com/office/drawing/2014/main" id="{46952B31-949C-476D-BBD8-B0B3D07C636A}"/>
            </a:ext>
          </a:extLst>
        </xdr:cNvPr>
        <xdr:cNvSpPr txBox="1">
          <a:spLocks noChangeArrowheads="1"/>
        </xdr:cNvSpPr>
      </xdr:nvSpPr>
      <xdr:spPr bwMode="auto">
        <a:xfrm>
          <a:off x="19183350" y="477107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114</xdr:row>
      <xdr:rowOff>0</xdr:rowOff>
    </xdr:from>
    <xdr:ext cx="95250" cy="171450"/>
    <xdr:sp macro="" textlink="">
      <xdr:nvSpPr>
        <xdr:cNvPr id="1965" name="Text Box 19">
          <a:extLst>
            <a:ext uri="{FF2B5EF4-FFF2-40B4-BE49-F238E27FC236}">
              <a16:creationId xmlns:a16="http://schemas.microsoft.com/office/drawing/2014/main" id="{EAE99E75-A207-4E41-98EB-F73FCF08525D}"/>
            </a:ext>
          </a:extLst>
        </xdr:cNvPr>
        <xdr:cNvSpPr txBox="1">
          <a:spLocks noChangeArrowheads="1"/>
        </xdr:cNvSpPr>
      </xdr:nvSpPr>
      <xdr:spPr bwMode="auto">
        <a:xfrm>
          <a:off x="19183350" y="477107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120</xdr:row>
      <xdr:rowOff>0</xdr:rowOff>
    </xdr:from>
    <xdr:ext cx="95250" cy="171450"/>
    <xdr:sp macro="" textlink="">
      <xdr:nvSpPr>
        <xdr:cNvPr id="1966" name="Text Box 16">
          <a:extLst>
            <a:ext uri="{FF2B5EF4-FFF2-40B4-BE49-F238E27FC236}">
              <a16:creationId xmlns:a16="http://schemas.microsoft.com/office/drawing/2014/main" id="{77FB0631-CE08-4763-996C-53292E171EBF}"/>
            </a:ext>
          </a:extLst>
        </xdr:cNvPr>
        <xdr:cNvSpPr txBox="1">
          <a:spLocks noChangeArrowheads="1"/>
        </xdr:cNvSpPr>
      </xdr:nvSpPr>
      <xdr:spPr bwMode="auto">
        <a:xfrm>
          <a:off x="4743450" y="499395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120</xdr:row>
      <xdr:rowOff>0</xdr:rowOff>
    </xdr:from>
    <xdr:ext cx="95250" cy="171450"/>
    <xdr:sp macro="" textlink="">
      <xdr:nvSpPr>
        <xdr:cNvPr id="1967" name="Text Box 17">
          <a:extLst>
            <a:ext uri="{FF2B5EF4-FFF2-40B4-BE49-F238E27FC236}">
              <a16:creationId xmlns:a16="http://schemas.microsoft.com/office/drawing/2014/main" id="{B5BBDCFB-76F0-4339-AC8D-308CC7567314}"/>
            </a:ext>
          </a:extLst>
        </xdr:cNvPr>
        <xdr:cNvSpPr txBox="1">
          <a:spLocks noChangeArrowheads="1"/>
        </xdr:cNvSpPr>
      </xdr:nvSpPr>
      <xdr:spPr bwMode="auto">
        <a:xfrm>
          <a:off x="4743450" y="499395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120</xdr:row>
      <xdr:rowOff>0</xdr:rowOff>
    </xdr:from>
    <xdr:ext cx="95250" cy="171450"/>
    <xdr:sp macro="" textlink="">
      <xdr:nvSpPr>
        <xdr:cNvPr id="1968" name="Text Box 18">
          <a:extLst>
            <a:ext uri="{FF2B5EF4-FFF2-40B4-BE49-F238E27FC236}">
              <a16:creationId xmlns:a16="http://schemas.microsoft.com/office/drawing/2014/main" id="{206348B0-FA67-4B7E-8599-404BFD70B0DA}"/>
            </a:ext>
          </a:extLst>
        </xdr:cNvPr>
        <xdr:cNvSpPr txBox="1">
          <a:spLocks noChangeArrowheads="1"/>
        </xdr:cNvSpPr>
      </xdr:nvSpPr>
      <xdr:spPr bwMode="auto">
        <a:xfrm>
          <a:off x="4743450" y="499395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120</xdr:row>
      <xdr:rowOff>0</xdr:rowOff>
    </xdr:from>
    <xdr:ext cx="95250" cy="171450"/>
    <xdr:sp macro="" textlink="">
      <xdr:nvSpPr>
        <xdr:cNvPr id="1969" name="Text Box 19">
          <a:extLst>
            <a:ext uri="{FF2B5EF4-FFF2-40B4-BE49-F238E27FC236}">
              <a16:creationId xmlns:a16="http://schemas.microsoft.com/office/drawing/2014/main" id="{A2237FC9-44D5-4B55-913E-DF76177F3981}"/>
            </a:ext>
          </a:extLst>
        </xdr:cNvPr>
        <xdr:cNvSpPr txBox="1">
          <a:spLocks noChangeArrowheads="1"/>
        </xdr:cNvSpPr>
      </xdr:nvSpPr>
      <xdr:spPr bwMode="auto">
        <a:xfrm>
          <a:off x="4743450" y="499395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120</xdr:row>
      <xdr:rowOff>504825</xdr:rowOff>
    </xdr:from>
    <xdr:ext cx="95250" cy="461691"/>
    <xdr:sp macro="" textlink="">
      <xdr:nvSpPr>
        <xdr:cNvPr id="1970" name="Text Box 15">
          <a:extLst>
            <a:ext uri="{FF2B5EF4-FFF2-40B4-BE49-F238E27FC236}">
              <a16:creationId xmlns:a16="http://schemas.microsoft.com/office/drawing/2014/main" id="{CFF5681F-B961-4CE4-A333-3AF8A08F3038}"/>
            </a:ext>
          </a:extLst>
        </xdr:cNvPr>
        <xdr:cNvSpPr txBox="1">
          <a:spLocks noChangeArrowheads="1"/>
        </xdr:cNvSpPr>
      </xdr:nvSpPr>
      <xdr:spPr bwMode="auto">
        <a:xfrm>
          <a:off x="4743450" y="50311050"/>
          <a:ext cx="95250" cy="4616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120</xdr:row>
      <xdr:rowOff>0</xdr:rowOff>
    </xdr:from>
    <xdr:ext cx="95250" cy="171450"/>
    <xdr:sp macro="" textlink="">
      <xdr:nvSpPr>
        <xdr:cNvPr id="1971" name="Text Box 16">
          <a:extLst>
            <a:ext uri="{FF2B5EF4-FFF2-40B4-BE49-F238E27FC236}">
              <a16:creationId xmlns:a16="http://schemas.microsoft.com/office/drawing/2014/main" id="{C5C31054-18DA-476C-A4F2-78EDE4CA34BF}"/>
            </a:ext>
          </a:extLst>
        </xdr:cNvPr>
        <xdr:cNvSpPr txBox="1">
          <a:spLocks noChangeArrowheads="1"/>
        </xdr:cNvSpPr>
      </xdr:nvSpPr>
      <xdr:spPr bwMode="auto">
        <a:xfrm>
          <a:off x="14363700" y="499395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120</xdr:row>
      <xdr:rowOff>0</xdr:rowOff>
    </xdr:from>
    <xdr:ext cx="95250" cy="171450"/>
    <xdr:sp macro="" textlink="">
      <xdr:nvSpPr>
        <xdr:cNvPr id="1972" name="Text Box 17">
          <a:extLst>
            <a:ext uri="{FF2B5EF4-FFF2-40B4-BE49-F238E27FC236}">
              <a16:creationId xmlns:a16="http://schemas.microsoft.com/office/drawing/2014/main" id="{3D603925-2615-45CC-BD8F-A13D657FEC8F}"/>
            </a:ext>
          </a:extLst>
        </xdr:cNvPr>
        <xdr:cNvSpPr txBox="1">
          <a:spLocks noChangeArrowheads="1"/>
        </xdr:cNvSpPr>
      </xdr:nvSpPr>
      <xdr:spPr bwMode="auto">
        <a:xfrm>
          <a:off x="14363700" y="499395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120</xdr:row>
      <xdr:rowOff>0</xdr:rowOff>
    </xdr:from>
    <xdr:ext cx="95250" cy="171450"/>
    <xdr:sp macro="" textlink="">
      <xdr:nvSpPr>
        <xdr:cNvPr id="1973" name="Text Box 18">
          <a:extLst>
            <a:ext uri="{FF2B5EF4-FFF2-40B4-BE49-F238E27FC236}">
              <a16:creationId xmlns:a16="http://schemas.microsoft.com/office/drawing/2014/main" id="{E292F36C-B01C-43A5-986E-66B5992F469C}"/>
            </a:ext>
          </a:extLst>
        </xdr:cNvPr>
        <xdr:cNvSpPr txBox="1">
          <a:spLocks noChangeArrowheads="1"/>
        </xdr:cNvSpPr>
      </xdr:nvSpPr>
      <xdr:spPr bwMode="auto">
        <a:xfrm>
          <a:off x="14363700" y="499395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120</xdr:row>
      <xdr:rowOff>0</xdr:rowOff>
    </xdr:from>
    <xdr:ext cx="95250" cy="171450"/>
    <xdr:sp macro="" textlink="">
      <xdr:nvSpPr>
        <xdr:cNvPr id="1974" name="Text Box 19">
          <a:extLst>
            <a:ext uri="{FF2B5EF4-FFF2-40B4-BE49-F238E27FC236}">
              <a16:creationId xmlns:a16="http://schemas.microsoft.com/office/drawing/2014/main" id="{838583CB-47BE-4029-ACA0-59A025BDEBCB}"/>
            </a:ext>
          </a:extLst>
        </xdr:cNvPr>
        <xdr:cNvSpPr txBox="1">
          <a:spLocks noChangeArrowheads="1"/>
        </xdr:cNvSpPr>
      </xdr:nvSpPr>
      <xdr:spPr bwMode="auto">
        <a:xfrm>
          <a:off x="14363700" y="499395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120</xdr:row>
      <xdr:rowOff>504825</xdr:rowOff>
    </xdr:from>
    <xdr:ext cx="95250" cy="442269"/>
    <xdr:sp macro="" textlink="">
      <xdr:nvSpPr>
        <xdr:cNvPr id="1975" name="Text Box 15">
          <a:extLst>
            <a:ext uri="{FF2B5EF4-FFF2-40B4-BE49-F238E27FC236}">
              <a16:creationId xmlns:a16="http://schemas.microsoft.com/office/drawing/2014/main" id="{DCD6CC8F-F32C-4E20-ADAF-09A5447FE2EA}"/>
            </a:ext>
          </a:extLst>
        </xdr:cNvPr>
        <xdr:cNvSpPr txBox="1">
          <a:spLocks noChangeArrowheads="1"/>
        </xdr:cNvSpPr>
      </xdr:nvSpPr>
      <xdr:spPr bwMode="auto">
        <a:xfrm>
          <a:off x="14363700" y="5031105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120</xdr:row>
      <xdr:rowOff>0</xdr:rowOff>
    </xdr:from>
    <xdr:ext cx="95250" cy="171450"/>
    <xdr:sp macro="" textlink="">
      <xdr:nvSpPr>
        <xdr:cNvPr id="1976" name="Text Box 16">
          <a:extLst>
            <a:ext uri="{FF2B5EF4-FFF2-40B4-BE49-F238E27FC236}">
              <a16:creationId xmlns:a16="http://schemas.microsoft.com/office/drawing/2014/main" id="{22011CB5-C133-4995-82D7-595F177C7E8C}"/>
            </a:ext>
          </a:extLst>
        </xdr:cNvPr>
        <xdr:cNvSpPr txBox="1">
          <a:spLocks noChangeArrowheads="1"/>
        </xdr:cNvSpPr>
      </xdr:nvSpPr>
      <xdr:spPr bwMode="auto">
        <a:xfrm>
          <a:off x="30918150" y="499395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120</xdr:row>
      <xdr:rowOff>0</xdr:rowOff>
    </xdr:from>
    <xdr:ext cx="95250" cy="171450"/>
    <xdr:sp macro="" textlink="">
      <xdr:nvSpPr>
        <xdr:cNvPr id="1977" name="Text Box 17">
          <a:extLst>
            <a:ext uri="{FF2B5EF4-FFF2-40B4-BE49-F238E27FC236}">
              <a16:creationId xmlns:a16="http://schemas.microsoft.com/office/drawing/2014/main" id="{6B6DB837-E721-486B-865C-FB679936DDAE}"/>
            </a:ext>
          </a:extLst>
        </xdr:cNvPr>
        <xdr:cNvSpPr txBox="1">
          <a:spLocks noChangeArrowheads="1"/>
        </xdr:cNvSpPr>
      </xdr:nvSpPr>
      <xdr:spPr bwMode="auto">
        <a:xfrm>
          <a:off x="30918150" y="499395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120</xdr:row>
      <xdr:rowOff>0</xdr:rowOff>
    </xdr:from>
    <xdr:ext cx="95250" cy="171450"/>
    <xdr:sp macro="" textlink="">
      <xdr:nvSpPr>
        <xdr:cNvPr id="1978" name="Text Box 18">
          <a:extLst>
            <a:ext uri="{FF2B5EF4-FFF2-40B4-BE49-F238E27FC236}">
              <a16:creationId xmlns:a16="http://schemas.microsoft.com/office/drawing/2014/main" id="{E086FF61-4846-4570-8A4B-69835C0B813B}"/>
            </a:ext>
          </a:extLst>
        </xdr:cNvPr>
        <xdr:cNvSpPr txBox="1">
          <a:spLocks noChangeArrowheads="1"/>
        </xdr:cNvSpPr>
      </xdr:nvSpPr>
      <xdr:spPr bwMode="auto">
        <a:xfrm>
          <a:off x="30918150" y="499395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120</xdr:row>
      <xdr:rowOff>0</xdr:rowOff>
    </xdr:from>
    <xdr:ext cx="95250" cy="171450"/>
    <xdr:sp macro="" textlink="">
      <xdr:nvSpPr>
        <xdr:cNvPr id="1979" name="Text Box 19">
          <a:extLst>
            <a:ext uri="{FF2B5EF4-FFF2-40B4-BE49-F238E27FC236}">
              <a16:creationId xmlns:a16="http://schemas.microsoft.com/office/drawing/2014/main" id="{260D8151-1A28-4A64-B2F0-94E4CCFE87EE}"/>
            </a:ext>
          </a:extLst>
        </xdr:cNvPr>
        <xdr:cNvSpPr txBox="1">
          <a:spLocks noChangeArrowheads="1"/>
        </xdr:cNvSpPr>
      </xdr:nvSpPr>
      <xdr:spPr bwMode="auto">
        <a:xfrm>
          <a:off x="30918150" y="499395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120</xdr:row>
      <xdr:rowOff>504825</xdr:rowOff>
    </xdr:from>
    <xdr:ext cx="95250" cy="442269"/>
    <xdr:sp macro="" textlink="">
      <xdr:nvSpPr>
        <xdr:cNvPr id="1980" name="Text Box 15">
          <a:extLst>
            <a:ext uri="{FF2B5EF4-FFF2-40B4-BE49-F238E27FC236}">
              <a16:creationId xmlns:a16="http://schemas.microsoft.com/office/drawing/2014/main" id="{389D1C45-E47B-4A8E-BFD7-C181FD0B8E4A}"/>
            </a:ext>
          </a:extLst>
        </xdr:cNvPr>
        <xdr:cNvSpPr txBox="1">
          <a:spLocks noChangeArrowheads="1"/>
        </xdr:cNvSpPr>
      </xdr:nvSpPr>
      <xdr:spPr bwMode="auto">
        <a:xfrm>
          <a:off x="30918150" y="5031105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119</xdr:row>
      <xdr:rowOff>504825</xdr:rowOff>
    </xdr:from>
    <xdr:ext cx="95250" cy="444014"/>
    <xdr:sp macro="" textlink="">
      <xdr:nvSpPr>
        <xdr:cNvPr id="1981" name="Text Box 15">
          <a:extLst>
            <a:ext uri="{FF2B5EF4-FFF2-40B4-BE49-F238E27FC236}">
              <a16:creationId xmlns:a16="http://schemas.microsoft.com/office/drawing/2014/main" id="{CB6788DD-E0BE-4041-A710-843BF5E1EB29}"/>
            </a:ext>
          </a:extLst>
        </xdr:cNvPr>
        <xdr:cNvSpPr txBox="1">
          <a:spLocks noChangeArrowheads="1"/>
        </xdr:cNvSpPr>
      </xdr:nvSpPr>
      <xdr:spPr bwMode="auto">
        <a:xfrm>
          <a:off x="4743450" y="49939575"/>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120</xdr:row>
      <xdr:rowOff>0</xdr:rowOff>
    </xdr:from>
    <xdr:ext cx="95250" cy="171450"/>
    <xdr:sp macro="" textlink="">
      <xdr:nvSpPr>
        <xdr:cNvPr id="1982" name="Text Box 16">
          <a:extLst>
            <a:ext uri="{FF2B5EF4-FFF2-40B4-BE49-F238E27FC236}">
              <a16:creationId xmlns:a16="http://schemas.microsoft.com/office/drawing/2014/main" id="{D86A969B-A632-49D8-BC47-F8A596B25DA3}"/>
            </a:ext>
          </a:extLst>
        </xdr:cNvPr>
        <xdr:cNvSpPr txBox="1">
          <a:spLocks noChangeArrowheads="1"/>
        </xdr:cNvSpPr>
      </xdr:nvSpPr>
      <xdr:spPr bwMode="auto">
        <a:xfrm>
          <a:off x="4743450" y="499395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120</xdr:row>
      <xdr:rowOff>0</xdr:rowOff>
    </xdr:from>
    <xdr:ext cx="95250" cy="171450"/>
    <xdr:sp macro="" textlink="">
      <xdr:nvSpPr>
        <xdr:cNvPr id="1983" name="Text Box 17">
          <a:extLst>
            <a:ext uri="{FF2B5EF4-FFF2-40B4-BE49-F238E27FC236}">
              <a16:creationId xmlns:a16="http://schemas.microsoft.com/office/drawing/2014/main" id="{B39E4A69-412B-4043-95D9-F6356BD490BA}"/>
            </a:ext>
          </a:extLst>
        </xdr:cNvPr>
        <xdr:cNvSpPr txBox="1">
          <a:spLocks noChangeArrowheads="1"/>
        </xdr:cNvSpPr>
      </xdr:nvSpPr>
      <xdr:spPr bwMode="auto">
        <a:xfrm>
          <a:off x="4743450" y="499395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120</xdr:row>
      <xdr:rowOff>0</xdr:rowOff>
    </xdr:from>
    <xdr:ext cx="95250" cy="171450"/>
    <xdr:sp macro="" textlink="">
      <xdr:nvSpPr>
        <xdr:cNvPr id="1984" name="Text Box 18">
          <a:extLst>
            <a:ext uri="{FF2B5EF4-FFF2-40B4-BE49-F238E27FC236}">
              <a16:creationId xmlns:a16="http://schemas.microsoft.com/office/drawing/2014/main" id="{6BA8F659-46BF-409B-9631-90FB967B50F0}"/>
            </a:ext>
          </a:extLst>
        </xdr:cNvPr>
        <xdr:cNvSpPr txBox="1">
          <a:spLocks noChangeArrowheads="1"/>
        </xdr:cNvSpPr>
      </xdr:nvSpPr>
      <xdr:spPr bwMode="auto">
        <a:xfrm>
          <a:off x="4743450" y="499395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120</xdr:row>
      <xdr:rowOff>0</xdr:rowOff>
    </xdr:from>
    <xdr:ext cx="95250" cy="171450"/>
    <xdr:sp macro="" textlink="">
      <xdr:nvSpPr>
        <xdr:cNvPr id="1985" name="Text Box 19">
          <a:extLst>
            <a:ext uri="{FF2B5EF4-FFF2-40B4-BE49-F238E27FC236}">
              <a16:creationId xmlns:a16="http://schemas.microsoft.com/office/drawing/2014/main" id="{E2C16218-5F21-437A-A8D2-0DE68647FDAF}"/>
            </a:ext>
          </a:extLst>
        </xdr:cNvPr>
        <xdr:cNvSpPr txBox="1">
          <a:spLocks noChangeArrowheads="1"/>
        </xdr:cNvSpPr>
      </xdr:nvSpPr>
      <xdr:spPr bwMode="auto">
        <a:xfrm>
          <a:off x="4743450" y="499395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120</xdr:row>
      <xdr:rowOff>504825</xdr:rowOff>
    </xdr:from>
    <xdr:ext cx="95250" cy="213632"/>
    <xdr:sp macro="" textlink="">
      <xdr:nvSpPr>
        <xdr:cNvPr id="1986" name="Text Box 15">
          <a:extLst>
            <a:ext uri="{FF2B5EF4-FFF2-40B4-BE49-F238E27FC236}">
              <a16:creationId xmlns:a16="http://schemas.microsoft.com/office/drawing/2014/main" id="{DDE030C0-B4CA-4E56-BED2-37CC6EF7D350}"/>
            </a:ext>
          </a:extLst>
        </xdr:cNvPr>
        <xdr:cNvSpPr txBox="1">
          <a:spLocks noChangeArrowheads="1"/>
        </xdr:cNvSpPr>
      </xdr:nvSpPr>
      <xdr:spPr bwMode="auto">
        <a:xfrm>
          <a:off x="4743450" y="503110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120</xdr:row>
      <xdr:rowOff>504825</xdr:rowOff>
    </xdr:from>
    <xdr:ext cx="95250" cy="444331"/>
    <xdr:sp macro="" textlink="">
      <xdr:nvSpPr>
        <xdr:cNvPr id="1987" name="Text Box 15">
          <a:extLst>
            <a:ext uri="{FF2B5EF4-FFF2-40B4-BE49-F238E27FC236}">
              <a16:creationId xmlns:a16="http://schemas.microsoft.com/office/drawing/2014/main" id="{B69DFB39-A79B-4417-B435-400806F685EC}"/>
            </a:ext>
          </a:extLst>
        </xdr:cNvPr>
        <xdr:cNvSpPr txBox="1">
          <a:spLocks noChangeArrowheads="1"/>
        </xdr:cNvSpPr>
      </xdr:nvSpPr>
      <xdr:spPr bwMode="auto">
        <a:xfrm>
          <a:off x="4743450" y="50311050"/>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119</xdr:row>
      <xdr:rowOff>504825</xdr:rowOff>
    </xdr:from>
    <xdr:ext cx="95250" cy="442269"/>
    <xdr:sp macro="" textlink="">
      <xdr:nvSpPr>
        <xdr:cNvPr id="1988" name="Text Box 15">
          <a:extLst>
            <a:ext uri="{FF2B5EF4-FFF2-40B4-BE49-F238E27FC236}">
              <a16:creationId xmlns:a16="http://schemas.microsoft.com/office/drawing/2014/main" id="{3885053D-8EDE-4A59-9844-02F18476A3D8}"/>
            </a:ext>
          </a:extLst>
        </xdr:cNvPr>
        <xdr:cNvSpPr txBox="1">
          <a:spLocks noChangeArrowheads="1"/>
        </xdr:cNvSpPr>
      </xdr:nvSpPr>
      <xdr:spPr bwMode="auto">
        <a:xfrm>
          <a:off x="14363700" y="49939575"/>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120</xdr:row>
      <xdr:rowOff>0</xdr:rowOff>
    </xdr:from>
    <xdr:ext cx="95250" cy="171450"/>
    <xdr:sp macro="" textlink="">
      <xdr:nvSpPr>
        <xdr:cNvPr id="1989" name="Text Box 16">
          <a:extLst>
            <a:ext uri="{FF2B5EF4-FFF2-40B4-BE49-F238E27FC236}">
              <a16:creationId xmlns:a16="http://schemas.microsoft.com/office/drawing/2014/main" id="{C213E242-A55B-4225-AFAA-A6D958E0423E}"/>
            </a:ext>
          </a:extLst>
        </xdr:cNvPr>
        <xdr:cNvSpPr txBox="1">
          <a:spLocks noChangeArrowheads="1"/>
        </xdr:cNvSpPr>
      </xdr:nvSpPr>
      <xdr:spPr bwMode="auto">
        <a:xfrm>
          <a:off x="14363700" y="499395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120</xdr:row>
      <xdr:rowOff>0</xdr:rowOff>
    </xdr:from>
    <xdr:ext cx="95250" cy="171450"/>
    <xdr:sp macro="" textlink="">
      <xdr:nvSpPr>
        <xdr:cNvPr id="1990" name="Text Box 17">
          <a:extLst>
            <a:ext uri="{FF2B5EF4-FFF2-40B4-BE49-F238E27FC236}">
              <a16:creationId xmlns:a16="http://schemas.microsoft.com/office/drawing/2014/main" id="{FCF8E21E-5A41-40CE-B887-8C6FE5C8C886}"/>
            </a:ext>
          </a:extLst>
        </xdr:cNvPr>
        <xdr:cNvSpPr txBox="1">
          <a:spLocks noChangeArrowheads="1"/>
        </xdr:cNvSpPr>
      </xdr:nvSpPr>
      <xdr:spPr bwMode="auto">
        <a:xfrm>
          <a:off x="14363700" y="499395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120</xdr:row>
      <xdr:rowOff>0</xdr:rowOff>
    </xdr:from>
    <xdr:ext cx="95250" cy="171450"/>
    <xdr:sp macro="" textlink="">
      <xdr:nvSpPr>
        <xdr:cNvPr id="1991" name="Text Box 18">
          <a:extLst>
            <a:ext uri="{FF2B5EF4-FFF2-40B4-BE49-F238E27FC236}">
              <a16:creationId xmlns:a16="http://schemas.microsoft.com/office/drawing/2014/main" id="{D9D1C106-97C3-407C-8867-7D47D429B662}"/>
            </a:ext>
          </a:extLst>
        </xdr:cNvPr>
        <xdr:cNvSpPr txBox="1">
          <a:spLocks noChangeArrowheads="1"/>
        </xdr:cNvSpPr>
      </xdr:nvSpPr>
      <xdr:spPr bwMode="auto">
        <a:xfrm>
          <a:off x="14363700" y="499395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120</xdr:row>
      <xdr:rowOff>504825</xdr:rowOff>
    </xdr:from>
    <xdr:ext cx="95250" cy="213632"/>
    <xdr:sp macro="" textlink="">
      <xdr:nvSpPr>
        <xdr:cNvPr id="1992" name="Text Box 15">
          <a:extLst>
            <a:ext uri="{FF2B5EF4-FFF2-40B4-BE49-F238E27FC236}">
              <a16:creationId xmlns:a16="http://schemas.microsoft.com/office/drawing/2014/main" id="{D61FDDF0-1F07-41A5-A378-32223A76CE71}"/>
            </a:ext>
          </a:extLst>
        </xdr:cNvPr>
        <xdr:cNvSpPr txBox="1">
          <a:spLocks noChangeArrowheads="1"/>
        </xdr:cNvSpPr>
      </xdr:nvSpPr>
      <xdr:spPr bwMode="auto">
        <a:xfrm>
          <a:off x="14363700" y="503110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120</xdr:row>
      <xdr:rowOff>0</xdr:rowOff>
    </xdr:from>
    <xdr:ext cx="95250" cy="171450"/>
    <xdr:sp macro="" textlink="">
      <xdr:nvSpPr>
        <xdr:cNvPr id="1993" name="Text Box 16">
          <a:extLst>
            <a:ext uri="{FF2B5EF4-FFF2-40B4-BE49-F238E27FC236}">
              <a16:creationId xmlns:a16="http://schemas.microsoft.com/office/drawing/2014/main" id="{E9C714D8-C9E0-4793-938E-AE61F240EABB}"/>
            </a:ext>
          </a:extLst>
        </xdr:cNvPr>
        <xdr:cNvSpPr txBox="1">
          <a:spLocks noChangeArrowheads="1"/>
        </xdr:cNvSpPr>
      </xdr:nvSpPr>
      <xdr:spPr bwMode="auto">
        <a:xfrm>
          <a:off x="19183350" y="499395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120</xdr:row>
      <xdr:rowOff>0</xdr:rowOff>
    </xdr:from>
    <xdr:ext cx="95250" cy="171450"/>
    <xdr:sp macro="" textlink="">
      <xdr:nvSpPr>
        <xdr:cNvPr id="1994" name="Text Box 17">
          <a:extLst>
            <a:ext uri="{FF2B5EF4-FFF2-40B4-BE49-F238E27FC236}">
              <a16:creationId xmlns:a16="http://schemas.microsoft.com/office/drawing/2014/main" id="{B65899F0-AAF5-4881-B327-796C4857FBDB}"/>
            </a:ext>
          </a:extLst>
        </xdr:cNvPr>
        <xdr:cNvSpPr txBox="1">
          <a:spLocks noChangeArrowheads="1"/>
        </xdr:cNvSpPr>
      </xdr:nvSpPr>
      <xdr:spPr bwMode="auto">
        <a:xfrm>
          <a:off x="19183350" y="499395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120</xdr:row>
      <xdr:rowOff>0</xdr:rowOff>
    </xdr:from>
    <xdr:ext cx="95250" cy="171450"/>
    <xdr:sp macro="" textlink="">
      <xdr:nvSpPr>
        <xdr:cNvPr id="1995" name="Text Box 18">
          <a:extLst>
            <a:ext uri="{FF2B5EF4-FFF2-40B4-BE49-F238E27FC236}">
              <a16:creationId xmlns:a16="http://schemas.microsoft.com/office/drawing/2014/main" id="{DDD9D004-9983-4054-B600-1DCBB03BCFBE}"/>
            </a:ext>
          </a:extLst>
        </xdr:cNvPr>
        <xdr:cNvSpPr txBox="1">
          <a:spLocks noChangeArrowheads="1"/>
        </xdr:cNvSpPr>
      </xdr:nvSpPr>
      <xdr:spPr bwMode="auto">
        <a:xfrm>
          <a:off x="19183350" y="499395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120</xdr:row>
      <xdr:rowOff>0</xdr:rowOff>
    </xdr:from>
    <xdr:ext cx="95250" cy="171450"/>
    <xdr:sp macro="" textlink="">
      <xdr:nvSpPr>
        <xdr:cNvPr id="1996" name="Text Box 19">
          <a:extLst>
            <a:ext uri="{FF2B5EF4-FFF2-40B4-BE49-F238E27FC236}">
              <a16:creationId xmlns:a16="http://schemas.microsoft.com/office/drawing/2014/main" id="{BCB79BEC-7FAF-4710-B05D-2AAA5C226FD4}"/>
            </a:ext>
          </a:extLst>
        </xdr:cNvPr>
        <xdr:cNvSpPr txBox="1">
          <a:spLocks noChangeArrowheads="1"/>
        </xdr:cNvSpPr>
      </xdr:nvSpPr>
      <xdr:spPr bwMode="auto">
        <a:xfrm>
          <a:off x="19183350" y="499395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120</xdr:row>
      <xdr:rowOff>0</xdr:rowOff>
    </xdr:from>
    <xdr:ext cx="95250" cy="171450"/>
    <xdr:sp macro="" textlink="">
      <xdr:nvSpPr>
        <xdr:cNvPr id="1997" name="Text Box 16">
          <a:extLst>
            <a:ext uri="{FF2B5EF4-FFF2-40B4-BE49-F238E27FC236}">
              <a16:creationId xmlns:a16="http://schemas.microsoft.com/office/drawing/2014/main" id="{A024DBD8-149D-4C04-923A-F7B0B6A49E91}"/>
            </a:ext>
          </a:extLst>
        </xdr:cNvPr>
        <xdr:cNvSpPr txBox="1">
          <a:spLocks noChangeArrowheads="1"/>
        </xdr:cNvSpPr>
      </xdr:nvSpPr>
      <xdr:spPr bwMode="auto">
        <a:xfrm>
          <a:off x="19183350" y="499395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120</xdr:row>
      <xdr:rowOff>0</xdr:rowOff>
    </xdr:from>
    <xdr:ext cx="95250" cy="171450"/>
    <xdr:sp macro="" textlink="">
      <xdr:nvSpPr>
        <xdr:cNvPr id="1998" name="Text Box 17">
          <a:extLst>
            <a:ext uri="{FF2B5EF4-FFF2-40B4-BE49-F238E27FC236}">
              <a16:creationId xmlns:a16="http://schemas.microsoft.com/office/drawing/2014/main" id="{7B60C9F0-C72C-4BE6-A044-7D4105726E4D}"/>
            </a:ext>
          </a:extLst>
        </xdr:cNvPr>
        <xdr:cNvSpPr txBox="1">
          <a:spLocks noChangeArrowheads="1"/>
        </xdr:cNvSpPr>
      </xdr:nvSpPr>
      <xdr:spPr bwMode="auto">
        <a:xfrm>
          <a:off x="19183350" y="499395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120</xdr:row>
      <xdr:rowOff>0</xdr:rowOff>
    </xdr:from>
    <xdr:ext cx="95250" cy="171450"/>
    <xdr:sp macro="" textlink="">
      <xdr:nvSpPr>
        <xdr:cNvPr id="1999" name="Text Box 18">
          <a:extLst>
            <a:ext uri="{FF2B5EF4-FFF2-40B4-BE49-F238E27FC236}">
              <a16:creationId xmlns:a16="http://schemas.microsoft.com/office/drawing/2014/main" id="{6E6887E4-D4DC-4492-B330-AE9DC806B759}"/>
            </a:ext>
          </a:extLst>
        </xdr:cNvPr>
        <xdr:cNvSpPr txBox="1">
          <a:spLocks noChangeArrowheads="1"/>
        </xdr:cNvSpPr>
      </xdr:nvSpPr>
      <xdr:spPr bwMode="auto">
        <a:xfrm>
          <a:off x="19183350" y="499395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120</xdr:row>
      <xdr:rowOff>0</xdr:rowOff>
    </xdr:from>
    <xdr:ext cx="95250" cy="171450"/>
    <xdr:sp macro="" textlink="">
      <xdr:nvSpPr>
        <xdr:cNvPr id="2000" name="Text Box 19">
          <a:extLst>
            <a:ext uri="{FF2B5EF4-FFF2-40B4-BE49-F238E27FC236}">
              <a16:creationId xmlns:a16="http://schemas.microsoft.com/office/drawing/2014/main" id="{AD2505A7-BC60-4E4C-AA3D-13BEE423C8FF}"/>
            </a:ext>
          </a:extLst>
        </xdr:cNvPr>
        <xdr:cNvSpPr txBox="1">
          <a:spLocks noChangeArrowheads="1"/>
        </xdr:cNvSpPr>
      </xdr:nvSpPr>
      <xdr:spPr bwMode="auto">
        <a:xfrm>
          <a:off x="19183350" y="499395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126</xdr:row>
      <xdr:rowOff>0</xdr:rowOff>
    </xdr:from>
    <xdr:ext cx="95250" cy="171450"/>
    <xdr:sp macro="" textlink="">
      <xdr:nvSpPr>
        <xdr:cNvPr id="2001" name="Text Box 16">
          <a:extLst>
            <a:ext uri="{FF2B5EF4-FFF2-40B4-BE49-F238E27FC236}">
              <a16:creationId xmlns:a16="http://schemas.microsoft.com/office/drawing/2014/main" id="{ECD2BEE5-FDD4-4D71-9AD0-779AE182BED4}"/>
            </a:ext>
          </a:extLst>
        </xdr:cNvPr>
        <xdr:cNvSpPr txBox="1">
          <a:spLocks noChangeArrowheads="1"/>
        </xdr:cNvSpPr>
      </xdr:nvSpPr>
      <xdr:spPr bwMode="auto">
        <a:xfrm>
          <a:off x="4743450" y="521684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126</xdr:row>
      <xdr:rowOff>0</xdr:rowOff>
    </xdr:from>
    <xdr:ext cx="95250" cy="171450"/>
    <xdr:sp macro="" textlink="">
      <xdr:nvSpPr>
        <xdr:cNvPr id="2002" name="Text Box 17">
          <a:extLst>
            <a:ext uri="{FF2B5EF4-FFF2-40B4-BE49-F238E27FC236}">
              <a16:creationId xmlns:a16="http://schemas.microsoft.com/office/drawing/2014/main" id="{AA52F757-6393-4D52-B3D6-04E3358D9FE5}"/>
            </a:ext>
          </a:extLst>
        </xdr:cNvPr>
        <xdr:cNvSpPr txBox="1">
          <a:spLocks noChangeArrowheads="1"/>
        </xdr:cNvSpPr>
      </xdr:nvSpPr>
      <xdr:spPr bwMode="auto">
        <a:xfrm>
          <a:off x="4743450" y="521684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126</xdr:row>
      <xdr:rowOff>0</xdr:rowOff>
    </xdr:from>
    <xdr:ext cx="95250" cy="171450"/>
    <xdr:sp macro="" textlink="">
      <xdr:nvSpPr>
        <xdr:cNvPr id="2003" name="Text Box 18">
          <a:extLst>
            <a:ext uri="{FF2B5EF4-FFF2-40B4-BE49-F238E27FC236}">
              <a16:creationId xmlns:a16="http://schemas.microsoft.com/office/drawing/2014/main" id="{89C34799-D13F-401D-848C-3AB325C383AD}"/>
            </a:ext>
          </a:extLst>
        </xdr:cNvPr>
        <xdr:cNvSpPr txBox="1">
          <a:spLocks noChangeArrowheads="1"/>
        </xdr:cNvSpPr>
      </xdr:nvSpPr>
      <xdr:spPr bwMode="auto">
        <a:xfrm>
          <a:off x="4743450" y="521684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126</xdr:row>
      <xdr:rowOff>0</xdr:rowOff>
    </xdr:from>
    <xdr:ext cx="95250" cy="171450"/>
    <xdr:sp macro="" textlink="">
      <xdr:nvSpPr>
        <xdr:cNvPr id="2004" name="Text Box 19">
          <a:extLst>
            <a:ext uri="{FF2B5EF4-FFF2-40B4-BE49-F238E27FC236}">
              <a16:creationId xmlns:a16="http://schemas.microsoft.com/office/drawing/2014/main" id="{8DEF041D-8A0B-4161-B0B1-ADC049CDB707}"/>
            </a:ext>
          </a:extLst>
        </xdr:cNvPr>
        <xdr:cNvSpPr txBox="1">
          <a:spLocks noChangeArrowheads="1"/>
        </xdr:cNvSpPr>
      </xdr:nvSpPr>
      <xdr:spPr bwMode="auto">
        <a:xfrm>
          <a:off x="4743450" y="521684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126</xdr:row>
      <xdr:rowOff>0</xdr:rowOff>
    </xdr:from>
    <xdr:ext cx="95250" cy="171450"/>
    <xdr:sp macro="" textlink="">
      <xdr:nvSpPr>
        <xdr:cNvPr id="2005" name="Text Box 16">
          <a:extLst>
            <a:ext uri="{FF2B5EF4-FFF2-40B4-BE49-F238E27FC236}">
              <a16:creationId xmlns:a16="http://schemas.microsoft.com/office/drawing/2014/main" id="{EE53BE57-01F4-46FA-A4E5-8C1B399281EE}"/>
            </a:ext>
          </a:extLst>
        </xdr:cNvPr>
        <xdr:cNvSpPr txBox="1">
          <a:spLocks noChangeArrowheads="1"/>
        </xdr:cNvSpPr>
      </xdr:nvSpPr>
      <xdr:spPr bwMode="auto">
        <a:xfrm>
          <a:off x="14363700" y="521684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126</xdr:row>
      <xdr:rowOff>0</xdr:rowOff>
    </xdr:from>
    <xdr:ext cx="95250" cy="171450"/>
    <xdr:sp macro="" textlink="">
      <xdr:nvSpPr>
        <xdr:cNvPr id="2006" name="Text Box 17">
          <a:extLst>
            <a:ext uri="{FF2B5EF4-FFF2-40B4-BE49-F238E27FC236}">
              <a16:creationId xmlns:a16="http://schemas.microsoft.com/office/drawing/2014/main" id="{02D60FC6-75C7-4EE5-A26C-53E0EB1EC68A}"/>
            </a:ext>
          </a:extLst>
        </xdr:cNvPr>
        <xdr:cNvSpPr txBox="1">
          <a:spLocks noChangeArrowheads="1"/>
        </xdr:cNvSpPr>
      </xdr:nvSpPr>
      <xdr:spPr bwMode="auto">
        <a:xfrm>
          <a:off x="14363700" y="521684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126</xdr:row>
      <xdr:rowOff>0</xdr:rowOff>
    </xdr:from>
    <xdr:ext cx="95250" cy="171450"/>
    <xdr:sp macro="" textlink="">
      <xdr:nvSpPr>
        <xdr:cNvPr id="2007" name="Text Box 18">
          <a:extLst>
            <a:ext uri="{FF2B5EF4-FFF2-40B4-BE49-F238E27FC236}">
              <a16:creationId xmlns:a16="http://schemas.microsoft.com/office/drawing/2014/main" id="{3981D5C2-06DC-4C06-B1D1-E74C18F75A51}"/>
            </a:ext>
          </a:extLst>
        </xdr:cNvPr>
        <xdr:cNvSpPr txBox="1">
          <a:spLocks noChangeArrowheads="1"/>
        </xdr:cNvSpPr>
      </xdr:nvSpPr>
      <xdr:spPr bwMode="auto">
        <a:xfrm>
          <a:off x="14363700" y="521684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126</xdr:row>
      <xdr:rowOff>0</xdr:rowOff>
    </xdr:from>
    <xdr:ext cx="95250" cy="171450"/>
    <xdr:sp macro="" textlink="">
      <xdr:nvSpPr>
        <xdr:cNvPr id="2008" name="Text Box 19">
          <a:extLst>
            <a:ext uri="{FF2B5EF4-FFF2-40B4-BE49-F238E27FC236}">
              <a16:creationId xmlns:a16="http://schemas.microsoft.com/office/drawing/2014/main" id="{AC03C44B-9F29-45BE-8B7D-1C177A33AD57}"/>
            </a:ext>
          </a:extLst>
        </xdr:cNvPr>
        <xdr:cNvSpPr txBox="1">
          <a:spLocks noChangeArrowheads="1"/>
        </xdr:cNvSpPr>
      </xdr:nvSpPr>
      <xdr:spPr bwMode="auto">
        <a:xfrm>
          <a:off x="14363700" y="521684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126</xdr:row>
      <xdr:rowOff>0</xdr:rowOff>
    </xdr:from>
    <xdr:ext cx="95250" cy="171450"/>
    <xdr:sp macro="" textlink="">
      <xdr:nvSpPr>
        <xdr:cNvPr id="2009" name="Text Box 16">
          <a:extLst>
            <a:ext uri="{FF2B5EF4-FFF2-40B4-BE49-F238E27FC236}">
              <a16:creationId xmlns:a16="http://schemas.microsoft.com/office/drawing/2014/main" id="{000128BD-330D-499E-80C7-22F2C442716E}"/>
            </a:ext>
          </a:extLst>
        </xdr:cNvPr>
        <xdr:cNvSpPr txBox="1">
          <a:spLocks noChangeArrowheads="1"/>
        </xdr:cNvSpPr>
      </xdr:nvSpPr>
      <xdr:spPr bwMode="auto">
        <a:xfrm>
          <a:off x="30918150" y="521684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126</xdr:row>
      <xdr:rowOff>0</xdr:rowOff>
    </xdr:from>
    <xdr:ext cx="95250" cy="171450"/>
    <xdr:sp macro="" textlink="">
      <xdr:nvSpPr>
        <xdr:cNvPr id="2010" name="Text Box 17">
          <a:extLst>
            <a:ext uri="{FF2B5EF4-FFF2-40B4-BE49-F238E27FC236}">
              <a16:creationId xmlns:a16="http://schemas.microsoft.com/office/drawing/2014/main" id="{8EA4AC64-164A-4A57-90EB-35946A50A6C4}"/>
            </a:ext>
          </a:extLst>
        </xdr:cNvPr>
        <xdr:cNvSpPr txBox="1">
          <a:spLocks noChangeArrowheads="1"/>
        </xdr:cNvSpPr>
      </xdr:nvSpPr>
      <xdr:spPr bwMode="auto">
        <a:xfrm>
          <a:off x="30918150" y="521684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126</xdr:row>
      <xdr:rowOff>0</xdr:rowOff>
    </xdr:from>
    <xdr:ext cx="95250" cy="171450"/>
    <xdr:sp macro="" textlink="">
      <xdr:nvSpPr>
        <xdr:cNvPr id="2011" name="Text Box 18">
          <a:extLst>
            <a:ext uri="{FF2B5EF4-FFF2-40B4-BE49-F238E27FC236}">
              <a16:creationId xmlns:a16="http://schemas.microsoft.com/office/drawing/2014/main" id="{9178DE16-7F9E-47CA-8AF6-6CCEEDF55E5C}"/>
            </a:ext>
          </a:extLst>
        </xdr:cNvPr>
        <xdr:cNvSpPr txBox="1">
          <a:spLocks noChangeArrowheads="1"/>
        </xdr:cNvSpPr>
      </xdr:nvSpPr>
      <xdr:spPr bwMode="auto">
        <a:xfrm>
          <a:off x="30918150" y="521684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126</xdr:row>
      <xdr:rowOff>0</xdr:rowOff>
    </xdr:from>
    <xdr:ext cx="95250" cy="171450"/>
    <xdr:sp macro="" textlink="">
      <xdr:nvSpPr>
        <xdr:cNvPr id="2012" name="Text Box 19">
          <a:extLst>
            <a:ext uri="{FF2B5EF4-FFF2-40B4-BE49-F238E27FC236}">
              <a16:creationId xmlns:a16="http://schemas.microsoft.com/office/drawing/2014/main" id="{B6D38BD1-B146-4549-9314-F0D6FCB4E02D}"/>
            </a:ext>
          </a:extLst>
        </xdr:cNvPr>
        <xdr:cNvSpPr txBox="1">
          <a:spLocks noChangeArrowheads="1"/>
        </xdr:cNvSpPr>
      </xdr:nvSpPr>
      <xdr:spPr bwMode="auto">
        <a:xfrm>
          <a:off x="30918150" y="521684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126</xdr:row>
      <xdr:rowOff>0</xdr:rowOff>
    </xdr:from>
    <xdr:ext cx="95250" cy="171450"/>
    <xdr:sp macro="" textlink="">
      <xdr:nvSpPr>
        <xdr:cNvPr id="2013" name="Text Box 16">
          <a:extLst>
            <a:ext uri="{FF2B5EF4-FFF2-40B4-BE49-F238E27FC236}">
              <a16:creationId xmlns:a16="http://schemas.microsoft.com/office/drawing/2014/main" id="{A4A26EAD-D19C-4E09-BE75-4A0A8498A672}"/>
            </a:ext>
          </a:extLst>
        </xdr:cNvPr>
        <xdr:cNvSpPr txBox="1">
          <a:spLocks noChangeArrowheads="1"/>
        </xdr:cNvSpPr>
      </xdr:nvSpPr>
      <xdr:spPr bwMode="auto">
        <a:xfrm>
          <a:off x="4743450" y="521684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126</xdr:row>
      <xdr:rowOff>0</xdr:rowOff>
    </xdr:from>
    <xdr:ext cx="95250" cy="171450"/>
    <xdr:sp macro="" textlink="">
      <xdr:nvSpPr>
        <xdr:cNvPr id="2014" name="Text Box 17">
          <a:extLst>
            <a:ext uri="{FF2B5EF4-FFF2-40B4-BE49-F238E27FC236}">
              <a16:creationId xmlns:a16="http://schemas.microsoft.com/office/drawing/2014/main" id="{D9ED973D-C1E0-4FFD-BBF1-F9C59875B7CE}"/>
            </a:ext>
          </a:extLst>
        </xdr:cNvPr>
        <xdr:cNvSpPr txBox="1">
          <a:spLocks noChangeArrowheads="1"/>
        </xdr:cNvSpPr>
      </xdr:nvSpPr>
      <xdr:spPr bwMode="auto">
        <a:xfrm>
          <a:off x="4743450" y="521684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126</xdr:row>
      <xdr:rowOff>0</xdr:rowOff>
    </xdr:from>
    <xdr:ext cx="95250" cy="171450"/>
    <xdr:sp macro="" textlink="">
      <xdr:nvSpPr>
        <xdr:cNvPr id="2015" name="Text Box 18">
          <a:extLst>
            <a:ext uri="{FF2B5EF4-FFF2-40B4-BE49-F238E27FC236}">
              <a16:creationId xmlns:a16="http://schemas.microsoft.com/office/drawing/2014/main" id="{73106C45-61DA-4915-92C7-A1D187DEEC07}"/>
            </a:ext>
          </a:extLst>
        </xdr:cNvPr>
        <xdr:cNvSpPr txBox="1">
          <a:spLocks noChangeArrowheads="1"/>
        </xdr:cNvSpPr>
      </xdr:nvSpPr>
      <xdr:spPr bwMode="auto">
        <a:xfrm>
          <a:off x="4743450" y="521684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126</xdr:row>
      <xdr:rowOff>0</xdr:rowOff>
    </xdr:from>
    <xdr:ext cx="95250" cy="171450"/>
    <xdr:sp macro="" textlink="">
      <xdr:nvSpPr>
        <xdr:cNvPr id="2016" name="Text Box 19">
          <a:extLst>
            <a:ext uri="{FF2B5EF4-FFF2-40B4-BE49-F238E27FC236}">
              <a16:creationId xmlns:a16="http://schemas.microsoft.com/office/drawing/2014/main" id="{9FE1C8EE-D361-415C-91B2-37A2714B0C3D}"/>
            </a:ext>
          </a:extLst>
        </xdr:cNvPr>
        <xdr:cNvSpPr txBox="1">
          <a:spLocks noChangeArrowheads="1"/>
        </xdr:cNvSpPr>
      </xdr:nvSpPr>
      <xdr:spPr bwMode="auto">
        <a:xfrm>
          <a:off x="4743450" y="521684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126</xdr:row>
      <xdr:rowOff>0</xdr:rowOff>
    </xdr:from>
    <xdr:ext cx="95250" cy="171450"/>
    <xdr:sp macro="" textlink="">
      <xdr:nvSpPr>
        <xdr:cNvPr id="2017" name="Text Box 16">
          <a:extLst>
            <a:ext uri="{FF2B5EF4-FFF2-40B4-BE49-F238E27FC236}">
              <a16:creationId xmlns:a16="http://schemas.microsoft.com/office/drawing/2014/main" id="{98B16CFA-9329-4AEE-87A9-5121D7E58470}"/>
            </a:ext>
          </a:extLst>
        </xdr:cNvPr>
        <xdr:cNvSpPr txBox="1">
          <a:spLocks noChangeArrowheads="1"/>
        </xdr:cNvSpPr>
      </xdr:nvSpPr>
      <xdr:spPr bwMode="auto">
        <a:xfrm>
          <a:off x="14363700" y="521684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126</xdr:row>
      <xdr:rowOff>0</xdr:rowOff>
    </xdr:from>
    <xdr:ext cx="95250" cy="171450"/>
    <xdr:sp macro="" textlink="">
      <xdr:nvSpPr>
        <xdr:cNvPr id="2018" name="Text Box 17">
          <a:extLst>
            <a:ext uri="{FF2B5EF4-FFF2-40B4-BE49-F238E27FC236}">
              <a16:creationId xmlns:a16="http://schemas.microsoft.com/office/drawing/2014/main" id="{524677F7-9A8D-474C-BFFE-BDD983907B14}"/>
            </a:ext>
          </a:extLst>
        </xdr:cNvPr>
        <xdr:cNvSpPr txBox="1">
          <a:spLocks noChangeArrowheads="1"/>
        </xdr:cNvSpPr>
      </xdr:nvSpPr>
      <xdr:spPr bwMode="auto">
        <a:xfrm>
          <a:off x="14363700" y="521684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126</xdr:row>
      <xdr:rowOff>0</xdr:rowOff>
    </xdr:from>
    <xdr:ext cx="95250" cy="171450"/>
    <xdr:sp macro="" textlink="">
      <xdr:nvSpPr>
        <xdr:cNvPr id="2019" name="Text Box 18">
          <a:extLst>
            <a:ext uri="{FF2B5EF4-FFF2-40B4-BE49-F238E27FC236}">
              <a16:creationId xmlns:a16="http://schemas.microsoft.com/office/drawing/2014/main" id="{A27A45FB-8883-480F-8488-60D7746EC6CA}"/>
            </a:ext>
          </a:extLst>
        </xdr:cNvPr>
        <xdr:cNvSpPr txBox="1">
          <a:spLocks noChangeArrowheads="1"/>
        </xdr:cNvSpPr>
      </xdr:nvSpPr>
      <xdr:spPr bwMode="auto">
        <a:xfrm>
          <a:off x="14363700" y="521684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126</xdr:row>
      <xdr:rowOff>0</xdr:rowOff>
    </xdr:from>
    <xdr:ext cx="95250" cy="171450"/>
    <xdr:sp macro="" textlink="">
      <xdr:nvSpPr>
        <xdr:cNvPr id="2020" name="Text Box 16">
          <a:extLst>
            <a:ext uri="{FF2B5EF4-FFF2-40B4-BE49-F238E27FC236}">
              <a16:creationId xmlns:a16="http://schemas.microsoft.com/office/drawing/2014/main" id="{9F0B3634-2E63-43AF-940F-6D6F086A3806}"/>
            </a:ext>
          </a:extLst>
        </xdr:cNvPr>
        <xdr:cNvSpPr txBox="1">
          <a:spLocks noChangeArrowheads="1"/>
        </xdr:cNvSpPr>
      </xdr:nvSpPr>
      <xdr:spPr bwMode="auto">
        <a:xfrm>
          <a:off x="19183350" y="521684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126</xdr:row>
      <xdr:rowOff>0</xdr:rowOff>
    </xdr:from>
    <xdr:ext cx="95250" cy="171450"/>
    <xdr:sp macro="" textlink="">
      <xdr:nvSpPr>
        <xdr:cNvPr id="2021" name="Text Box 17">
          <a:extLst>
            <a:ext uri="{FF2B5EF4-FFF2-40B4-BE49-F238E27FC236}">
              <a16:creationId xmlns:a16="http://schemas.microsoft.com/office/drawing/2014/main" id="{84D18078-30A5-419C-9817-44AEC3A90055}"/>
            </a:ext>
          </a:extLst>
        </xdr:cNvPr>
        <xdr:cNvSpPr txBox="1">
          <a:spLocks noChangeArrowheads="1"/>
        </xdr:cNvSpPr>
      </xdr:nvSpPr>
      <xdr:spPr bwMode="auto">
        <a:xfrm>
          <a:off x="19183350" y="521684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126</xdr:row>
      <xdr:rowOff>0</xdr:rowOff>
    </xdr:from>
    <xdr:ext cx="95250" cy="171450"/>
    <xdr:sp macro="" textlink="">
      <xdr:nvSpPr>
        <xdr:cNvPr id="2022" name="Text Box 18">
          <a:extLst>
            <a:ext uri="{FF2B5EF4-FFF2-40B4-BE49-F238E27FC236}">
              <a16:creationId xmlns:a16="http://schemas.microsoft.com/office/drawing/2014/main" id="{D032703C-8EEB-425E-9ECC-C34D23E46766}"/>
            </a:ext>
          </a:extLst>
        </xdr:cNvPr>
        <xdr:cNvSpPr txBox="1">
          <a:spLocks noChangeArrowheads="1"/>
        </xdr:cNvSpPr>
      </xdr:nvSpPr>
      <xdr:spPr bwMode="auto">
        <a:xfrm>
          <a:off x="19183350" y="521684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126</xdr:row>
      <xdr:rowOff>0</xdr:rowOff>
    </xdr:from>
    <xdr:ext cx="95250" cy="171450"/>
    <xdr:sp macro="" textlink="">
      <xdr:nvSpPr>
        <xdr:cNvPr id="2023" name="Text Box 19">
          <a:extLst>
            <a:ext uri="{FF2B5EF4-FFF2-40B4-BE49-F238E27FC236}">
              <a16:creationId xmlns:a16="http://schemas.microsoft.com/office/drawing/2014/main" id="{C91B2AC6-1061-470C-8D33-27C564928FAC}"/>
            </a:ext>
          </a:extLst>
        </xdr:cNvPr>
        <xdr:cNvSpPr txBox="1">
          <a:spLocks noChangeArrowheads="1"/>
        </xdr:cNvSpPr>
      </xdr:nvSpPr>
      <xdr:spPr bwMode="auto">
        <a:xfrm>
          <a:off x="19183350" y="521684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126</xdr:row>
      <xdr:rowOff>0</xdr:rowOff>
    </xdr:from>
    <xdr:ext cx="95250" cy="171450"/>
    <xdr:sp macro="" textlink="">
      <xdr:nvSpPr>
        <xdr:cNvPr id="2024" name="Text Box 16">
          <a:extLst>
            <a:ext uri="{FF2B5EF4-FFF2-40B4-BE49-F238E27FC236}">
              <a16:creationId xmlns:a16="http://schemas.microsoft.com/office/drawing/2014/main" id="{B1661785-64D2-4242-A97F-DA4319548D37}"/>
            </a:ext>
          </a:extLst>
        </xdr:cNvPr>
        <xdr:cNvSpPr txBox="1">
          <a:spLocks noChangeArrowheads="1"/>
        </xdr:cNvSpPr>
      </xdr:nvSpPr>
      <xdr:spPr bwMode="auto">
        <a:xfrm>
          <a:off x="19183350" y="521684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126</xdr:row>
      <xdr:rowOff>0</xdr:rowOff>
    </xdr:from>
    <xdr:ext cx="95250" cy="171450"/>
    <xdr:sp macro="" textlink="">
      <xdr:nvSpPr>
        <xdr:cNvPr id="2025" name="Text Box 17">
          <a:extLst>
            <a:ext uri="{FF2B5EF4-FFF2-40B4-BE49-F238E27FC236}">
              <a16:creationId xmlns:a16="http://schemas.microsoft.com/office/drawing/2014/main" id="{36E74383-A3F7-421C-832D-91B143186A49}"/>
            </a:ext>
          </a:extLst>
        </xdr:cNvPr>
        <xdr:cNvSpPr txBox="1">
          <a:spLocks noChangeArrowheads="1"/>
        </xdr:cNvSpPr>
      </xdr:nvSpPr>
      <xdr:spPr bwMode="auto">
        <a:xfrm>
          <a:off x="19183350" y="521684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126</xdr:row>
      <xdr:rowOff>0</xdr:rowOff>
    </xdr:from>
    <xdr:ext cx="95250" cy="171450"/>
    <xdr:sp macro="" textlink="">
      <xdr:nvSpPr>
        <xdr:cNvPr id="2026" name="Text Box 18">
          <a:extLst>
            <a:ext uri="{FF2B5EF4-FFF2-40B4-BE49-F238E27FC236}">
              <a16:creationId xmlns:a16="http://schemas.microsoft.com/office/drawing/2014/main" id="{25BB1FB3-D818-48D9-890E-0A1579FD2F99}"/>
            </a:ext>
          </a:extLst>
        </xdr:cNvPr>
        <xdr:cNvSpPr txBox="1">
          <a:spLocks noChangeArrowheads="1"/>
        </xdr:cNvSpPr>
      </xdr:nvSpPr>
      <xdr:spPr bwMode="auto">
        <a:xfrm>
          <a:off x="19183350" y="521684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126</xdr:row>
      <xdr:rowOff>0</xdr:rowOff>
    </xdr:from>
    <xdr:ext cx="95250" cy="171450"/>
    <xdr:sp macro="" textlink="">
      <xdr:nvSpPr>
        <xdr:cNvPr id="2027" name="Text Box 19">
          <a:extLst>
            <a:ext uri="{FF2B5EF4-FFF2-40B4-BE49-F238E27FC236}">
              <a16:creationId xmlns:a16="http://schemas.microsoft.com/office/drawing/2014/main" id="{26DA0494-6391-48CD-92AB-7996CB1A40F3}"/>
            </a:ext>
          </a:extLst>
        </xdr:cNvPr>
        <xdr:cNvSpPr txBox="1">
          <a:spLocks noChangeArrowheads="1"/>
        </xdr:cNvSpPr>
      </xdr:nvSpPr>
      <xdr:spPr bwMode="auto">
        <a:xfrm>
          <a:off x="19183350" y="521684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xdr:row>
      <xdr:rowOff>0</xdr:rowOff>
    </xdr:from>
    <xdr:ext cx="95250" cy="171450"/>
    <xdr:sp macro="" textlink="">
      <xdr:nvSpPr>
        <xdr:cNvPr id="2028" name="Text Box 16">
          <a:extLst>
            <a:ext uri="{FF2B5EF4-FFF2-40B4-BE49-F238E27FC236}">
              <a16:creationId xmlns:a16="http://schemas.microsoft.com/office/drawing/2014/main" id="{7FB0629D-DF5D-4FE5-94BF-63C29FCCBC5C}"/>
            </a:ext>
          </a:extLst>
        </xdr:cNvPr>
        <xdr:cNvSpPr txBox="1">
          <a:spLocks noChangeArrowheads="1"/>
        </xdr:cNvSpPr>
      </xdr:nvSpPr>
      <xdr:spPr bwMode="auto">
        <a:xfrm>
          <a:off x="4743450" y="120491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xdr:row>
      <xdr:rowOff>0</xdr:rowOff>
    </xdr:from>
    <xdr:ext cx="95250" cy="171450"/>
    <xdr:sp macro="" textlink="">
      <xdr:nvSpPr>
        <xdr:cNvPr id="2029" name="Text Box 17">
          <a:extLst>
            <a:ext uri="{FF2B5EF4-FFF2-40B4-BE49-F238E27FC236}">
              <a16:creationId xmlns:a16="http://schemas.microsoft.com/office/drawing/2014/main" id="{4B46B86C-73A1-4797-8ADD-7B9BFA7D238A}"/>
            </a:ext>
          </a:extLst>
        </xdr:cNvPr>
        <xdr:cNvSpPr txBox="1">
          <a:spLocks noChangeArrowheads="1"/>
        </xdr:cNvSpPr>
      </xdr:nvSpPr>
      <xdr:spPr bwMode="auto">
        <a:xfrm>
          <a:off x="4743450" y="120491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xdr:row>
      <xdr:rowOff>0</xdr:rowOff>
    </xdr:from>
    <xdr:ext cx="95250" cy="171450"/>
    <xdr:sp macro="" textlink="">
      <xdr:nvSpPr>
        <xdr:cNvPr id="2030" name="Text Box 18">
          <a:extLst>
            <a:ext uri="{FF2B5EF4-FFF2-40B4-BE49-F238E27FC236}">
              <a16:creationId xmlns:a16="http://schemas.microsoft.com/office/drawing/2014/main" id="{1D1DFB83-2EB4-4FE2-9D6E-F932389BCE1E}"/>
            </a:ext>
          </a:extLst>
        </xdr:cNvPr>
        <xdr:cNvSpPr txBox="1">
          <a:spLocks noChangeArrowheads="1"/>
        </xdr:cNvSpPr>
      </xdr:nvSpPr>
      <xdr:spPr bwMode="auto">
        <a:xfrm>
          <a:off x="4743450" y="120491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xdr:row>
      <xdr:rowOff>0</xdr:rowOff>
    </xdr:from>
    <xdr:ext cx="95250" cy="171450"/>
    <xdr:sp macro="" textlink="">
      <xdr:nvSpPr>
        <xdr:cNvPr id="2031" name="Text Box 19">
          <a:extLst>
            <a:ext uri="{FF2B5EF4-FFF2-40B4-BE49-F238E27FC236}">
              <a16:creationId xmlns:a16="http://schemas.microsoft.com/office/drawing/2014/main" id="{8C07C6BD-5C5F-4B6D-BBBA-56AA6088F2F6}"/>
            </a:ext>
          </a:extLst>
        </xdr:cNvPr>
        <xdr:cNvSpPr txBox="1">
          <a:spLocks noChangeArrowheads="1"/>
        </xdr:cNvSpPr>
      </xdr:nvSpPr>
      <xdr:spPr bwMode="auto">
        <a:xfrm>
          <a:off x="4743450" y="120491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18</xdr:row>
      <xdr:rowOff>0</xdr:rowOff>
    </xdr:from>
    <xdr:ext cx="95250" cy="171450"/>
    <xdr:sp macro="" textlink="">
      <xdr:nvSpPr>
        <xdr:cNvPr id="2032" name="Text Box 16">
          <a:extLst>
            <a:ext uri="{FF2B5EF4-FFF2-40B4-BE49-F238E27FC236}">
              <a16:creationId xmlns:a16="http://schemas.microsoft.com/office/drawing/2014/main" id="{D3E8454C-F088-4AC5-A046-A478BC3DEF11}"/>
            </a:ext>
          </a:extLst>
        </xdr:cNvPr>
        <xdr:cNvSpPr txBox="1">
          <a:spLocks noChangeArrowheads="1"/>
        </xdr:cNvSpPr>
      </xdr:nvSpPr>
      <xdr:spPr bwMode="auto">
        <a:xfrm>
          <a:off x="14363700" y="120491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18</xdr:row>
      <xdr:rowOff>0</xdr:rowOff>
    </xdr:from>
    <xdr:ext cx="95250" cy="171450"/>
    <xdr:sp macro="" textlink="">
      <xdr:nvSpPr>
        <xdr:cNvPr id="2033" name="Text Box 17">
          <a:extLst>
            <a:ext uri="{FF2B5EF4-FFF2-40B4-BE49-F238E27FC236}">
              <a16:creationId xmlns:a16="http://schemas.microsoft.com/office/drawing/2014/main" id="{0628398A-938F-41A0-AC13-9033AAF81ACA}"/>
            </a:ext>
          </a:extLst>
        </xdr:cNvPr>
        <xdr:cNvSpPr txBox="1">
          <a:spLocks noChangeArrowheads="1"/>
        </xdr:cNvSpPr>
      </xdr:nvSpPr>
      <xdr:spPr bwMode="auto">
        <a:xfrm>
          <a:off x="14363700" y="120491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18</xdr:row>
      <xdr:rowOff>0</xdr:rowOff>
    </xdr:from>
    <xdr:ext cx="95250" cy="171450"/>
    <xdr:sp macro="" textlink="">
      <xdr:nvSpPr>
        <xdr:cNvPr id="2034" name="Text Box 18">
          <a:extLst>
            <a:ext uri="{FF2B5EF4-FFF2-40B4-BE49-F238E27FC236}">
              <a16:creationId xmlns:a16="http://schemas.microsoft.com/office/drawing/2014/main" id="{118B4AE2-4749-4CCA-AB38-AA32C5219300}"/>
            </a:ext>
          </a:extLst>
        </xdr:cNvPr>
        <xdr:cNvSpPr txBox="1">
          <a:spLocks noChangeArrowheads="1"/>
        </xdr:cNvSpPr>
      </xdr:nvSpPr>
      <xdr:spPr bwMode="auto">
        <a:xfrm>
          <a:off x="14363700" y="120491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18</xdr:row>
      <xdr:rowOff>0</xdr:rowOff>
    </xdr:from>
    <xdr:ext cx="95250" cy="171450"/>
    <xdr:sp macro="" textlink="">
      <xdr:nvSpPr>
        <xdr:cNvPr id="2035" name="Text Box 19">
          <a:extLst>
            <a:ext uri="{FF2B5EF4-FFF2-40B4-BE49-F238E27FC236}">
              <a16:creationId xmlns:a16="http://schemas.microsoft.com/office/drawing/2014/main" id="{8FFE1E31-2C8B-437F-9291-ACF8B3651530}"/>
            </a:ext>
          </a:extLst>
        </xdr:cNvPr>
        <xdr:cNvSpPr txBox="1">
          <a:spLocks noChangeArrowheads="1"/>
        </xdr:cNvSpPr>
      </xdr:nvSpPr>
      <xdr:spPr bwMode="auto">
        <a:xfrm>
          <a:off x="14363700" y="120491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xdr:row>
      <xdr:rowOff>504825</xdr:rowOff>
    </xdr:from>
    <xdr:ext cx="95250" cy="444014"/>
    <xdr:sp macro="" textlink="">
      <xdr:nvSpPr>
        <xdr:cNvPr id="2036" name="Text Box 15">
          <a:extLst>
            <a:ext uri="{FF2B5EF4-FFF2-40B4-BE49-F238E27FC236}">
              <a16:creationId xmlns:a16="http://schemas.microsoft.com/office/drawing/2014/main" id="{A0FEE325-172F-47AD-B10C-6CDF9E89E2D6}"/>
            </a:ext>
          </a:extLst>
        </xdr:cNvPr>
        <xdr:cNvSpPr txBox="1">
          <a:spLocks noChangeArrowheads="1"/>
        </xdr:cNvSpPr>
      </xdr:nvSpPr>
      <xdr:spPr bwMode="auto">
        <a:xfrm>
          <a:off x="4743450" y="1093470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xdr:row>
      <xdr:rowOff>0</xdr:rowOff>
    </xdr:from>
    <xdr:ext cx="95250" cy="171450"/>
    <xdr:sp macro="" textlink="">
      <xdr:nvSpPr>
        <xdr:cNvPr id="2037" name="Text Box 16">
          <a:extLst>
            <a:ext uri="{FF2B5EF4-FFF2-40B4-BE49-F238E27FC236}">
              <a16:creationId xmlns:a16="http://schemas.microsoft.com/office/drawing/2014/main" id="{8B0713F2-BCAE-4F77-92DE-38750004058F}"/>
            </a:ext>
          </a:extLst>
        </xdr:cNvPr>
        <xdr:cNvSpPr txBox="1">
          <a:spLocks noChangeArrowheads="1"/>
        </xdr:cNvSpPr>
      </xdr:nvSpPr>
      <xdr:spPr bwMode="auto">
        <a:xfrm>
          <a:off x="4743450" y="120491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xdr:row>
      <xdr:rowOff>0</xdr:rowOff>
    </xdr:from>
    <xdr:ext cx="95250" cy="171450"/>
    <xdr:sp macro="" textlink="">
      <xdr:nvSpPr>
        <xdr:cNvPr id="2038" name="Text Box 17">
          <a:extLst>
            <a:ext uri="{FF2B5EF4-FFF2-40B4-BE49-F238E27FC236}">
              <a16:creationId xmlns:a16="http://schemas.microsoft.com/office/drawing/2014/main" id="{6C372529-11D5-484D-A323-93DBC0CEA515}"/>
            </a:ext>
          </a:extLst>
        </xdr:cNvPr>
        <xdr:cNvSpPr txBox="1">
          <a:spLocks noChangeArrowheads="1"/>
        </xdr:cNvSpPr>
      </xdr:nvSpPr>
      <xdr:spPr bwMode="auto">
        <a:xfrm>
          <a:off x="4743450" y="120491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xdr:row>
      <xdr:rowOff>0</xdr:rowOff>
    </xdr:from>
    <xdr:ext cx="95250" cy="171450"/>
    <xdr:sp macro="" textlink="">
      <xdr:nvSpPr>
        <xdr:cNvPr id="2039" name="Text Box 18">
          <a:extLst>
            <a:ext uri="{FF2B5EF4-FFF2-40B4-BE49-F238E27FC236}">
              <a16:creationId xmlns:a16="http://schemas.microsoft.com/office/drawing/2014/main" id="{6F95CCE3-F459-490C-A28F-C2E88AB16DBE}"/>
            </a:ext>
          </a:extLst>
        </xdr:cNvPr>
        <xdr:cNvSpPr txBox="1">
          <a:spLocks noChangeArrowheads="1"/>
        </xdr:cNvSpPr>
      </xdr:nvSpPr>
      <xdr:spPr bwMode="auto">
        <a:xfrm>
          <a:off x="4743450" y="120491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xdr:row>
      <xdr:rowOff>0</xdr:rowOff>
    </xdr:from>
    <xdr:ext cx="95250" cy="171450"/>
    <xdr:sp macro="" textlink="">
      <xdr:nvSpPr>
        <xdr:cNvPr id="2040" name="Text Box 19">
          <a:extLst>
            <a:ext uri="{FF2B5EF4-FFF2-40B4-BE49-F238E27FC236}">
              <a16:creationId xmlns:a16="http://schemas.microsoft.com/office/drawing/2014/main" id="{688DE44D-AF1A-45EF-99A3-3FF4BA23F39C}"/>
            </a:ext>
          </a:extLst>
        </xdr:cNvPr>
        <xdr:cNvSpPr txBox="1">
          <a:spLocks noChangeArrowheads="1"/>
        </xdr:cNvSpPr>
      </xdr:nvSpPr>
      <xdr:spPr bwMode="auto">
        <a:xfrm>
          <a:off x="4743450" y="120491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18</xdr:row>
      <xdr:rowOff>0</xdr:rowOff>
    </xdr:from>
    <xdr:ext cx="95250" cy="171450"/>
    <xdr:sp macro="" textlink="">
      <xdr:nvSpPr>
        <xdr:cNvPr id="2041" name="Text Box 16">
          <a:extLst>
            <a:ext uri="{FF2B5EF4-FFF2-40B4-BE49-F238E27FC236}">
              <a16:creationId xmlns:a16="http://schemas.microsoft.com/office/drawing/2014/main" id="{E1774758-059F-4EDA-A775-3599F0990842}"/>
            </a:ext>
          </a:extLst>
        </xdr:cNvPr>
        <xdr:cNvSpPr txBox="1">
          <a:spLocks noChangeArrowheads="1"/>
        </xdr:cNvSpPr>
      </xdr:nvSpPr>
      <xdr:spPr bwMode="auto">
        <a:xfrm>
          <a:off x="14363700" y="120491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18</xdr:row>
      <xdr:rowOff>0</xdr:rowOff>
    </xdr:from>
    <xdr:ext cx="95250" cy="171450"/>
    <xdr:sp macro="" textlink="">
      <xdr:nvSpPr>
        <xdr:cNvPr id="2042" name="Text Box 17">
          <a:extLst>
            <a:ext uri="{FF2B5EF4-FFF2-40B4-BE49-F238E27FC236}">
              <a16:creationId xmlns:a16="http://schemas.microsoft.com/office/drawing/2014/main" id="{47B51EFD-2FC0-4AA9-B2C1-7B5F8F02B33A}"/>
            </a:ext>
          </a:extLst>
        </xdr:cNvPr>
        <xdr:cNvSpPr txBox="1">
          <a:spLocks noChangeArrowheads="1"/>
        </xdr:cNvSpPr>
      </xdr:nvSpPr>
      <xdr:spPr bwMode="auto">
        <a:xfrm>
          <a:off x="14363700" y="120491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18</xdr:row>
      <xdr:rowOff>15875</xdr:rowOff>
    </xdr:from>
    <xdr:ext cx="95250" cy="171450"/>
    <xdr:sp macro="" textlink="">
      <xdr:nvSpPr>
        <xdr:cNvPr id="2043" name="Text Box 18">
          <a:extLst>
            <a:ext uri="{FF2B5EF4-FFF2-40B4-BE49-F238E27FC236}">
              <a16:creationId xmlns:a16="http://schemas.microsoft.com/office/drawing/2014/main" id="{A4875ECD-24FA-4CE3-A9AF-4F5B64B96072}"/>
            </a:ext>
          </a:extLst>
        </xdr:cNvPr>
        <xdr:cNvSpPr txBox="1">
          <a:spLocks noChangeArrowheads="1"/>
        </xdr:cNvSpPr>
      </xdr:nvSpPr>
      <xdr:spPr bwMode="auto">
        <a:xfrm>
          <a:off x="14355762" y="120650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xdr:row>
      <xdr:rowOff>0</xdr:rowOff>
    </xdr:from>
    <xdr:ext cx="95250" cy="171450"/>
    <xdr:sp macro="" textlink="">
      <xdr:nvSpPr>
        <xdr:cNvPr id="2044" name="Text Box 16">
          <a:extLst>
            <a:ext uri="{FF2B5EF4-FFF2-40B4-BE49-F238E27FC236}">
              <a16:creationId xmlns:a16="http://schemas.microsoft.com/office/drawing/2014/main" id="{3AAE127A-6220-40D1-9597-CACB96EF43F1}"/>
            </a:ext>
          </a:extLst>
        </xdr:cNvPr>
        <xdr:cNvSpPr txBox="1">
          <a:spLocks noChangeArrowheads="1"/>
        </xdr:cNvSpPr>
      </xdr:nvSpPr>
      <xdr:spPr bwMode="auto">
        <a:xfrm>
          <a:off x="19183350" y="120491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xdr:row>
      <xdr:rowOff>0</xdr:rowOff>
    </xdr:from>
    <xdr:ext cx="95250" cy="171450"/>
    <xdr:sp macro="" textlink="">
      <xdr:nvSpPr>
        <xdr:cNvPr id="2045" name="Text Box 17">
          <a:extLst>
            <a:ext uri="{FF2B5EF4-FFF2-40B4-BE49-F238E27FC236}">
              <a16:creationId xmlns:a16="http://schemas.microsoft.com/office/drawing/2014/main" id="{538250CD-C2D9-48C6-BD48-45AC804A4DE7}"/>
            </a:ext>
          </a:extLst>
        </xdr:cNvPr>
        <xdr:cNvSpPr txBox="1">
          <a:spLocks noChangeArrowheads="1"/>
        </xdr:cNvSpPr>
      </xdr:nvSpPr>
      <xdr:spPr bwMode="auto">
        <a:xfrm>
          <a:off x="19183350" y="120491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xdr:row>
      <xdr:rowOff>0</xdr:rowOff>
    </xdr:from>
    <xdr:ext cx="95250" cy="171450"/>
    <xdr:sp macro="" textlink="">
      <xdr:nvSpPr>
        <xdr:cNvPr id="2046" name="Text Box 18">
          <a:extLst>
            <a:ext uri="{FF2B5EF4-FFF2-40B4-BE49-F238E27FC236}">
              <a16:creationId xmlns:a16="http://schemas.microsoft.com/office/drawing/2014/main" id="{D36CABCC-E566-427C-888C-B792B3017DB2}"/>
            </a:ext>
          </a:extLst>
        </xdr:cNvPr>
        <xdr:cNvSpPr txBox="1">
          <a:spLocks noChangeArrowheads="1"/>
        </xdr:cNvSpPr>
      </xdr:nvSpPr>
      <xdr:spPr bwMode="auto">
        <a:xfrm>
          <a:off x="19183350" y="120491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xdr:row>
      <xdr:rowOff>0</xdr:rowOff>
    </xdr:from>
    <xdr:ext cx="95250" cy="171450"/>
    <xdr:sp macro="" textlink="">
      <xdr:nvSpPr>
        <xdr:cNvPr id="2047" name="Text Box 19">
          <a:extLst>
            <a:ext uri="{FF2B5EF4-FFF2-40B4-BE49-F238E27FC236}">
              <a16:creationId xmlns:a16="http://schemas.microsoft.com/office/drawing/2014/main" id="{42C3730A-092A-4D52-96B3-E42234D0FCE0}"/>
            </a:ext>
          </a:extLst>
        </xdr:cNvPr>
        <xdr:cNvSpPr txBox="1">
          <a:spLocks noChangeArrowheads="1"/>
        </xdr:cNvSpPr>
      </xdr:nvSpPr>
      <xdr:spPr bwMode="auto">
        <a:xfrm>
          <a:off x="19183350" y="120491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xdr:row>
      <xdr:rowOff>0</xdr:rowOff>
    </xdr:from>
    <xdr:ext cx="95250" cy="171450"/>
    <xdr:sp macro="" textlink="">
      <xdr:nvSpPr>
        <xdr:cNvPr id="2048" name="Text Box 16">
          <a:extLst>
            <a:ext uri="{FF2B5EF4-FFF2-40B4-BE49-F238E27FC236}">
              <a16:creationId xmlns:a16="http://schemas.microsoft.com/office/drawing/2014/main" id="{9CFA23D9-45C3-4817-9634-7D703EFE8764}"/>
            </a:ext>
          </a:extLst>
        </xdr:cNvPr>
        <xdr:cNvSpPr txBox="1">
          <a:spLocks noChangeArrowheads="1"/>
        </xdr:cNvSpPr>
      </xdr:nvSpPr>
      <xdr:spPr bwMode="auto">
        <a:xfrm>
          <a:off x="19183350" y="120491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xdr:row>
      <xdr:rowOff>504825</xdr:rowOff>
    </xdr:from>
    <xdr:ext cx="95250" cy="456743"/>
    <xdr:sp macro="" textlink="">
      <xdr:nvSpPr>
        <xdr:cNvPr id="2049" name="Text Box 15">
          <a:extLst>
            <a:ext uri="{FF2B5EF4-FFF2-40B4-BE49-F238E27FC236}">
              <a16:creationId xmlns:a16="http://schemas.microsoft.com/office/drawing/2014/main" id="{11C9EFD3-58D9-421E-8F0D-3EEED9396037}"/>
            </a:ext>
          </a:extLst>
        </xdr:cNvPr>
        <xdr:cNvSpPr txBox="1">
          <a:spLocks noChangeArrowheads="1"/>
        </xdr:cNvSpPr>
      </xdr:nvSpPr>
      <xdr:spPr bwMode="auto">
        <a:xfrm>
          <a:off x="4743450" y="12420600"/>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18</xdr:row>
      <xdr:rowOff>504825</xdr:rowOff>
    </xdr:from>
    <xdr:ext cx="95250" cy="442269"/>
    <xdr:sp macro="" textlink="">
      <xdr:nvSpPr>
        <xdr:cNvPr id="2050" name="Text Box 15">
          <a:extLst>
            <a:ext uri="{FF2B5EF4-FFF2-40B4-BE49-F238E27FC236}">
              <a16:creationId xmlns:a16="http://schemas.microsoft.com/office/drawing/2014/main" id="{264ED3AA-1CA8-4660-8F41-69D965B44F2A}"/>
            </a:ext>
          </a:extLst>
        </xdr:cNvPr>
        <xdr:cNvSpPr txBox="1">
          <a:spLocks noChangeArrowheads="1"/>
        </xdr:cNvSpPr>
      </xdr:nvSpPr>
      <xdr:spPr bwMode="auto">
        <a:xfrm>
          <a:off x="14363700" y="1242060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xdr:row>
      <xdr:rowOff>504825</xdr:rowOff>
    </xdr:from>
    <xdr:ext cx="95250" cy="213632"/>
    <xdr:sp macro="" textlink="">
      <xdr:nvSpPr>
        <xdr:cNvPr id="2051" name="Text Box 15">
          <a:extLst>
            <a:ext uri="{FF2B5EF4-FFF2-40B4-BE49-F238E27FC236}">
              <a16:creationId xmlns:a16="http://schemas.microsoft.com/office/drawing/2014/main" id="{B34C8F3B-16EA-469D-B5CA-54850EECE59D}"/>
            </a:ext>
          </a:extLst>
        </xdr:cNvPr>
        <xdr:cNvSpPr txBox="1">
          <a:spLocks noChangeArrowheads="1"/>
        </xdr:cNvSpPr>
      </xdr:nvSpPr>
      <xdr:spPr bwMode="auto">
        <a:xfrm>
          <a:off x="4743450" y="124206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xdr:row>
      <xdr:rowOff>504825</xdr:rowOff>
    </xdr:from>
    <xdr:ext cx="95250" cy="444331"/>
    <xdr:sp macro="" textlink="">
      <xdr:nvSpPr>
        <xdr:cNvPr id="2052" name="Text Box 15">
          <a:extLst>
            <a:ext uri="{FF2B5EF4-FFF2-40B4-BE49-F238E27FC236}">
              <a16:creationId xmlns:a16="http://schemas.microsoft.com/office/drawing/2014/main" id="{CB76D923-100A-4EDC-8388-2D19D085F6EB}"/>
            </a:ext>
          </a:extLst>
        </xdr:cNvPr>
        <xdr:cNvSpPr txBox="1">
          <a:spLocks noChangeArrowheads="1"/>
        </xdr:cNvSpPr>
      </xdr:nvSpPr>
      <xdr:spPr bwMode="auto">
        <a:xfrm>
          <a:off x="4743450" y="12420600"/>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18</xdr:row>
      <xdr:rowOff>504825</xdr:rowOff>
    </xdr:from>
    <xdr:ext cx="95250" cy="213632"/>
    <xdr:sp macro="" textlink="">
      <xdr:nvSpPr>
        <xdr:cNvPr id="2053" name="Text Box 15">
          <a:extLst>
            <a:ext uri="{FF2B5EF4-FFF2-40B4-BE49-F238E27FC236}">
              <a16:creationId xmlns:a16="http://schemas.microsoft.com/office/drawing/2014/main" id="{2A6F4F8A-EFCA-46B8-99B6-767406E26395}"/>
            </a:ext>
          </a:extLst>
        </xdr:cNvPr>
        <xdr:cNvSpPr txBox="1">
          <a:spLocks noChangeArrowheads="1"/>
        </xdr:cNvSpPr>
      </xdr:nvSpPr>
      <xdr:spPr bwMode="auto">
        <a:xfrm>
          <a:off x="14363700" y="124206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24</xdr:row>
      <xdr:rowOff>0</xdr:rowOff>
    </xdr:from>
    <xdr:ext cx="95250" cy="171450"/>
    <xdr:sp macro="" textlink="">
      <xdr:nvSpPr>
        <xdr:cNvPr id="2054" name="Text Box 16">
          <a:extLst>
            <a:ext uri="{FF2B5EF4-FFF2-40B4-BE49-F238E27FC236}">
              <a16:creationId xmlns:a16="http://schemas.microsoft.com/office/drawing/2014/main" id="{F2B0AD8F-4E3D-4098-A288-2AC198913F14}"/>
            </a:ext>
          </a:extLst>
        </xdr:cNvPr>
        <xdr:cNvSpPr txBox="1">
          <a:spLocks noChangeArrowheads="1"/>
        </xdr:cNvSpPr>
      </xdr:nvSpPr>
      <xdr:spPr bwMode="auto">
        <a:xfrm>
          <a:off x="4743450" y="142779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24</xdr:row>
      <xdr:rowOff>0</xdr:rowOff>
    </xdr:from>
    <xdr:ext cx="95250" cy="171450"/>
    <xdr:sp macro="" textlink="">
      <xdr:nvSpPr>
        <xdr:cNvPr id="2055" name="Text Box 17">
          <a:extLst>
            <a:ext uri="{FF2B5EF4-FFF2-40B4-BE49-F238E27FC236}">
              <a16:creationId xmlns:a16="http://schemas.microsoft.com/office/drawing/2014/main" id="{2C048A96-9665-4D71-9638-5C12906DB9DA}"/>
            </a:ext>
          </a:extLst>
        </xdr:cNvPr>
        <xdr:cNvSpPr txBox="1">
          <a:spLocks noChangeArrowheads="1"/>
        </xdr:cNvSpPr>
      </xdr:nvSpPr>
      <xdr:spPr bwMode="auto">
        <a:xfrm>
          <a:off x="4743450" y="142779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24</xdr:row>
      <xdr:rowOff>0</xdr:rowOff>
    </xdr:from>
    <xdr:ext cx="95250" cy="171450"/>
    <xdr:sp macro="" textlink="">
      <xdr:nvSpPr>
        <xdr:cNvPr id="2056" name="Text Box 18">
          <a:extLst>
            <a:ext uri="{FF2B5EF4-FFF2-40B4-BE49-F238E27FC236}">
              <a16:creationId xmlns:a16="http://schemas.microsoft.com/office/drawing/2014/main" id="{524F8803-B420-44D3-9DC1-8C82F2F44C83}"/>
            </a:ext>
          </a:extLst>
        </xdr:cNvPr>
        <xdr:cNvSpPr txBox="1">
          <a:spLocks noChangeArrowheads="1"/>
        </xdr:cNvSpPr>
      </xdr:nvSpPr>
      <xdr:spPr bwMode="auto">
        <a:xfrm>
          <a:off x="4743450" y="142779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24</xdr:row>
      <xdr:rowOff>0</xdr:rowOff>
    </xdr:from>
    <xdr:ext cx="95250" cy="171450"/>
    <xdr:sp macro="" textlink="">
      <xdr:nvSpPr>
        <xdr:cNvPr id="2057" name="Text Box 19">
          <a:extLst>
            <a:ext uri="{FF2B5EF4-FFF2-40B4-BE49-F238E27FC236}">
              <a16:creationId xmlns:a16="http://schemas.microsoft.com/office/drawing/2014/main" id="{5848C4AD-15A3-4723-B2E4-1D3113C83E60}"/>
            </a:ext>
          </a:extLst>
        </xdr:cNvPr>
        <xdr:cNvSpPr txBox="1">
          <a:spLocks noChangeArrowheads="1"/>
        </xdr:cNvSpPr>
      </xdr:nvSpPr>
      <xdr:spPr bwMode="auto">
        <a:xfrm>
          <a:off x="4743450" y="142779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24</xdr:row>
      <xdr:rowOff>0</xdr:rowOff>
    </xdr:from>
    <xdr:ext cx="95250" cy="171450"/>
    <xdr:sp macro="" textlink="">
      <xdr:nvSpPr>
        <xdr:cNvPr id="2058" name="Text Box 16">
          <a:extLst>
            <a:ext uri="{FF2B5EF4-FFF2-40B4-BE49-F238E27FC236}">
              <a16:creationId xmlns:a16="http://schemas.microsoft.com/office/drawing/2014/main" id="{ACE1E10B-FD1A-41E2-B012-CA5E41DC5A8B}"/>
            </a:ext>
          </a:extLst>
        </xdr:cNvPr>
        <xdr:cNvSpPr txBox="1">
          <a:spLocks noChangeArrowheads="1"/>
        </xdr:cNvSpPr>
      </xdr:nvSpPr>
      <xdr:spPr bwMode="auto">
        <a:xfrm>
          <a:off x="14363700" y="142779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24</xdr:row>
      <xdr:rowOff>0</xdr:rowOff>
    </xdr:from>
    <xdr:ext cx="95250" cy="171450"/>
    <xdr:sp macro="" textlink="">
      <xdr:nvSpPr>
        <xdr:cNvPr id="2059" name="Text Box 17">
          <a:extLst>
            <a:ext uri="{FF2B5EF4-FFF2-40B4-BE49-F238E27FC236}">
              <a16:creationId xmlns:a16="http://schemas.microsoft.com/office/drawing/2014/main" id="{F69090C4-EF90-4213-B393-D799ABB0CD67}"/>
            </a:ext>
          </a:extLst>
        </xdr:cNvPr>
        <xdr:cNvSpPr txBox="1">
          <a:spLocks noChangeArrowheads="1"/>
        </xdr:cNvSpPr>
      </xdr:nvSpPr>
      <xdr:spPr bwMode="auto">
        <a:xfrm>
          <a:off x="14363700" y="142779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24</xdr:row>
      <xdr:rowOff>0</xdr:rowOff>
    </xdr:from>
    <xdr:ext cx="95250" cy="171450"/>
    <xdr:sp macro="" textlink="">
      <xdr:nvSpPr>
        <xdr:cNvPr id="2060" name="Text Box 18">
          <a:extLst>
            <a:ext uri="{FF2B5EF4-FFF2-40B4-BE49-F238E27FC236}">
              <a16:creationId xmlns:a16="http://schemas.microsoft.com/office/drawing/2014/main" id="{B6D10483-AC38-4D74-AF2C-07C3E03368D1}"/>
            </a:ext>
          </a:extLst>
        </xdr:cNvPr>
        <xdr:cNvSpPr txBox="1">
          <a:spLocks noChangeArrowheads="1"/>
        </xdr:cNvSpPr>
      </xdr:nvSpPr>
      <xdr:spPr bwMode="auto">
        <a:xfrm>
          <a:off x="14363700" y="142779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24</xdr:row>
      <xdr:rowOff>0</xdr:rowOff>
    </xdr:from>
    <xdr:ext cx="95250" cy="171450"/>
    <xdr:sp macro="" textlink="">
      <xdr:nvSpPr>
        <xdr:cNvPr id="2061" name="Text Box 19">
          <a:extLst>
            <a:ext uri="{FF2B5EF4-FFF2-40B4-BE49-F238E27FC236}">
              <a16:creationId xmlns:a16="http://schemas.microsoft.com/office/drawing/2014/main" id="{F026B31E-5665-472E-A713-6305590C866A}"/>
            </a:ext>
          </a:extLst>
        </xdr:cNvPr>
        <xdr:cNvSpPr txBox="1">
          <a:spLocks noChangeArrowheads="1"/>
        </xdr:cNvSpPr>
      </xdr:nvSpPr>
      <xdr:spPr bwMode="auto">
        <a:xfrm>
          <a:off x="14363700" y="142779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24</xdr:row>
      <xdr:rowOff>0</xdr:rowOff>
    </xdr:from>
    <xdr:ext cx="95250" cy="171450"/>
    <xdr:sp macro="" textlink="">
      <xdr:nvSpPr>
        <xdr:cNvPr id="2062" name="Text Box 16">
          <a:extLst>
            <a:ext uri="{FF2B5EF4-FFF2-40B4-BE49-F238E27FC236}">
              <a16:creationId xmlns:a16="http://schemas.microsoft.com/office/drawing/2014/main" id="{5B3ADB59-61CF-4265-BCA7-37D864E402F7}"/>
            </a:ext>
          </a:extLst>
        </xdr:cNvPr>
        <xdr:cNvSpPr txBox="1">
          <a:spLocks noChangeArrowheads="1"/>
        </xdr:cNvSpPr>
      </xdr:nvSpPr>
      <xdr:spPr bwMode="auto">
        <a:xfrm>
          <a:off x="30918150" y="142779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24</xdr:row>
      <xdr:rowOff>0</xdr:rowOff>
    </xdr:from>
    <xdr:ext cx="95250" cy="171450"/>
    <xdr:sp macro="" textlink="">
      <xdr:nvSpPr>
        <xdr:cNvPr id="2063" name="Text Box 17">
          <a:extLst>
            <a:ext uri="{FF2B5EF4-FFF2-40B4-BE49-F238E27FC236}">
              <a16:creationId xmlns:a16="http://schemas.microsoft.com/office/drawing/2014/main" id="{EE0B8C49-91BF-4019-BEA4-0328EF9B5EE3}"/>
            </a:ext>
          </a:extLst>
        </xdr:cNvPr>
        <xdr:cNvSpPr txBox="1">
          <a:spLocks noChangeArrowheads="1"/>
        </xdr:cNvSpPr>
      </xdr:nvSpPr>
      <xdr:spPr bwMode="auto">
        <a:xfrm>
          <a:off x="30918150" y="142779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24</xdr:row>
      <xdr:rowOff>0</xdr:rowOff>
    </xdr:from>
    <xdr:ext cx="95250" cy="171450"/>
    <xdr:sp macro="" textlink="">
      <xdr:nvSpPr>
        <xdr:cNvPr id="2064" name="Text Box 18">
          <a:extLst>
            <a:ext uri="{FF2B5EF4-FFF2-40B4-BE49-F238E27FC236}">
              <a16:creationId xmlns:a16="http://schemas.microsoft.com/office/drawing/2014/main" id="{DFB83586-2661-4B6A-BB24-E87BCEF2C168}"/>
            </a:ext>
          </a:extLst>
        </xdr:cNvPr>
        <xdr:cNvSpPr txBox="1">
          <a:spLocks noChangeArrowheads="1"/>
        </xdr:cNvSpPr>
      </xdr:nvSpPr>
      <xdr:spPr bwMode="auto">
        <a:xfrm>
          <a:off x="30918150" y="142779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24</xdr:row>
      <xdr:rowOff>0</xdr:rowOff>
    </xdr:from>
    <xdr:ext cx="95250" cy="171450"/>
    <xdr:sp macro="" textlink="">
      <xdr:nvSpPr>
        <xdr:cNvPr id="2065" name="Text Box 19">
          <a:extLst>
            <a:ext uri="{FF2B5EF4-FFF2-40B4-BE49-F238E27FC236}">
              <a16:creationId xmlns:a16="http://schemas.microsoft.com/office/drawing/2014/main" id="{FAA88D40-A6A0-4DC1-8174-B095BDFF6DC3}"/>
            </a:ext>
          </a:extLst>
        </xdr:cNvPr>
        <xdr:cNvSpPr txBox="1">
          <a:spLocks noChangeArrowheads="1"/>
        </xdr:cNvSpPr>
      </xdr:nvSpPr>
      <xdr:spPr bwMode="auto">
        <a:xfrm>
          <a:off x="30918150" y="142779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20</xdr:row>
      <xdr:rowOff>504825</xdr:rowOff>
    </xdr:from>
    <xdr:ext cx="95250" cy="444014"/>
    <xdr:sp macro="" textlink="">
      <xdr:nvSpPr>
        <xdr:cNvPr id="2066" name="Text Box 15">
          <a:extLst>
            <a:ext uri="{FF2B5EF4-FFF2-40B4-BE49-F238E27FC236}">
              <a16:creationId xmlns:a16="http://schemas.microsoft.com/office/drawing/2014/main" id="{BDAA51BE-2E40-4712-A946-D091B6F36FDF}"/>
            </a:ext>
          </a:extLst>
        </xdr:cNvPr>
        <xdr:cNvSpPr txBox="1">
          <a:spLocks noChangeArrowheads="1"/>
        </xdr:cNvSpPr>
      </xdr:nvSpPr>
      <xdr:spPr bwMode="auto">
        <a:xfrm>
          <a:off x="4743450" y="1316355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24</xdr:row>
      <xdr:rowOff>0</xdr:rowOff>
    </xdr:from>
    <xdr:ext cx="95250" cy="171450"/>
    <xdr:sp macro="" textlink="">
      <xdr:nvSpPr>
        <xdr:cNvPr id="2067" name="Text Box 16">
          <a:extLst>
            <a:ext uri="{FF2B5EF4-FFF2-40B4-BE49-F238E27FC236}">
              <a16:creationId xmlns:a16="http://schemas.microsoft.com/office/drawing/2014/main" id="{1B21EE0C-304F-4F78-BCCE-C1DAED892343}"/>
            </a:ext>
          </a:extLst>
        </xdr:cNvPr>
        <xdr:cNvSpPr txBox="1">
          <a:spLocks noChangeArrowheads="1"/>
        </xdr:cNvSpPr>
      </xdr:nvSpPr>
      <xdr:spPr bwMode="auto">
        <a:xfrm>
          <a:off x="4743450" y="142779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24</xdr:row>
      <xdr:rowOff>0</xdr:rowOff>
    </xdr:from>
    <xdr:ext cx="95250" cy="171450"/>
    <xdr:sp macro="" textlink="">
      <xdr:nvSpPr>
        <xdr:cNvPr id="2068" name="Text Box 17">
          <a:extLst>
            <a:ext uri="{FF2B5EF4-FFF2-40B4-BE49-F238E27FC236}">
              <a16:creationId xmlns:a16="http://schemas.microsoft.com/office/drawing/2014/main" id="{9C49F72D-2098-4EFD-A8B2-FB961B952535}"/>
            </a:ext>
          </a:extLst>
        </xdr:cNvPr>
        <xdr:cNvSpPr txBox="1">
          <a:spLocks noChangeArrowheads="1"/>
        </xdr:cNvSpPr>
      </xdr:nvSpPr>
      <xdr:spPr bwMode="auto">
        <a:xfrm>
          <a:off x="4743450" y="142779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24</xdr:row>
      <xdr:rowOff>0</xdr:rowOff>
    </xdr:from>
    <xdr:ext cx="95250" cy="171450"/>
    <xdr:sp macro="" textlink="">
      <xdr:nvSpPr>
        <xdr:cNvPr id="2069" name="Text Box 18">
          <a:extLst>
            <a:ext uri="{FF2B5EF4-FFF2-40B4-BE49-F238E27FC236}">
              <a16:creationId xmlns:a16="http://schemas.microsoft.com/office/drawing/2014/main" id="{A28976CE-2388-4ED4-B299-052BD0916D88}"/>
            </a:ext>
          </a:extLst>
        </xdr:cNvPr>
        <xdr:cNvSpPr txBox="1">
          <a:spLocks noChangeArrowheads="1"/>
        </xdr:cNvSpPr>
      </xdr:nvSpPr>
      <xdr:spPr bwMode="auto">
        <a:xfrm>
          <a:off x="4743450" y="142779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24</xdr:row>
      <xdr:rowOff>0</xdr:rowOff>
    </xdr:from>
    <xdr:ext cx="95250" cy="171450"/>
    <xdr:sp macro="" textlink="">
      <xdr:nvSpPr>
        <xdr:cNvPr id="2070" name="Text Box 19">
          <a:extLst>
            <a:ext uri="{FF2B5EF4-FFF2-40B4-BE49-F238E27FC236}">
              <a16:creationId xmlns:a16="http://schemas.microsoft.com/office/drawing/2014/main" id="{C3188C9C-70C0-4D0A-9AB0-C31602169135}"/>
            </a:ext>
          </a:extLst>
        </xdr:cNvPr>
        <xdr:cNvSpPr txBox="1">
          <a:spLocks noChangeArrowheads="1"/>
        </xdr:cNvSpPr>
      </xdr:nvSpPr>
      <xdr:spPr bwMode="auto">
        <a:xfrm>
          <a:off x="4743450" y="142779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20</xdr:row>
      <xdr:rowOff>504825</xdr:rowOff>
    </xdr:from>
    <xdr:ext cx="95250" cy="442269"/>
    <xdr:sp macro="" textlink="">
      <xdr:nvSpPr>
        <xdr:cNvPr id="2071" name="Text Box 15">
          <a:extLst>
            <a:ext uri="{FF2B5EF4-FFF2-40B4-BE49-F238E27FC236}">
              <a16:creationId xmlns:a16="http://schemas.microsoft.com/office/drawing/2014/main" id="{402DFE85-CA5A-4451-9BD4-3928A46C6489}"/>
            </a:ext>
          </a:extLst>
        </xdr:cNvPr>
        <xdr:cNvSpPr txBox="1">
          <a:spLocks noChangeArrowheads="1"/>
        </xdr:cNvSpPr>
      </xdr:nvSpPr>
      <xdr:spPr bwMode="auto">
        <a:xfrm>
          <a:off x="14363700" y="1316355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24</xdr:row>
      <xdr:rowOff>0</xdr:rowOff>
    </xdr:from>
    <xdr:ext cx="95250" cy="171450"/>
    <xdr:sp macro="" textlink="">
      <xdr:nvSpPr>
        <xdr:cNvPr id="2072" name="Text Box 16">
          <a:extLst>
            <a:ext uri="{FF2B5EF4-FFF2-40B4-BE49-F238E27FC236}">
              <a16:creationId xmlns:a16="http://schemas.microsoft.com/office/drawing/2014/main" id="{8ADBF9DB-FFE4-47D5-89C6-BC7FFAA877AB}"/>
            </a:ext>
          </a:extLst>
        </xdr:cNvPr>
        <xdr:cNvSpPr txBox="1">
          <a:spLocks noChangeArrowheads="1"/>
        </xdr:cNvSpPr>
      </xdr:nvSpPr>
      <xdr:spPr bwMode="auto">
        <a:xfrm>
          <a:off x="14363700" y="142779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24</xdr:row>
      <xdr:rowOff>0</xdr:rowOff>
    </xdr:from>
    <xdr:ext cx="95250" cy="171450"/>
    <xdr:sp macro="" textlink="">
      <xdr:nvSpPr>
        <xdr:cNvPr id="2073" name="Text Box 17">
          <a:extLst>
            <a:ext uri="{FF2B5EF4-FFF2-40B4-BE49-F238E27FC236}">
              <a16:creationId xmlns:a16="http://schemas.microsoft.com/office/drawing/2014/main" id="{31F16785-42C1-45A4-B82D-7C5CA512325A}"/>
            </a:ext>
          </a:extLst>
        </xdr:cNvPr>
        <xdr:cNvSpPr txBox="1">
          <a:spLocks noChangeArrowheads="1"/>
        </xdr:cNvSpPr>
      </xdr:nvSpPr>
      <xdr:spPr bwMode="auto">
        <a:xfrm>
          <a:off x="14363700" y="142779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24</xdr:row>
      <xdr:rowOff>0</xdr:rowOff>
    </xdr:from>
    <xdr:ext cx="95250" cy="171450"/>
    <xdr:sp macro="" textlink="">
      <xdr:nvSpPr>
        <xdr:cNvPr id="2074" name="Text Box 18">
          <a:extLst>
            <a:ext uri="{FF2B5EF4-FFF2-40B4-BE49-F238E27FC236}">
              <a16:creationId xmlns:a16="http://schemas.microsoft.com/office/drawing/2014/main" id="{8B8E757F-F9C2-45A2-A8B8-FB4D865580DC}"/>
            </a:ext>
          </a:extLst>
        </xdr:cNvPr>
        <xdr:cNvSpPr txBox="1">
          <a:spLocks noChangeArrowheads="1"/>
        </xdr:cNvSpPr>
      </xdr:nvSpPr>
      <xdr:spPr bwMode="auto">
        <a:xfrm>
          <a:off x="14363700" y="142779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24</xdr:row>
      <xdr:rowOff>0</xdr:rowOff>
    </xdr:from>
    <xdr:ext cx="95250" cy="171450"/>
    <xdr:sp macro="" textlink="">
      <xdr:nvSpPr>
        <xdr:cNvPr id="2075" name="Text Box 16">
          <a:extLst>
            <a:ext uri="{FF2B5EF4-FFF2-40B4-BE49-F238E27FC236}">
              <a16:creationId xmlns:a16="http://schemas.microsoft.com/office/drawing/2014/main" id="{0B589645-A107-4857-80DA-8EA59B7D0769}"/>
            </a:ext>
          </a:extLst>
        </xdr:cNvPr>
        <xdr:cNvSpPr txBox="1">
          <a:spLocks noChangeArrowheads="1"/>
        </xdr:cNvSpPr>
      </xdr:nvSpPr>
      <xdr:spPr bwMode="auto">
        <a:xfrm>
          <a:off x="19183350" y="142779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24</xdr:row>
      <xdr:rowOff>0</xdr:rowOff>
    </xdr:from>
    <xdr:ext cx="95250" cy="171450"/>
    <xdr:sp macro="" textlink="">
      <xdr:nvSpPr>
        <xdr:cNvPr id="2076" name="Text Box 17">
          <a:extLst>
            <a:ext uri="{FF2B5EF4-FFF2-40B4-BE49-F238E27FC236}">
              <a16:creationId xmlns:a16="http://schemas.microsoft.com/office/drawing/2014/main" id="{6D68EDD5-56D1-4CBF-84A0-A5DD295BCB70}"/>
            </a:ext>
          </a:extLst>
        </xdr:cNvPr>
        <xdr:cNvSpPr txBox="1">
          <a:spLocks noChangeArrowheads="1"/>
        </xdr:cNvSpPr>
      </xdr:nvSpPr>
      <xdr:spPr bwMode="auto">
        <a:xfrm>
          <a:off x="19183350" y="142779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24</xdr:row>
      <xdr:rowOff>0</xdr:rowOff>
    </xdr:from>
    <xdr:ext cx="95250" cy="171450"/>
    <xdr:sp macro="" textlink="">
      <xdr:nvSpPr>
        <xdr:cNvPr id="2077" name="Text Box 18">
          <a:extLst>
            <a:ext uri="{FF2B5EF4-FFF2-40B4-BE49-F238E27FC236}">
              <a16:creationId xmlns:a16="http://schemas.microsoft.com/office/drawing/2014/main" id="{72FF8148-A186-470A-A6FC-00D9487C974B}"/>
            </a:ext>
          </a:extLst>
        </xdr:cNvPr>
        <xdr:cNvSpPr txBox="1">
          <a:spLocks noChangeArrowheads="1"/>
        </xdr:cNvSpPr>
      </xdr:nvSpPr>
      <xdr:spPr bwMode="auto">
        <a:xfrm>
          <a:off x="19183350" y="142779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24</xdr:row>
      <xdr:rowOff>0</xdr:rowOff>
    </xdr:from>
    <xdr:ext cx="95250" cy="171450"/>
    <xdr:sp macro="" textlink="">
      <xdr:nvSpPr>
        <xdr:cNvPr id="2078" name="Text Box 19">
          <a:extLst>
            <a:ext uri="{FF2B5EF4-FFF2-40B4-BE49-F238E27FC236}">
              <a16:creationId xmlns:a16="http://schemas.microsoft.com/office/drawing/2014/main" id="{7D848608-5605-42CC-9961-7C50B7CA3519}"/>
            </a:ext>
          </a:extLst>
        </xdr:cNvPr>
        <xdr:cNvSpPr txBox="1">
          <a:spLocks noChangeArrowheads="1"/>
        </xdr:cNvSpPr>
      </xdr:nvSpPr>
      <xdr:spPr bwMode="auto">
        <a:xfrm>
          <a:off x="19183350" y="142779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24</xdr:row>
      <xdr:rowOff>0</xdr:rowOff>
    </xdr:from>
    <xdr:ext cx="95250" cy="171450"/>
    <xdr:sp macro="" textlink="">
      <xdr:nvSpPr>
        <xdr:cNvPr id="2079" name="Text Box 16">
          <a:extLst>
            <a:ext uri="{FF2B5EF4-FFF2-40B4-BE49-F238E27FC236}">
              <a16:creationId xmlns:a16="http://schemas.microsoft.com/office/drawing/2014/main" id="{B8E852A7-3A52-4CA1-A292-845E8380C766}"/>
            </a:ext>
          </a:extLst>
        </xdr:cNvPr>
        <xdr:cNvSpPr txBox="1">
          <a:spLocks noChangeArrowheads="1"/>
        </xdr:cNvSpPr>
      </xdr:nvSpPr>
      <xdr:spPr bwMode="auto">
        <a:xfrm>
          <a:off x="19183350" y="142779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24</xdr:row>
      <xdr:rowOff>0</xdr:rowOff>
    </xdr:from>
    <xdr:ext cx="95250" cy="171450"/>
    <xdr:sp macro="" textlink="">
      <xdr:nvSpPr>
        <xdr:cNvPr id="2080" name="Text Box 17">
          <a:extLst>
            <a:ext uri="{FF2B5EF4-FFF2-40B4-BE49-F238E27FC236}">
              <a16:creationId xmlns:a16="http://schemas.microsoft.com/office/drawing/2014/main" id="{B90A1BAD-3B80-4654-9F3C-6011AEDD524A}"/>
            </a:ext>
          </a:extLst>
        </xdr:cNvPr>
        <xdr:cNvSpPr txBox="1">
          <a:spLocks noChangeArrowheads="1"/>
        </xdr:cNvSpPr>
      </xdr:nvSpPr>
      <xdr:spPr bwMode="auto">
        <a:xfrm>
          <a:off x="19183350" y="142779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24</xdr:row>
      <xdr:rowOff>0</xdr:rowOff>
    </xdr:from>
    <xdr:ext cx="95250" cy="171450"/>
    <xdr:sp macro="" textlink="">
      <xdr:nvSpPr>
        <xdr:cNvPr id="2081" name="Text Box 18">
          <a:extLst>
            <a:ext uri="{FF2B5EF4-FFF2-40B4-BE49-F238E27FC236}">
              <a16:creationId xmlns:a16="http://schemas.microsoft.com/office/drawing/2014/main" id="{59A0294F-1A0E-4EDB-8721-7B9E1B826E6D}"/>
            </a:ext>
          </a:extLst>
        </xdr:cNvPr>
        <xdr:cNvSpPr txBox="1">
          <a:spLocks noChangeArrowheads="1"/>
        </xdr:cNvSpPr>
      </xdr:nvSpPr>
      <xdr:spPr bwMode="auto">
        <a:xfrm>
          <a:off x="19183350" y="142779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24</xdr:row>
      <xdr:rowOff>170392</xdr:rowOff>
    </xdr:from>
    <xdr:ext cx="95250" cy="213632"/>
    <xdr:sp macro="" textlink="">
      <xdr:nvSpPr>
        <xdr:cNvPr id="2082" name="Text Box 15">
          <a:extLst>
            <a:ext uri="{FF2B5EF4-FFF2-40B4-BE49-F238E27FC236}">
              <a16:creationId xmlns:a16="http://schemas.microsoft.com/office/drawing/2014/main" id="{B098AB94-ABBD-4A26-A63F-6EB79C7A0E71}"/>
            </a:ext>
          </a:extLst>
        </xdr:cNvPr>
        <xdr:cNvSpPr txBox="1">
          <a:spLocks noChangeArrowheads="1"/>
        </xdr:cNvSpPr>
      </xdr:nvSpPr>
      <xdr:spPr bwMode="auto">
        <a:xfrm>
          <a:off x="14392275" y="1444836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24</xdr:row>
      <xdr:rowOff>0</xdr:rowOff>
    </xdr:from>
    <xdr:ext cx="95250" cy="171450"/>
    <xdr:sp macro="" textlink="">
      <xdr:nvSpPr>
        <xdr:cNvPr id="2083" name="Text Box 16">
          <a:extLst>
            <a:ext uri="{FF2B5EF4-FFF2-40B4-BE49-F238E27FC236}">
              <a16:creationId xmlns:a16="http://schemas.microsoft.com/office/drawing/2014/main" id="{331D6A7C-6117-4B72-9CBF-719BFDDF57B4}"/>
            </a:ext>
          </a:extLst>
        </xdr:cNvPr>
        <xdr:cNvSpPr txBox="1">
          <a:spLocks noChangeArrowheads="1"/>
        </xdr:cNvSpPr>
      </xdr:nvSpPr>
      <xdr:spPr bwMode="auto">
        <a:xfrm>
          <a:off x="4743450" y="142779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24</xdr:row>
      <xdr:rowOff>0</xdr:rowOff>
    </xdr:from>
    <xdr:ext cx="95250" cy="171450"/>
    <xdr:sp macro="" textlink="">
      <xdr:nvSpPr>
        <xdr:cNvPr id="2084" name="Text Box 17">
          <a:extLst>
            <a:ext uri="{FF2B5EF4-FFF2-40B4-BE49-F238E27FC236}">
              <a16:creationId xmlns:a16="http://schemas.microsoft.com/office/drawing/2014/main" id="{9019F8DC-7355-4729-BA2D-427474205B2D}"/>
            </a:ext>
          </a:extLst>
        </xdr:cNvPr>
        <xdr:cNvSpPr txBox="1">
          <a:spLocks noChangeArrowheads="1"/>
        </xdr:cNvSpPr>
      </xdr:nvSpPr>
      <xdr:spPr bwMode="auto">
        <a:xfrm>
          <a:off x="4743450" y="142779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24</xdr:row>
      <xdr:rowOff>0</xdr:rowOff>
    </xdr:from>
    <xdr:ext cx="95250" cy="171450"/>
    <xdr:sp macro="" textlink="">
      <xdr:nvSpPr>
        <xdr:cNvPr id="2085" name="Text Box 18">
          <a:extLst>
            <a:ext uri="{FF2B5EF4-FFF2-40B4-BE49-F238E27FC236}">
              <a16:creationId xmlns:a16="http://schemas.microsoft.com/office/drawing/2014/main" id="{5988FB65-806A-4562-8B6E-C7F004066ED8}"/>
            </a:ext>
          </a:extLst>
        </xdr:cNvPr>
        <xdr:cNvSpPr txBox="1">
          <a:spLocks noChangeArrowheads="1"/>
        </xdr:cNvSpPr>
      </xdr:nvSpPr>
      <xdr:spPr bwMode="auto">
        <a:xfrm>
          <a:off x="4743450" y="142779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24</xdr:row>
      <xdr:rowOff>0</xdr:rowOff>
    </xdr:from>
    <xdr:ext cx="95250" cy="171450"/>
    <xdr:sp macro="" textlink="">
      <xdr:nvSpPr>
        <xdr:cNvPr id="2086" name="Text Box 19">
          <a:extLst>
            <a:ext uri="{FF2B5EF4-FFF2-40B4-BE49-F238E27FC236}">
              <a16:creationId xmlns:a16="http://schemas.microsoft.com/office/drawing/2014/main" id="{991C90EE-3BE4-45BF-BD77-73A2C040554F}"/>
            </a:ext>
          </a:extLst>
        </xdr:cNvPr>
        <xdr:cNvSpPr txBox="1">
          <a:spLocks noChangeArrowheads="1"/>
        </xdr:cNvSpPr>
      </xdr:nvSpPr>
      <xdr:spPr bwMode="auto">
        <a:xfrm>
          <a:off x="4743450" y="142779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24</xdr:row>
      <xdr:rowOff>0</xdr:rowOff>
    </xdr:from>
    <xdr:ext cx="95250" cy="171450"/>
    <xdr:sp macro="" textlink="">
      <xdr:nvSpPr>
        <xdr:cNvPr id="2087" name="Text Box 16">
          <a:extLst>
            <a:ext uri="{FF2B5EF4-FFF2-40B4-BE49-F238E27FC236}">
              <a16:creationId xmlns:a16="http://schemas.microsoft.com/office/drawing/2014/main" id="{19A8BEA5-B370-41D8-9973-E66EF7AF49B0}"/>
            </a:ext>
          </a:extLst>
        </xdr:cNvPr>
        <xdr:cNvSpPr txBox="1">
          <a:spLocks noChangeArrowheads="1"/>
        </xdr:cNvSpPr>
      </xdr:nvSpPr>
      <xdr:spPr bwMode="auto">
        <a:xfrm>
          <a:off x="14363700" y="142779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24</xdr:row>
      <xdr:rowOff>0</xdr:rowOff>
    </xdr:from>
    <xdr:ext cx="95250" cy="171450"/>
    <xdr:sp macro="" textlink="">
      <xdr:nvSpPr>
        <xdr:cNvPr id="2088" name="Text Box 17">
          <a:extLst>
            <a:ext uri="{FF2B5EF4-FFF2-40B4-BE49-F238E27FC236}">
              <a16:creationId xmlns:a16="http://schemas.microsoft.com/office/drawing/2014/main" id="{501336E4-FAEE-4193-A5E7-C0A51F67E90E}"/>
            </a:ext>
          </a:extLst>
        </xdr:cNvPr>
        <xdr:cNvSpPr txBox="1">
          <a:spLocks noChangeArrowheads="1"/>
        </xdr:cNvSpPr>
      </xdr:nvSpPr>
      <xdr:spPr bwMode="auto">
        <a:xfrm>
          <a:off x="14363700" y="142779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24</xdr:row>
      <xdr:rowOff>0</xdr:rowOff>
    </xdr:from>
    <xdr:ext cx="95250" cy="171450"/>
    <xdr:sp macro="" textlink="">
      <xdr:nvSpPr>
        <xdr:cNvPr id="2089" name="Text Box 18">
          <a:extLst>
            <a:ext uri="{FF2B5EF4-FFF2-40B4-BE49-F238E27FC236}">
              <a16:creationId xmlns:a16="http://schemas.microsoft.com/office/drawing/2014/main" id="{549D70F0-D099-4E0C-95E4-28B4A5F97889}"/>
            </a:ext>
          </a:extLst>
        </xdr:cNvPr>
        <xdr:cNvSpPr txBox="1">
          <a:spLocks noChangeArrowheads="1"/>
        </xdr:cNvSpPr>
      </xdr:nvSpPr>
      <xdr:spPr bwMode="auto">
        <a:xfrm>
          <a:off x="14363700" y="142779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24</xdr:row>
      <xdr:rowOff>0</xdr:rowOff>
    </xdr:from>
    <xdr:ext cx="95250" cy="171450"/>
    <xdr:sp macro="" textlink="">
      <xdr:nvSpPr>
        <xdr:cNvPr id="2090" name="Text Box 19">
          <a:extLst>
            <a:ext uri="{FF2B5EF4-FFF2-40B4-BE49-F238E27FC236}">
              <a16:creationId xmlns:a16="http://schemas.microsoft.com/office/drawing/2014/main" id="{69F2EA0A-5BD4-4C7F-B5AD-076A292093DC}"/>
            </a:ext>
          </a:extLst>
        </xdr:cNvPr>
        <xdr:cNvSpPr txBox="1">
          <a:spLocks noChangeArrowheads="1"/>
        </xdr:cNvSpPr>
      </xdr:nvSpPr>
      <xdr:spPr bwMode="auto">
        <a:xfrm>
          <a:off x="14363700" y="142779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19</xdr:row>
      <xdr:rowOff>0</xdr:rowOff>
    </xdr:from>
    <xdr:ext cx="95250" cy="171450"/>
    <xdr:sp macro="" textlink="">
      <xdr:nvSpPr>
        <xdr:cNvPr id="2091" name="Text Box 16">
          <a:extLst>
            <a:ext uri="{FF2B5EF4-FFF2-40B4-BE49-F238E27FC236}">
              <a16:creationId xmlns:a16="http://schemas.microsoft.com/office/drawing/2014/main" id="{B934288F-8E10-4AAA-B086-FFCC3362B040}"/>
            </a:ext>
          </a:extLst>
        </xdr:cNvPr>
        <xdr:cNvSpPr txBox="1">
          <a:spLocks noChangeArrowheads="1"/>
        </xdr:cNvSpPr>
      </xdr:nvSpPr>
      <xdr:spPr bwMode="auto">
        <a:xfrm>
          <a:off x="30918150" y="124206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19</xdr:row>
      <xdr:rowOff>0</xdr:rowOff>
    </xdr:from>
    <xdr:ext cx="95250" cy="171450"/>
    <xdr:sp macro="" textlink="">
      <xdr:nvSpPr>
        <xdr:cNvPr id="2092" name="Text Box 17">
          <a:extLst>
            <a:ext uri="{FF2B5EF4-FFF2-40B4-BE49-F238E27FC236}">
              <a16:creationId xmlns:a16="http://schemas.microsoft.com/office/drawing/2014/main" id="{7D8C6706-DF27-4273-A778-6E8F07C6332B}"/>
            </a:ext>
          </a:extLst>
        </xdr:cNvPr>
        <xdr:cNvSpPr txBox="1">
          <a:spLocks noChangeArrowheads="1"/>
        </xdr:cNvSpPr>
      </xdr:nvSpPr>
      <xdr:spPr bwMode="auto">
        <a:xfrm>
          <a:off x="30918150" y="124206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19</xdr:row>
      <xdr:rowOff>0</xdr:rowOff>
    </xdr:from>
    <xdr:ext cx="95250" cy="171450"/>
    <xdr:sp macro="" textlink="">
      <xdr:nvSpPr>
        <xdr:cNvPr id="2093" name="Text Box 18">
          <a:extLst>
            <a:ext uri="{FF2B5EF4-FFF2-40B4-BE49-F238E27FC236}">
              <a16:creationId xmlns:a16="http://schemas.microsoft.com/office/drawing/2014/main" id="{18D0B7C1-692C-4E37-8EC2-0297A225DB4E}"/>
            </a:ext>
          </a:extLst>
        </xdr:cNvPr>
        <xdr:cNvSpPr txBox="1">
          <a:spLocks noChangeArrowheads="1"/>
        </xdr:cNvSpPr>
      </xdr:nvSpPr>
      <xdr:spPr bwMode="auto">
        <a:xfrm>
          <a:off x="30918150" y="124206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19</xdr:row>
      <xdr:rowOff>0</xdr:rowOff>
    </xdr:from>
    <xdr:ext cx="95250" cy="171450"/>
    <xdr:sp macro="" textlink="">
      <xdr:nvSpPr>
        <xdr:cNvPr id="2094" name="Text Box 19">
          <a:extLst>
            <a:ext uri="{FF2B5EF4-FFF2-40B4-BE49-F238E27FC236}">
              <a16:creationId xmlns:a16="http://schemas.microsoft.com/office/drawing/2014/main" id="{C0608FAB-2DBA-44A4-BD2A-7761E81C4DAC}"/>
            </a:ext>
          </a:extLst>
        </xdr:cNvPr>
        <xdr:cNvSpPr txBox="1">
          <a:spLocks noChangeArrowheads="1"/>
        </xdr:cNvSpPr>
      </xdr:nvSpPr>
      <xdr:spPr bwMode="auto">
        <a:xfrm>
          <a:off x="30918150" y="124206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20</xdr:row>
      <xdr:rowOff>504825</xdr:rowOff>
    </xdr:from>
    <xdr:ext cx="95250" cy="444014"/>
    <xdr:sp macro="" textlink="">
      <xdr:nvSpPr>
        <xdr:cNvPr id="2095" name="Text Box 15">
          <a:extLst>
            <a:ext uri="{FF2B5EF4-FFF2-40B4-BE49-F238E27FC236}">
              <a16:creationId xmlns:a16="http://schemas.microsoft.com/office/drawing/2014/main" id="{3031C2D3-DA22-437A-9DE7-CC5354EE8D61}"/>
            </a:ext>
          </a:extLst>
        </xdr:cNvPr>
        <xdr:cNvSpPr txBox="1">
          <a:spLocks noChangeArrowheads="1"/>
        </xdr:cNvSpPr>
      </xdr:nvSpPr>
      <xdr:spPr bwMode="auto">
        <a:xfrm>
          <a:off x="4743450" y="1316355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24</xdr:row>
      <xdr:rowOff>0</xdr:rowOff>
    </xdr:from>
    <xdr:ext cx="95250" cy="171450"/>
    <xdr:sp macro="" textlink="">
      <xdr:nvSpPr>
        <xdr:cNvPr id="2096" name="Text Box 16">
          <a:extLst>
            <a:ext uri="{FF2B5EF4-FFF2-40B4-BE49-F238E27FC236}">
              <a16:creationId xmlns:a16="http://schemas.microsoft.com/office/drawing/2014/main" id="{7B74C30B-3771-46C3-8E54-D52725D95503}"/>
            </a:ext>
          </a:extLst>
        </xdr:cNvPr>
        <xdr:cNvSpPr txBox="1">
          <a:spLocks noChangeArrowheads="1"/>
        </xdr:cNvSpPr>
      </xdr:nvSpPr>
      <xdr:spPr bwMode="auto">
        <a:xfrm>
          <a:off x="4743450" y="142779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24</xdr:row>
      <xdr:rowOff>0</xdr:rowOff>
    </xdr:from>
    <xdr:ext cx="95250" cy="171450"/>
    <xdr:sp macro="" textlink="">
      <xdr:nvSpPr>
        <xdr:cNvPr id="2097" name="Text Box 17">
          <a:extLst>
            <a:ext uri="{FF2B5EF4-FFF2-40B4-BE49-F238E27FC236}">
              <a16:creationId xmlns:a16="http://schemas.microsoft.com/office/drawing/2014/main" id="{7B1C1FEA-57D9-4920-B3E9-FD4BA666FA7E}"/>
            </a:ext>
          </a:extLst>
        </xdr:cNvPr>
        <xdr:cNvSpPr txBox="1">
          <a:spLocks noChangeArrowheads="1"/>
        </xdr:cNvSpPr>
      </xdr:nvSpPr>
      <xdr:spPr bwMode="auto">
        <a:xfrm>
          <a:off x="4743450" y="142779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24</xdr:row>
      <xdr:rowOff>0</xdr:rowOff>
    </xdr:from>
    <xdr:ext cx="95250" cy="171450"/>
    <xdr:sp macro="" textlink="">
      <xdr:nvSpPr>
        <xdr:cNvPr id="2098" name="Text Box 18">
          <a:extLst>
            <a:ext uri="{FF2B5EF4-FFF2-40B4-BE49-F238E27FC236}">
              <a16:creationId xmlns:a16="http://schemas.microsoft.com/office/drawing/2014/main" id="{E881EBF9-3820-401B-A0D3-C8DEA9672B04}"/>
            </a:ext>
          </a:extLst>
        </xdr:cNvPr>
        <xdr:cNvSpPr txBox="1">
          <a:spLocks noChangeArrowheads="1"/>
        </xdr:cNvSpPr>
      </xdr:nvSpPr>
      <xdr:spPr bwMode="auto">
        <a:xfrm>
          <a:off x="4743450" y="142779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24</xdr:row>
      <xdr:rowOff>0</xdr:rowOff>
    </xdr:from>
    <xdr:ext cx="95250" cy="171450"/>
    <xdr:sp macro="" textlink="">
      <xdr:nvSpPr>
        <xdr:cNvPr id="2099" name="Text Box 19">
          <a:extLst>
            <a:ext uri="{FF2B5EF4-FFF2-40B4-BE49-F238E27FC236}">
              <a16:creationId xmlns:a16="http://schemas.microsoft.com/office/drawing/2014/main" id="{384C08F6-05F8-44B2-B374-4454993DA7BB}"/>
            </a:ext>
          </a:extLst>
        </xdr:cNvPr>
        <xdr:cNvSpPr txBox="1">
          <a:spLocks noChangeArrowheads="1"/>
        </xdr:cNvSpPr>
      </xdr:nvSpPr>
      <xdr:spPr bwMode="auto">
        <a:xfrm>
          <a:off x="4743450" y="142779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24</xdr:row>
      <xdr:rowOff>0</xdr:rowOff>
    </xdr:from>
    <xdr:ext cx="95250" cy="171450"/>
    <xdr:sp macro="" textlink="">
      <xdr:nvSpPr>
        <xdr:cNvPr id="2100" name="Text Box 16">
          <a:extLst>
            <a:ext uri="{FF2B5EF4-FFF2-40B4-BE49-F238E27FC236}">
              <a16:creationId xmlns:a16="http://schemas.microsoft.com/office/drawing/2014/main" id="{C8D30BDE-8069-4A53-BA48-11FDA22CEBD8}"/>
            </a:ext>
          </a:extLst>
        </xdr:cNvPr>
        <xdr:cNvSpPr txBox="1">
          <a:spLocks noChangeArrowheads="1"/>
        </xdr:cNvSpPr>
      </xdr:nvSpPr>
      <xdr:spPr bwMode="auto">
        <a:xfrm>
          <a:off x="14363700" y="142779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24</xdr:row>
      <xdr:rowOff>0</xdr:rowOff>
    </xdr:from>
    <xdr:ext cx="95250" cy="171450"/>
    <xdr:sp macro="" textlink="">
      <xdr:nvSpPr>
        <xdr:cNvPr id="2101" name="Text Box 17">
          <a:extLst>
            <a:ext uri="{FF2B5EF4-FFF2-40B4-BE49-F238E27FC236}">
              <a16:creationId xmlns:a16="http://schemas.microsoft.com/office/drawing/2014/main" id="{E6049500-F179-49AE-A0CF-562459EB4C82}"/>
            </a:ext>
          </a:extLst>
        </xdr:cNvPr>
        <xdr:cNvSpPr txBox="1">
          <a:spLocks noChangeArrowheads="1"/>
        </xdr:cNvSpPr>
      </xdr:nvSpPr>
      <xdr:spPr bwMode="auto">
        <a:xfrm>
          <a:off x="14363700" y="142779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24</xdr:row>
      <xdr:rowOff>15875</xdr:rowOff>
    </xdr:from>
    <xdr:ext cx="95250" cy="171450"/>
    <xdr:sp macro="" textlink="">
      <xdr:nvSpPr>
        <xdr:cNvPr id="2102" name="Text Box 18">
          <a:extLst>
            <a:ext uri="{FF2B5EF4-FFF2-40B4-BE49-F238E27FC236}">
              <a16:creationId xmlns:a16="http://schemas.microsoft.com/office/drawing/2014/main" id="{370582C6-9DB5-4A77-A76E-B36AB6BF5C75}"/>
            </a:ext>
          </a:extLst>
        </xdr:cNvPr>
        <xdr:cNvSpPr txBox="1">
          <a:spLocks noChangeArrowheads="1"/>
        </xdr:cNvSpPr>
      </xdr:nvSpPr>
      <xdr:spPr bwMode="auto">
        <a:xfrm>
          <a:off x="14355762" y="142938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24</xdr:row>
      <xdr:rowOff>0</xdr:rowOff>
    </xdr:from>
    <xdr:ext cx="95250" cy="171450"/>
    <xdr:sp macro="" textlink="">
      <xdr:nvSpPr>
        <xdr:cNvPr id="2103" name="Text Box 16">
          <a:extLst>
            <a:ext uri="{FF2B5EF4-FFF2-40B4-BE49-F238E27FC236}">
              <a16:creationId xmlns:a16="http://schemas.microsoft.com/office/drawing/2014/main" id="{A100682A-6A9B-4427-BF62-5D4E7FA5D536}"/>
            </a:ext>
          </a:extLst>
        </xdr:cNvPr>
        <xdr:cNvSpPr txBox="1">
          <a:spLocks noChangeArrowheads="1"/>
        </xdr:cNvSpPr>
      </xdr:nvSpPr>
      <xdr:spPr bwMode="auto">
        <a:xfrm>
          <a:off x="19183350" y="142779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24</xdr:row>
      <xdr:rowOff>0</xdr:rowOff>
    </xdr:from>
    <xdr:ext cx="95250" cy="171450"/>
    <xdr:sp macro="" textlink="">
      <xdr:nvSpPr>
        <xdr:cNvPr id="2104" name="Text Box 17">
          <a:extLst>
            <a:ext uri="{FF2B5EF4-FFF2-40B4-BE49-F238E27FC236}">
              <a16:creationId xmlns:a16="http://schemas.microsoft.com/office/drawing/2014/main" id="{6487A0E2-F007-4095-88D8-8DF6F678E8CE}"/>
            </a:ext>
          </a:extLst>
        </xdr:cNvPr>
        <xdr:cNvSpPr txBox="1">
          <a:spLocks noChangeArrowheads="1"/>
        </xdr:cNvSpPr>
      </xdr:nvSpPr>
      <xdr:spPr bwMode="auto">
        <a:xfrm>
          <a:off x="19183350" y="142779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24</xdr:row>
      <xdr:rowOff>0</xdr:rowOff>
    </xdr:from>
    <xdr:ext cx="95250" cy="171450"/>
    <xdr:sp macro="" textlink="">
      <xdr:nvSpPr>
        <xdr:cNvPr id="2105" name="Text Box 18">
          <a:extLst>
            <a:ext uri="{FF2B5EF4-FFF2-40B4-BE49-F238E27FC236}">
              <a16:creationId xmlns:a16="http://schemas.microsoft.com/office/drawing/2014/main" id="{3A55DA76-D3A7-4C8C-B6BB-8AA00E5A9506}"/>
            </a:ext>
          </a:extLst>
        </xdr:cNvPr>
        <xdr:cNvSpPr txBox="1">
          <a:spLocks noChangeArrowheads="1"/>
        </xdr:cNvSpPr>
      </xdr:nvSpPr>
      <xdr:spPr bwMode="auto">
        <a:xfrm>
          <a:off x="19183350" y="142779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24</xdr:row>
      <xdr:rowOff>0</xdr:rowOff>
    </xdr:from>
    <xdr:ext cx="95250" cy="171450"/>
    <xdr:sp macro="" textlink="">
      <xdr:nvSpPr>
        <xdr:cNvPr id="2106" name="Text Box 19">
          <a:extLst>
            <a:ext uri="{FF2B5EF4-FFF2-40B4-BE49-F238E27FC236}">
              <a16:creationId xmlns:a16="http://schemas.microsoft.com/office/drawing/2014/main" id="{26FB4295-3BBF-42B4-8902-D4EC4B894A27}"/>
            </a:ext>
          </a:extLst>
        </xdr:cNvPr>
        <xdr:cNvSpPr txBox="1">
          <a:spLocks noChangeArrowheads="1"/>
        </xdr:cNvSpPr>
      </xdr:nvSpPr>
      <xdr:spPr bwMode="auto">
        <a:xfrm>
          <a:off x="19183350" y="142779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24</xdr:row>
      <xdr:rowOff>0</xdr:rowOff>
    </xdr:from>
    <xdr:ext cx="95250" cy="171450"/>
    <xdr:sp macro="" textlink="">
      <xdr:nvSpPr>
        <xdr:cNvPr id="2107" name="Text Box 16">
          <a:extLst>
            <a:ext uri="{FF2B5EF4-FFF2-40B4-BE49-F238E27FC236}">
              <a16:creationId xmlns:a16="http://schemas.microsoft.com/office/drawing/2014/main" id="{4DD3B638-9AD6-4579-9A21-6BA34C374453}"/>
            </a:ext>
          </a:extLst>
        </xdr:cNvPr>
        <xdr:cNvSpPr txBox="1">
          <a:spLocks noChangeArrowheads="1"/>
        </xdr:cNvSpPr>
      </xdr:nvSpPr>
      <xdr:spPr bwMode="auto">
        <a:xfrm>
          <a:off x="19183350" y="142779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24</xdr:row>
      <xdr:rowOff>504825</xdr:rowOff>
    </xdr:from>
    <xdr:ext cx="95250" cy="448496"/>
    <xdr:sp macro="" textlink="">
      <xdr:nvSpPr>
        <xdr:cNvPr id="2108" name="Text Box 15">
          <a:extLst>
            <a:ext uri="{FF2B5EF4-FFF2-40B4-BE49-F238E27FC236}">
              <a16:creationId xmlns:a16="http://schemas.microsoft.com/office/drawing/2014/main" id="{DA1857FB-9184-4554-8361-E0F644F64C69}"/>
            </a:ext>
          </a:extLst>
        </xdr:cNvPr>
        <xdr:cNvSpPr txBox="1">
          <a:spLocks noChangeArrowheads="1"/>
        </xdr:cNvSpPr>
      </xdr:nvSpPr>
      <xdr:spPr bwMode="auto">
        <a:xfrm>
          <a:off x="4743450" y="14649450"/>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24</xdr:row>
      <xdr:rowOff>504825</xdr:rowOff>
    </xdr:from>
    <xdr:ext cx="95250" cy="442269"/>
    <xdr:sp macro="" textlink="">
      <xdr:nvSpPr>
        <xdr:cNvPr id="2109" name="Text Box 15">
          <a:extLst>
            <a:ext uri="{FF2B5EF4-FFF2-40B4-BE49-F238E27FC236}">
              <a16:creationId xmlns:a16="http://schemas.microsoft.com/office/drawing/2014/main" id="{6746F8B7-03A0-4835-A791-220506C66A13}"/>
            </a:ext>
          </a:extLst>
        </xdr:cNvPr>
        <xdr:cNvSpPr txBox="1">
          <a:spLocks noChangeArrowheads="1"/>
        </xdr:cNvSpPr>
      </xdr:nvSpPr>
      <xdr:spPr bwMode="auto">
        <a:xfrm>
          <a:off x="14363700" y="1464945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24</xdr:row>
      <xdr:rowOff>504825</xdr:rowOff>
    </xdr:from>
    <xdr:ext cx="95250" cy="213632"/>
    <xdr:sp macro="" textlink="">
      <xdr:nvSpPr>
        <xdr:cNvPr id="2110" name="Text Box 15">
          <a:extLst>
            <a:ext uri="{FF2B5EF4-FFF2-40B4-BE49-F238E27FC236}">
              <a16:creationId xmlns:a16="http://schemas.microsoft.com/office/drawing/2014/main" id="{C53D7E1A-66D2-47C0-B527-7B6A0ABFA2F5}"/>
            </a:ext>
          </a:extLst>
        </xdr:cNvPr>
        <xdr:cNvSpPr txBox="1">
          <a:spLocks noChangeArrowheads="1"/>
        </xdr:cNvSpPr>
      </xdr:nvSpPr>
      <xdr:spPr bwMode="auto">
        <a:xfrm>
          <a:off x="4743450" y="146494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24</xdr:row>
      <xdr:rowOff>504825</xdr:rowOff>
    </xdr:from>
    <xdr:ext cx="95250" cy="444331"/>
    <xdr:sp macro="" textlink="">
      <xdr:nvSpPr>
        <xdr:cNvPr id="2111" name="Text Box 15">
          <a:extLst>
            <a:ext uri="{FF2B5EF4-FFF2-40B4-BE49-F238E27FC236}">
              <a16:creationId xmlns:a16="http://schemas.microsoft.com/office/drawing/2014/main" id="{917DA2B3-2F38-45B6-AFBE-40DC6B914106}"/>
            </a:ext>
          </a:extLst>
        </xdr:cNvPr>
        <xdr:cNvSpPr txBox="1">
          <a:spLocks noChangeArrowheads="1"/>
        </xdr:cNvSpPr>
      </xdr:nvSpPr>
      <xdr:spPr bwMode="auto">
        <a:xfrm>
          <a:off x="4743450" y="14649450"/>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24</xdr:row>
      <xdr:rowOff>170392</xdr:rowOff>
    </xdr:from>
    <xdr:ext cx="95250" cy="213632"/>
    <xdr:sp macro="" textlink="">
      <xdr:nvSpPr>
        <xdr:cNvPr id="2112" name="Text Box 15">
          <a:extLst>
            <a:ext uri="{FF2B5EF4-FFF2-40B4-BE49-F238E27FC236}">
              <a16:creationId xmlns:a16="http://schemas.microsoft.com/office/drawing/2014/main" id="{C52188FE-B53E-4854-B40E-DFF42132D69E}"/>
            </a:ext>
          </a:extLst>
        </xdr:cNvPr>
        <xdr:cNvSpPr txBox="1">
          <a:spLocks noChangeArrowheads="1"/>
        </xdr:cNvSpPr>
      </xdr:nvSpPr>
      <xdr:spPr bwMode="auto">
        <a:xfrm>
          <a:off x="14392275" y="1444836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0</xdr:rowOff>
    </xdr:from>
    <xdr:ext cx="95250" cy="171450"/>
    <xdr:sp macro="" textlink="">
      <xdr:nvSpPr>
        <xdr:cNvPr id="2113" name="Text Box 16">
          <a:extLst>
            <a:ext uri="{FF2B5EF4-FFF2-40B4-BE49-F238E27FC236}">
              <a16:creationId xmlns:a16="http://schemas.microsoft.com/office/drawing/2014/main" id="{7B79F798-2243-40A4-B81A-0DCE25491461}"/>
            </a:ext>
          </a:extLst>
        </xdr:cNvPr>
        <xdr:cNvSpPr txBox="1">
          <a:spLocks noChangeArrowheads="1"/>
        </xdr:cNvSpPr>
      </xdr:nvSpPr>
      <xdr:spPr bwMode="auto">
        <a:xfrm>
          <a:off x="4743450" y="165068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0</xdr:rowOff>
    </xdr:from>
    <xdr:ext cx="95250" cy="171450"/>
    <xdr:sp macro="" textlink="">
      <xdr:nvSpPr>
        <xdr:cNvPr id="2114" name="Text Box 17">
          <a:extLst>
            <a:ext uri="{FF2B5EF4-FFF2-40B4-BE49-F238E27FC236}">
              <a16:creationId xmlns:a16="http://schemas.microsoft.com/office/drawing/2014/main" id="{258F42F5-3B32-4733-B6E2-4C9E70D11378}"/>
            </a:ext>
          </a:extLst>
        </xdr:cNvPr>
        <xdr:cNvSpPr txBox="1">
          <a:spLocks noChangeArrowheads="1"/>
        </xdr:cNvSpPr>
      </xdr:nvSpPr>
      <xdr:spPr bwMode="auto">
        <a:xfrm>
          <a:off x="4743450" y="165068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0</xdr:rowOff>
    </xdr:from>
    <xdr:ext cx="95250" cy="171450"/>
    <xdr:sp macro="" textlink="">
      <xdr:nvSpPr>
        <xdr:cNvPr id="2115" name="Text Box 18">
          <a:extLst>
            <a:ext uri="{FF2B5EF4-FFF2-40B4-BE49-F238E27FC236}">
              <a16:creationId xmlns:a16="http://schemas.microsoft.com/office/drawing/2014/main" id="{03ADF7A7-4043-45A4-B58D-6DE5BD591779}"/>
            </a:ext>
          </a:extLst>
        </xdr:cNvPr>
        <xdr:cNvSpPr txBox="1">
          <a:spLocks noChangeArrowheads="1"/>
        </xdr:cNvSpPr>
      </xdr:nvSpPr>
      <xdr:spPr bwMode="auto">
        <a:xfrm>
          <a:off x="4743450" y="165068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0</xdr:rowOff>
    </xdr:from>
    <xdr:ext cx="95250" cy="171450"/>
    <xdr:sp macro="" textlink="">
      <xdr:nvSpPr>
        <xdr:cNvPr id="2116" name="Text Box 19">
          <a:extLst>
            <a:ext uri="{FF2B5EF4-FFF2-40B4-BE49-F238E27FC236}">
              <a16:creationId xmlns:a16="http://schemas.microsoft.com/office/drawing/2014/main" id="{AB5A1065-6C35-40B8-BC2D-C4055352402D}"/>
            </a:ext>
          </a:extLst>
        </xdr:cNvPr>
        <xdr:cNvSpPr txBox="1">
          <a:spLocks noChangeArrowheads="1"/>
        </xdr:cNvSpPr>
      </xdr:nvSpPr>
      <xdr:spPr bwMode="auto">
        <a:xfrm>
          <a:off x="4743450" y="165068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30</xdr:row>
      <xdr:rowOff>0</xdr:rowOff>
    </xdr:from>
    <xdr:ext cx="95250" cy="171450"/>
    <xdr:sp macro="" textlink="">
      <xdr:nvSpPr>
        <xdr:cNvPr id="2117" name="Text Box 16">
          <a:extLst>
            <a:ext uri="{FF2B5EF4-FFF2-40B4-BE49-F238E27FC236}">
              <a16:creationId xmlns:a16="http://schemas.microsoft.com/office/drawing/2014/main" id="{71D3FC61-3BD9-43F7-BFC0-75A5E8E75A84}"/>
            </a:ext>
          </a:extLst>
        </xdr:cNvPr>
        <xdr:cNvSpPr txBox="1">
          <a:spLocks noChangeArrowheads="1"/>
        </xdr:cNvSpPr>
      </xdr:nvSpPr>
      <xdr:spPr bwMode="auto">
        <a:xfrm>
          <a:off x="14363700" y="165068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30</xdr:row>
      <xdr:rowOff>0</xdr:rowOff>
    </xdr:from>
    <xdr:ext cx="95250" cy="171450"/>
    <xdr:sp macro="" textlink="">
      <xdr:nvSpPr>
        <xdr:cNvPr id="2118" name="Text Box 17">
          <a:extLst>
            <a:ext uri="{FF2B5EF4-FFF2-40B4-BE49-F238E27FC236}">
              <a16:creationId xmlns:a16="http://schemas.microsoft.com/office/drawing/2014/main" id="{CF3333DB-9B9B-4017-85DF-3227C9B77021}"/>
            </a:ext>
          </a:extLst>
        </xdr:cNvPr>
        <xdr:cNvSpPr txBox="1">
          <a:spLocks noChangeArrowheads="1"/>
        </xdr:cNvSpPr>
      </xdr:nvSpPr>
      <xdr:spPr bwMode="auto">
        <a:xfrm>
          <a:off x="14363700" y="165068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30</xdr:row>
      <xdr:rowOff>0</xdr:rowOff>
    </xdr:from>
    <xdr:ext cx="95250" cy="171450"/>
    <xdr:sp macro="" textlink="">
      <xdr:nvSpPr>
        <xdr:cNvPr id="2119" name="Text Box 18">
          <a:extLst>
            <a:ext uri="{FF2B5EF4-FFF2-40B4-BE49-F238E27FC236}">
              <a16:creationId xmlns:a16="http://schemas.microsoft.com/office/drawing/2014/main" id="{25C203E8-5416-44F3-BBA9-A981C1315AF3}"/>
            </a:ext>
          </a:extLst>
        </xdr:cNvPr>
        <xdr:cNvSpPr txBox="1">
          <a:spLocks noChangeArrowheads="1"/>
        </xdr:cNvSpPr>
      </xdr:nvSpPr>
      <xdr:spPr bwMode="auto">
        <a:xfrm>
          <a:off x="14363700" y="165068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30</xdr:row>
      <xdr:rowOff>0</xdr:rowOff>
    </xdr:from>
    <xdr:ext cx="95250" cy="171450"/>
    <xdr:sp macro="" textlink="">
      <xdr:nvSpPr>
        <xdr:cNvPr id="2120" name="Text Box 19">
          <a:extLst>
            <a:ext uri="{FF2B5EF4-FFF2-40B4-BE49-F238E27FC236}">
              <a16:creationId xmlns:a16="http://schemas.microsoft.com/office/drawing/2014/main" id="{F59DC911-20F6-4E0D-B641-A036EF9FC6EE}"/>
            </a:ext>
          </a:extLst>
        </xdr:cNvPr>
        <xdr:cNvSpPr txBox="1">
          <a:spLocks noChangeArrowheads="1"/>
        </xdr:cNvSpPr>
      </xdr:nvSpPr>
      <xdr:spPr bwMode="auto">
        <a:xfrm>
          <a:off x="14363700" y="165068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30</xdr:row>
      <xdr:rowOff>0</xdr:rowOff>
    </xdr:from>
    <xdr:ext cx="95250" cy="171450"/>
    <xdr:sp macro="" textlink="">
      <xdr:nvSpPr>
        <xdr:cNvPr id="2121" name="Text Box 16">
          <a:extLst>
            <a:ext uri="{FF2B5EF4-FFF2-40B4-BE49-F238E27FC236}">
              <a16:creationId xmlns:a16="http://schemas.microsoft.com/office/drawing/2014/main" id="{7885CE44-10AC-403C-8424-89B8927D07F4}"/>
            </a:ext>
          </a:extLst>
        </xdr:cNvPr>
        <xdr:cNvSpPr txBox="1">
          <a:spLocks noChangeArrowheads="1"/>
        </xdr:cNvSpPr>
      </xdr:nvSpPr>
      <xdr:spPr bwMode="auto">
        <a:xfrm>
          <a:off x="30918150" y="165068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30</xdr:row>
      <xdr:rowOff>0</xdr:rowOff>
    </xdr:from>
    <xdr:ext cx="95250" cy="171450"/>
    <xdr:sp macro="" textlink="">
      <xdr:nvSpPr>
        <xdr:cNvPr id="2122" name="Text Box 17">
          <a:extLst>
            <a:ext uri="{FF2B5EF4-FFF2-40B4-BE49-F238E27FC236}">
              <a16:creationId xmlns:a16="http://schemas.microsoft.com/office/drawing/2014/main" id="{B2238DE2-53A2-4FC3-BA35-5553D7A73E32}"/>
            </a:ext>
          </a:extLst>
        </xdr:cNvPr>
        <xdr:cNvSpPr txBox="1">
          <a:spLocks noChangeArrowheads="1"/>
        </xdr:cNvSpPr>
      </xdr:nvSpPr>
      <xdr:spPr bwMode="auto">
        <a:xfrm>
          <a:off x="30918150" y="165068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30</xdr:row>
      <xdr:rowOff>0</xdr:rowOff>
    </xdr:from>
    <xdr:ext cx="95250" cy="171450"/>
    <xdr:sp macro="" textlink="">
      <xdr:nvSpPr>
        <xdr:cNvPr id="2123" name="Text Box 18">
          <a:extLst>
            <a:ext uri="{FF2B5EF4-FFF2-40B4-BE49-F238E27FC236}">
              <a16:creationId xmlns:a16="http://schemas.microsoft.com/office/drawing/2014/main" id="{979B7123-709B-4B03-A91E-24554AE9BFDC}"/>
            </a:ext>
          </a:extLst>
        </xdr:cNvPr>
        <xdr:cNvSpPr txBox="1">
          <a:spLocks noChangeArrowheads="1"/>
        </xdr:cNvSpPr>
      </xdr:nvSpPr>
      <xdr:spPr bwMode="auto">
        <a:xfrm>
          <a:off x="30918150" y="165068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30</xdr:row>
      <xdr:rowOff>0</xdr:rowOff>
    </xdr:from>
    <xdr:ext cx="95250" cy="171450"/>
    <xdr:sp macro="" textlink="">
      <xdr:nvSpPr>
        <xdr:cNvPr id="2124" name="Text Box 19">
          <a:extLst>
            <a:ext uri="{FF2B5EF4-FFF2-40B4-BE49-F238E27FC236}">
              <a16:creationId xmlns:a16="http://schemas.microsoft.com/office/drawing/2014/main" id="{0066848C-B3E6-4447-B045-0E2F7BA58CAD}"/>
            </a:ext>
          </a:extLst>
        </xdr:cNvPr>
        <xdr:cNvSpPr txBox="1">
          <a:spLocks noChangeArrowheads="1"/>
        </xdr:cNvSpPr>
      </xdr:nvSpPr>
      <xdr:spPr bwMode="auto">
        <a:xfrm>
          <a:off x="30918150" y="165068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504825</xdr:rowOff>
    </xdr:from>
    <xdr:ext cx="95250" cy="444014"/>
    <xdr:sp macro="" textlink="">
      <xdr:nvSpPr>
        <xdr:cNvPr id="2125" name="Text Box 15">
          <a:extLst>
            <a:ext uri="{FF2B5EF4-FFF2-40B4-BE49-F238E27FC236}">
              <a16:creationId xmlns:a16="http://schemas.microsoft.com/office/drawing/2014/main" id="{BC11CFD9-B8D0-4D78-A481-8AD6E54C00F9}"/>
            </a:ext>
          </a:extLst>
        </xdr:cNvPr>
        <xdr:cNvSpPr txBox="1">
          <a:spLocks noChangeArrowheads="1"/>
        </xdr:cNvSpPr>
      </xdr:nvSpPr>
      <xdr:spPr bwMode="auto">
        <a:xfrm>
          <a:off x="4743450" y="1539240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0</xdr:rowOff>
    </xdr:from>
    <xdr:ext cx="95250" cy="171450"/>
    <xdr:sp macro="" textlink="">
      <xdr:nvSpPr>
        <xdr:cNvPr id="2126" name="Text Box 16">
          <a:extLst>
            <a:ext uri="{FF2B5EF4-FFF2-40B4-BE49-F238E27FC236}">
              <a16:creationId xmlns:a16="http://schemas.microsoft.com/office/drawing/2014/main" id="{999D7A67-F043-471B-BD0B-9A84E8B244BD}"/>
            </a:ext>
          </a:extLst>
        </xdr:cNvPr>
        <xdr:cNvSpPr txBox="1">
          <a:spLocks noChangeArrowheads="1"/>
        </xdr:cNvSpPr>
      </xdr:nvSpPr>
      <xdr:spPr bwMode="auto">
        <a:xfrm>
          <a:off x="4743450" y="165068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0</xdr:rowOff>
    </xdr:from>
    <xdr:ext cx="95250" cy="171450"/>
    <xdr:sp macro="" textlink="">
      <xdr:nvSpPr>
        <xdr:cNvPr id="2127" name="Text Box 17">
          <a:extLst>
            <a:ext uri="{FF2B5EF4-FFF2-40B4-BE49-F238E27FC236}">
              <a16:creationId xmlns:a16="http://schemas.microsoft.com/office/drawing/2014/main" id="{087FC252-13C2-4502-BB91-7C9CCB4DD485}"/>
            </a:ext>
          </a:extLst>
        </xdr:cNvPr>
        <xdr:cNvSpPr txBox="1">
          <a:spLocks noChangeArrowheads="1"/>
        </xdr:cNvSpPr>
      </xdr:nvSpPr>
      <xdr:spPr bwMode="auto">
        <a:xfrm>
          <a:off x="4743450" y="165068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0</xdr:rowOff>
    </xdr:from>
    <xdr:ext cx="95250" cy="171450"/>
    <xdr:sp macro="" textlink="">
      <xdr:nvSpPr>
        <xdr:cNvPr id="2128" name="Text Box 18">
          <a:extLst>
            <a:ext uri="{FF2B5EF4-FFF2-40B4-BE49-F238E27FC236}">
              <a16:creationId xmlns:a16="http://schemas.microsoft.com/office/drawing/2014/main" id="{8446C532-8A23-4E80-B773-3994932C7CEB}"/>
            </a:ext>
          </a:extLst>
        </xdr:cNvPr>
        <xdr:cNvSpPr txBox="1">
          <a:spLocks noChangeArrowheads="1"/>
        </xdr:cNvSpPr>
      </xdr:nvSpPr>
      <xdr:spPr bwMode="auto">
        <a:xfrm>
          <a:off x="4743450" y="165068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0</xdr:rowOff>
    </xdr:from>
    <xdr:ext cx="95250" cy="171450"/>
    <xdr:sp macro="" textlink="">
      <xdr:nvSpPr>
        <xdr:cNvPr id="2129" name="Text Box 19">
          <a:extLst>
            <a:ext uri="{FF2B5EF4-FFF2-40B4-BE49-F238E27FC236}">
              <a16:creationId xmlns:a16="http://schemas.microsoft.com/office/drawing/2014/main" id="{FEEAB300-FB02-46C7-A0A8-A896623DEF6B}"/>
            </a:ext>
          </a:extLst>
        </xdr:cNvPr>
        <xdr:cNvSpPr txBox="1">
          <a:spLocks noChangeArrowheads="1"/>
        </xdr:cNvSpPr>
      </xdr:nvSpPr>
      <xdr:spPr bwMode="auto">
        <a:xfrm>
          <a:off x="4743450" y="165068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30</xdr:row>
      <xdr:rowOff>0</xdr:rowOff>
    </xdr:from>
    <xdr:ext cx="95250" cy="171450"/>
    <xdr:sp macro="" textlink="">
      <xdr:nvSpPr>
        <xdr:cNvPr id="2130" name="Text Box 16">
          <a:extLst>
            <a:ext uri="{FF2B5EF4-FFF2-40B4-BE49-F238E27FC236}">
              <a16:creationId xmlns:a16="http://schemas.microsoft.com/office/drawing/2014/main" id="{C281F1CA-3F7F-458A-9F7F-5773DFBF4E58}"/>
            </a:ext>
          </a:extLst>
        </xdr:cNvPr>
        <xdr:cNvSpPr txBox="1">
          <a:spLocks noChangeArrowheads="1"/>
        </xdr:cNvSpPr>
      </xdr:nvSpPr>
      <xdr:spPr bwMode="auto">
        <a:xfrm>
          <a:off x="14363700" y="165068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30</xdr:row>
      <xdr:rowOff>0</xdr:rowOff>
    </xdr:from>
    <xdr:ext cx="95250" cy="171450"/>
    <xdr:sp macro="" textlink="">
      <xdr:nvSpPr>
        <xdr:cNvPr id="2131" name="Text Box 17">
          <a:extLst>
            <a:ext uri="{FF2B5EF4-FFF2-40B4-BE49-F238E27FC236}">
              <a16:creationId xmlns:a16="http://schemas.microsoft.com/office/drawing/2014/main" id="{B1B9B0B4-6582-44BE-B077-574AA44E1739}"/>
            </a:ext>
          </a:extLst>
        </xdr:cNvPr>
        <xdr:cNvSpPr txBox="1">
          <a:spLocks noChangeArrowheads="1"/>
        </xdr:cNvSpPr>
      </xdr:nvSpPr>
      <xdr:spPr bwMode="auto">
        <a:xfrm>
          <a:off x="14363700" y="165068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30</xdr:row>
      <xdr:rowOff>0</xdr:rowOff>
    </xdr:from>
    <xdr:ext cx="95250" cy="171450"/>
    <xdr:sp macro="" textlink="">
      <xdr:nvSpPr>
        <xdr:cNvPr id="2132" name="Text Box 18">
          <a:extLst>
            <a:ext uri="{FF2B5EF4-FFF2-40B4-BE49-F238E27FC236}">
              <a16:creationId xmlns:a16="http://schemas.microsoft.com/office/drawing/2014/main" id="{671D6519-85BE-43F7-A85D-215F73332D29}"/>
            </a:ext>
          </a:extLst>
        </xdr:cNvPr>
        <xdr:cNvSpPr txBox="1">
          <a:spLocks noChangeArrowheads="1"/>
        </xdr:cNvSpPr>
      </xdr:nvSpPr>
      <xdr:spPr bwMode="auto">
        <a:xfrm>
          <a:off x="14363700" y="165068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30</xdr:row>
      <xdr:rowOff>0</xdr:rowOff>
    </xdr:from>
    <xdr:ext cx="95250" cy="171450"/>
    <xdr:sp macro="" textlink="">
      <xdr:nvSpPr>
        <xdr:cNvPr id="2133" name="Text Box 16">
          <a:extLst>
            <a:ext uri="{FF2B5EF4-FFF2-40B4-BE49-F238E27FC236}">
              <a16:creationId xmlns:a16="http://schemas.microsoft.com/office/drawing/2014/main" id="{037A845E-2A0C-49E5-915F-433704A0988A}"/>
            </a:ext>
          </a:extLst>
        </xdr:cNvPr>
        <xdr:cNvSpPr txBox="1">
          <a:spLocks noChangeArrowheads="1"/>
        </xdr:cNvSpPr>
      </xdr:nvSpPr>
      <xdr:spPr bwMode="auto">
        <a:xfrm>
          <a:off x="19183350" y="165068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30</xdr:row>
      <xdr:rowOff>0</xdr:rowOff>
    </xdr:from>
    <xdr:ext cx="95250" cy="171450"/>
    <xdr:sp macro="" textlink="">
      <xdr:nvSpPr>
        <xdr:cNvPr id="2134" name="Text Box 17">
          <a:extLst>
            <a:ext uri="{FF2B5EF4-FFF2-40B4-BE49-F238E27FC236}">
              <a16:creationId xmlns:a16="http://schemas.microsoft.com/office/drawing/2014/main" id="{E8BFB4A5-D1F2-4082-BF06-D7ED099F162D}"/>
            </a:ext>
          </a:extLst>
        </xdr:cNvPr>
        <xdr:cNvSpPr txBox="1">
          <a:spLocks noChangeArrowheads="1"/>
        </xdr:cNvSpPr>
      </xdr:nvSpPr>
      <xdr:spPr bwMode="auto">
        <a:xfrm>
          <a:off x="19183350" y="165068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30</xdr:row>
      <xdr:rowOff>0</xdr:rowOff>
    </xdr:from>
    <xdr:ext cx="95250" cy="171450"/>
    <xdr:sp macro="" textlink="">
      <xdr:nvSpPr>
        <xdr:cNvPr id="2135" name="Text Box 18">
          <a:extLst>
            <a:ext uri="{FF2B5EF4-FFF2-40B4-BE49-F238E27FC236}">
              <a16:creationId xmlns:a16="http://schemas.microsoft.com/office/drawing/2014/main" id="{15A61DE4-5EBD-4372-A6A6-75F8BD75B84F}"/>
            </a:ext>
          </a:extLst>
        </xdr:cNvPr>
        <xdr:cNvSpPr txBox="1">
          <a:spLocks noChangeArrowheads="1"/>
        </xdr:cNvSpPr>
      </xdr:nvSpPr>
      <xdr:spPr bwMode="auto">
        <a:xfrm>
          <a:off x="19183350" y="165068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30</xdr:row>
      <xdr:rowOff>0</xdr:rowOff>
    </xdr:from>
    <xdr:ext cx="95250" cy="171450"/>
    <xdr:sp macro="" textlink="">
      <xdr:nvSpPr>
        <xdr:cNvPr id="2136" name="Text Box 19">
          <a:extLst>
            <a:ext uri="{FF2B5EF4-FFF2-40B4-BE49-F238E27FC236}">
              <a16:creationId xmlns:a16="http://schemas.microsoft.com/office/drawing/2014/main" id="{02930E9E-774B-4BEA-8B12-D03DAA743C73}"/>
            </a:ext>
          </a:extLst>
        </xdr:cNvPr>
        <xdr:cNvSpPr txBox="1">
          <a:spLocks noChangeArrowheads="1"/>
        </xdr:cNvSpPr>
      </xdr:nvSpPr>
      <xdr:spPr bwMode="auto">
        <a:xfrm>
          <a:off x="19183350" y="165068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30</xdr:row>
      <xdr:rowOff>0</xdr:rowOff>
    </xdr:from>
    <xdr:ext cx="95250" cy="171450"/>
    <xdr:sp macro="" textlink="">
      <xdr:nvSpPr>
        <xdr:cNvPr id="2137" name="Text Box 16">
          <a:extLst>
            <a:ext uri="{FF2B5EF4-FFF2-40B4-BE49-F238E27FC236}">
              <a16:creationId xmlns:a16="http://schemas.microsoft.com/office/drawing/2014/main" id="{C92BA9C0-CDC5-4855-A9BF-0FEBC2D461FC}"/>
            </a:ext>
          </a:extLst>
        </xdr:cNvPr>
        <xdr:cNvSpPr txBox="1">
          <a:spLocks noChangeArrowheads="1"/>
        </xdr:cNvSpPr>
      </xdr:nvSpPr>
      <xdr:spPr bwMode="auto">
        <a:xfrm>
          <a:off x="19183350" y="165068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30</xdr:row>
      <xdr:rowOff>0</xdr:rowOff>
    </xdr:from>
    <xdr:ext cx="95250" cy="171450"/>
    <xdr:sp macro="" textlink="">
      <xdr:nvSpPr>
        <xdr:cNvPr id="2138" name="Text Box 17">
          <a:extLst>
            <a:ext uri="{FF2B5EF4-FFF2-40B4-BE49-F238E27FC236}">
              <a16:creationId xmlns:a16="http://schemas.microsoft.com/office/drawing/2014/main" id="{82584985-540E-43CE-BEAE-16E1393EC3E0}"/>
            </a:ext>
          </a:extLst>
        </xdr:cNvPr>
        <xdr:cNvSpPr txBox="1">
          <a:spLocks noChangeArrowheads="1"/>
        </xdr:cNvSpPr>
      </xdr:nvSpPr>
      <xdr:spPr bwMode="auto">
        <a:xfrm>
          <a:off x="19183350" y="165068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30</xdr:row>
      <xdr:rowOff>0</xdr:rowOff>
    </xdr:from>
    <xdr:ext cx="95250" cy="171450"/>
    <xdr:sp macro="" textlink="">
      <xdr:nvSpPr>
        <xdr:cNvPr id="2139" name="Text Box 18">
          <a:extLst>
            <a:ext uri="{FF2B5EF4-FFF2-40B4-BE49-F238E27FC236}">
              <a16:creationId xmlns:a16="http://schemas.microsoft.com/office/drawing/2014/main" id="{949D42C6-3823-449A-B095-4095F6A244CE}"/>
            </a:ext>
          </a:extLst>
        </xdr:cNvPr>
        <xdr:cNvSpPr txBox="1">
          <a:spLocks noChangeArrowheads="1"/>
        </xdr:cNvSpPr>
      </xdr:nvSpPr>
      <xdr:spPr bwMode="auto">
        <a:xfrm>
          <a:off x="19183350" y="165068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30</xdr:row>
      <xdr:rowOff>0</xdr:rowOff>
    </xdr:from>
    <xdr:ext cx="95250" cy="171450"/>
    <xdr:sp macro="" textlink="">
      <xdr:nvSpPr>
        <xdr:cNvPr id="2140" name="Text Box 19">
          <a:extLst>
            <a:ext uri="{FF2B5EF4-FFF2-40B4-BE49-F238E27FC236}">
              <a16:creationId xmlns:a16="http://schemas.microsoft.com/office/drawing/2014/main" id="{0369D1B3-6D17-451B-9FBA-C753974F464A}"/>
            </a:ext>
          </a:extLst>
        </xdr:cNvPr>
        <xdr:cNvSpPr txBox="1">
          <a:spLocks noChangeArrowheads="1"/>
        </xdr:cNvSpPr>
      </xdr:nvSpPr>
      <xdr:spPr bwMode="auto">
        <a:xfrm>
          <a:off x="19183350" y="165068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24</xdr:row>
      <xdr:rowOff>504825</xdr:rowOff>
    </xdr:from>
    <xdr:ext cx="95250" cy="456743"/>
    <xdr:sp macro="" textlink="">
      <xdr:nvSpPr>
        <xdr:cNvPr id="2141" name="Text Box 15">
          <a:extLst>
            <a:ext uri="{FF2B5EF4-FFF2-40B4-BE49-F238E27FC236}">
              <a16:creationId xmlns:a16="http://schemas.microsoft.com/office/drawing/2014/main" id="{CC40FDFF-EBB9-42A7-AD70-0E902C7FDE8E}"/>
            </a:ext>
          </a:extLst>
        </xdr:cNvPr>
        <xdr:cNvSpPr txBox="1">
          <a:spLocks noChangeArrowheads="1"/>
        </xdr:cNvSpPr>
      </xdr:nvSpPr>
      <xdr:spPr bwMode="auto">
        <a:xfrm>
          <a:off x="4743450" y="14649450"/>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24</xdr:row>
      <xdr:rowOff>504825</xdr:rowOff>
    </xdr:from>
    <xdr:ext cx="95250" cy="442269"/>
    <xdr:sp macro="" textlink="">
      <xdr:nvSpPr>
        <xdr:cNvPr id="2142" name="Text Box 15">
          <a:extLst>
            <a:ext uri="{FF2B5EF4-FFF2-40B4-BE49-F238E27FC236}">
              <a16:creationId xmlns:a16="http://schemas.microsoft.com/office/drawing/2014/main" id="{BDC0A423-95E2-4532-92F4-8CFA9CA88E9B}"/>
            </a:ext>
          </a:extLst>
        </xdr:cNvPr>
        <xdr:cNvSpPr txBox="1">
          <a:spLocks noChangeArrowheads="1"/>
        </xdr:cNvSpPr>
      </xdr:nvSpPr>
      <xdr:spPr bwMode="auto">
        <a:xfrm>
          <a:off x="14363700" y="1464945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24</xdr:row>
      <xdr:rowOff>504825</xdr:rowOff>
    </xdr:from>
    <xdr:ext cx="95250" cy="213632"/>
    <xdr:sp macro="" textlink="">
      <xdr:nvSpPr>
        <xdr:cNvPr id="2143" name="Text Box 15">
          <a:extLst>
            <a:ext uri="{FF2B5EF4-FFF2-40B4-BE49-F238E27FC236}">
              <a16:creationId xmlns:a16="http://schemas.microsoft.com/office/drawing/2014/main" id="{F9487F42-6BB6-44DB-AF0C-13B1BDA25C90}"/>
            </a:ext>
          </a:extLst>
        </xdr:cNvPr>
        <xdr:cNvSpPr txBox="1">
          <a:spLocks noChangeArrowheads="1"/>
        </xdr:cNvSpPr>
      </xdr:nvSpPr>
      <xdr:spPr bwMode="auto">
        <a:xfrm>
          <a:off x="4743450" y="146494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24</xdr:row>
      <xdr:rowOff>504825</xdr:rowOff>
    </xdr:from>
    <xdr:ext cx="95250" cy="444331"/>
    <xdr:sp macro="" textlink="">
      <xdr:nvSpPr>
        <xdr:cNvPr id="2144" name="Text Box 15">
          <a:extLst>
            <a:ext uri="{FF2B5EF4-FFF2-40B4-BE49-F238E27FC236}">
              <a16:creationId xmlns:a16="http://schemas.microsoft.com/office/drawing/2014/main" id="{27740649-907C-421B-8C4E-989A40B96093}"/>
            </a:ext>
          </a:extLst>
        </xdr:cNvPr>
        <xdr:cNvSpPr txBox="1">
          <a:spLocks noChangeArrowheads="1"/>
        </xdr:cNvSpPr>
      </xdr:nvSpPr>
      <xdr:spPr bwMode="auto">
        <a:xfrm>
          <a:off x="4743450" y="14649450"/>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24</xdr:row>
      <xdr:rowOff>504825</xdr:rowOff>
    </xdr:from>
    <xdr:ext cx="95250" cy="213632"/>
    <xdr:sp macro="" textlink="">
      <xdr:nvSpPr>
        <xdr:cNvPr id="2145" name="Text Box 15">
          <a:extLst>
            <a:ext uri="{FF2B5EF4-FFF2-40B4-BE49-F238E27FC236}">
              <a16:creationId xmlns:a16="http://schemas.microsoft.com/office/drawing/2014/main" id="{3CC40D81-A2C6-4DE7-A9A2-312F747B4689}"/>
            </a:ext>
          </a:extLst>
        </xdr:cNvPr>
        <xdr:cNvSpPr txBox="1">
          <a:spLocks noChangeArrowheads="1"/>
        </xdr:cNvSpPr>
      </xdr:nvSpPr>
      <xdr:spPr bwMode="auto">
        <a:xfrm>
          <a:off x="14363700" y="146494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0</xdr:rowOff>
    </xdr:from>
    <xdr:ext cx="95250" cy="171450"/>
    <xdr:sp macro="" textlink="">
      <xdr:nvSpPr>
        <xdr:cNvPr id="2146" name="Text Box 16">
          <a:extLst>
            <a:ext uri="{FF2B5EF4-FFF2-40B4-BE49-F238E27FC236}">
              <a16:creationId xmlns:a16="http://schemas.microsoft.com/office/drawing/2014/main" id="{08B64C47-A970-4AAD-929A-A8A6EAE3B3C8}"/>
            </a:ext>
          </a:extLst>
        </xdr:cNvPr>
        <xdr:cNvSpPr txBox="1">
          <a:spLocks noChangeArrowheads="1"/>
        </xdr:cNvSpPr>
      </xdr:nvSpPr>
      <xdr:spPr bwMode="auto">
        <a:xfrm>
          <a:off x="4743450" y="165068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0</xdr:rowOff>
    </xdr:from>
    <xdr:ext cx="95250" cy="171450"/>
    <xdr:sp macro="" textlink="">
      <xdr:nvSpPr>
        <xdr:cNvPr id="2147" name="Text Box 17">
          <a:extLst>
            <a:ext uri="{FF2B5EF4-FFF2-40B4-BE49-F238E27FC236}">
              <a16:creationId xmlns:a16="http://schemas.microsoft.com/office/drawing/2014/main" id="{DBEA7467-CD36-4164-B33C-6FF8E94DADC0}"/>
            </a:ext>
          </a:extLst>
        </xdr:cNvPr>
        <xdr:cNvSpPr txBox="1">
          <a:spLocks noChangeArrowheads="1"/>
        </xdr:cNvSpPr>
      </xdr:nvSpPr>
      <xdr:spPr bwMode="auto">
        <a:xfrm>
          <a:off x="4743450" y="165068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0</xdr:rowOff>
    </xdr:from>
    <xdr:ext cx="95250" cy="171450"/>
    <xdr:sp macro="" textlink="">
      <xdr:nvSpPr>
        <xdr:cNvPr id="2148" name="Text Box 18">
          <a:extLst>
            <a:ext uri="{FF2B5EF4-FFF2-40B4-BE49-F238E27FC236}">
              <a16:creationId xmlns:a16="http://schemas.microsoft.com/office/drawing/2014/main" id="{407499A0-04FB-421B-88CD-20D073D1659E}"/>
            </a:ext>
          </a:extLst>
        </xdr:cNvPr>
        <xdr:cNvSpPr txBox="1">
          <a:spLocks noChangeArrowheads="1"/>
        </xdr:cNvSpPr>
      </xdr:nvSpPr>
      <xdr:spPr bwMode="auto">
        <a:xfrm>
          <a:off x="4743450" y="165068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0</xdr:rowOff>
    </xdr:from>
    <xdr:ext cx="95250" cy="171450"/>
    <xdr:sp macro="" textlink="">
      <xdr:nvSpPr>
        <xdr:cNvPr id="2149" name="Text Box 19">
          <a:extLst>
            <a:ext uri="{FF2B5EF4-FFF2-40B4-BE49-F238E27FC236}">
              <a16:creationId xmlns:a16="http://schemas.microsoft.com/office/drawing/2014/main" id="{DD522A40-216D-4B51-B129-D09419FC4756}"/>
            </a:ext>
          </a:extLst>
        </xdr:cNvPr>
        <xdr:cNvSpPr txBox="1">
          <a:spLocks noChangeArrowheads="1"/>
        </xdr:cNvSpPr>
      </xdr:nvSpPr>
      <xdr:spPr bwMode="auto">
        <a:xfrm>
          <a:off x="4743450" y="165068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30</xdr:row>
      <xdr:rowOff>0</xdr:rowOff>
    </xdr:from>
    <xdr:ext cx="95250" cy="171450"/>
    <xdr:sp macro="" textlink="">
      <xdr:nvSpPr>
        <xdr:cNvPr id="2150" name="Text Box 16">
          <a:extLst>
            <a:ext uri="{FF2B5EF4-FFF2-40B4-BE49-F238E27FC236}">
              <a16:creationId xmlns:a16="http://schemas.microsoft.com/office/drawing/2014/main" id="{A4E1748D-DD65-4225-AD1B-A2BB44F63022}"/>
            </a:ext>
          </a:extLst>
        </xdr:cNvPr>
        <xdr:cNvSpPr txBox="1">
          <a:spLocks noChangeArrowheads="1"/>
        </xdr:cNvSpPr>
      </xdr:nvSpPr>
      <xdr:spPr bwMode="auto">
        <a:xfrm>
          <a:off x="14363700" y="165068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30</xdr:row>
      <xdr:rowOff>0</xdr:rowOff>
    </xdr:from>
    <xdr:ext cx="95250" cy="171450"/>
    <xdr:sp macro="" textlink="">
      <xdr:nvSpPr>
        <xdr:cNvPr id="2151" name="Text Box 17">
          <a:extLst>
            <a:ext uri="{FF2B5EF4-FFF2-40B4-BE49-F238E27FC236}">
              <a16:creationId xmlns:a16="http://schemas.microsoft.com/office/drawing/2014/main" id="{0718A5D2-EC1B-4DCA-AE9D-56E5F6EAA332}"/>
            </a:ext>
          </a:extLst>
        </xdr:cNvPr>
        <xdr:cNvSpPr txBox="1">
          <a:spLocks noChangeArrowheads="1"/>
        </xdr:cNvSpPr>
      </xdr:nvSpPr>
      <xdr:spPr bwMode="auto">
        <a:xfrm>
          <a:off x="14363700" y="165068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30</xdr:row>
      <xdr:rowOff>0</xdr:rowOff>
    </xdr:from>
    <xdr:ext cx="95250" cy="171450"/>
    <xdr:sp macro="" textlink="">
      <xdr:nvSpPr>
        <xdr:cNvPr id="2152" name="Text Box 18">
          <a:extLst>
            <a:ext uri="{FF2B5EF4-FFF2-40B4-BE49-F238E27FC236}">
              <a16:creationId xmlns:a16="http://schemas.microsoft.com/office/drawing/2014/main" id="{07B634B4-B592-4850-881B-DEDE181034EB}"/>
            </a:ext>
          </a:extLst>
        </xdr:cNvPr>
        <xdr:cNvSpPr txBox="1">
          <a:spLocks noChangeArrowheads="1"/>
        </xdr:cNvSpPr>
      </xdr:nvSpPr>
      <xdr:spPr bwMode="auto">
        <a:xfrm>
          <a:off x="14363700" y="165068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30</xdr:row>
      <xdr:rowOff>0</xdr:rowOff>
    </xdr:from>
    <xdr:ext cx="95250" cy="171450"/>
    <xdr:sp macro="" textlink="">
      <xdr:nvSpPr>
        <xdr:cNvPr id="2153" name="Text Box 19">
          <a:extLst>
            <a:ext uri="{FF2B5EF4-FFF2-40B4-BE49-F238E27FC236}">
              <a16:creationId xmlns:a16="http://schemas.microsoft.com/office/drawing/2014/main" id="{C43A710E-1361-4E96-BF7A-4F5EE0EBAFCC}"/>
            </a:ext>
          </a:extLst>
        </xdr:cNvPr>
        <xdr:cNvSpPr txBox="1">
          <a:spLocks noChangeArrowheads="1"/>
        </xdr:cNvSpPr>
      </xdr:nvSpPr>
      <xdr:spPr bwMode="auto">
        <a:xfrm>
          <a:off x="14363700" y="165068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30</xdr:row>
      <xdr:rowOff>0</xdr:rowOff>
    </xdr:from>
    <xdr:ext cx="95250" cy="171450"/>
    <xdr:sp macro="" textlink="">
      <xdr:nvSpPr>
        <xdr:cNvPr id="2154" name="Text Box 16">
          <a:extLst>
            <a:ext uri="{FF2B5EF4-FFF2-40B4-BE49-F238E27FC236}">
              <a16:creationId xmlns:a16="http://schemas.microsoft.com/office/drawing/2014/main" id="{9DADF381-DC23-4916-BB48-BE415C4B1150}"/>
            </a:ext>
          </a:extLst>
        </xdr:cNvPr>
        <xdr:cNvSpPr txBox="1">
          <a:spLocks noChangeArrowheads="1"/>
        </xdr:cNvSpPr>
      </xdr:nvSpPr>
      <xdr:spPr bwMode="auto">
        <a:xfrm>
          <a:off x="30918150" y="165068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30</xdr:row>
      <xdr:rowOff>0</xdr:rowOff>
    </xdr:from>
    <xdr:ext cx="95250" cy="171450"/>
    <xdr:sp macro="" textlink="">
      <xdr:nvSpPr>
        <xdr:cNvPr id="2155" name="Text Box 17">
          <a:extLst>
            <a:ext uri="{FF2B5EF4-FFF2-40B4-BE49-F238E27FC236}">
              <a16:creationId xmlns:a16="http://schemas.microsoft.com/office/drawing/2014/main" id="{C2E18FBD-A296-467C-A00D-9630DFE359EF}"/>
            </a:ext>
          </a:extLst>
        </xdr:cNvPr>
        <xdr:cNvSpPr txBox="1">
          <a:spLocks noChangeArrowheads="1"/>
        </xdr:cNvSpPr>
      </xdr:nvSpPr>
      <xdr:spPr bwMode="auto">
        <a:xfrm>
          <a:off x="30918150" y="165068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30</xdr:row>
      <xdr:rowOff>0</xdr:rowOff>
    </xdr:from>
    <xdr:ext cx="95250" cy="171450"/>
    <xdr:sp macro="" textlink="">
      <xdr:nvSpPr>
        <xdr:cNvPr id="2156" name="Text Box 18">
          <a:extLst>
            <a:ext uri="{FF2B5EF4-FFF2-40B4-BE49-F238E27FC236}">
              <a16:creationId xmlns:a16="http://schemas.microsoft.com/office/drawing/2014/main" id="{DC995341-9818-4E64-B871-769E1EAF786A}"/>
            </a:ext>
          </a:extLst>
        </xdr:cNvPr>
        <xdr:cNvSpPr txBox="1">
          <a:spLocks noChangeArrowheads="1"/>
        </xdr:cNvSpPr>
      </xdr:nvSpPr>
      <xdr:spPr bwMode="auto">
        <a:xfrm>
          <a:off x="30918150" y="165068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30</xdr:row>
      <xdr:rowOff>0</xdr:rowOff>
    </xdr:from>
    <xdr:ext cx="95250" cy="171450"/>
    <xdr:sp macro="" textlink="">
      <xdr:nvSpPr>
        <xdr:cNvPr id="2157" name="Text Box 19">
          <a:extLst>
            <a:ext uri="{FF2B5EF4-FFF2-40B4-BE49-F238E27FC236}">
              <a16:creationId xmlns:a16="http://schemas.microsoft.com/office/drawing/2014/main" id="{2D3C4B19-458A-40B6-8E68-FD63E4D83408}"/>
            </a:ext>
          </a:extLst>
        </xdr:cNvPr>
        <xdr:cNvSpPr txBox="1">
          <a:spLocks noChangeArrowheads="1"/>
        </xdr:cNvSpPr>
      </xdr:nvSpPr>
      <xdr:spPr bwMode="auto">
        <a:xfrm>
          <a:off x="30918150" y="165068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504825</xdr:rowOff>
    </xdr:from>
    <xdr:ext cx="95250" cy="444014"/>
    <xdr:sp macro="" textlink="">
      <xdr:nvSpPr>
        <xdr:cNvPr id="2158" name="Text Box 15">
          <a:extLst>
            <a:ext uri="{FF2B5EF4-FFF2-40B4-BE49-F238E27FC236}">
              <a16:creationId xmlns:a16="http://schemas.microsoft.com/office/drawing/2014/main" id="{99BF150B-9CF0-4843-B4B9-E77A8EBA77EC}"/>
            </a:ext>
          </a:extLst>
        </xdr:cNvPr>
        <xdr:cNvSpPr txBox="1">
          <a:spLocks noChangeArrowheads="1"/>
        </xdr:cNvSpPr>
      </xdr:nvSpPr>
      <xdr:spPr bwMode="auto">
        <a:xfrm>
          <a:off x="4743450" y="1539240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0</xdr:rowOff>
    </xdr:from>
    <xdr:ext cx="95250" cy="171450"/>
    <xdr:sp macro="" textlink="">
      <xdr:nvSpPr>
        <xdr:cNvPr id="2159" name="Text Box 16">
          <a:extLst>
            <a:ext uri="{FF2B5EF4-FFF2-40B4-BE49-F238E27FC236}">
              <a16:creationId xmlns:a16="http://schemas.microsoft.com/office/drawing/2014/main" id="{5C4A18EB-F070-40A6-8195-71CE02CF3FBA}"/>
            </a:ext>
          </a:extLst>
        </xdr:cNvPr>
        <xdr:cNvSpPr txBox="1">
          <a:spLocks noChangeArrowheads="1"/>
        </xdr:cNvSpPr>
      </xdr:nvSpPr>
      <xdr:spPr bwMode="auto">
        <a:xfrm>
          <a:off x="4743450" y="165068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0</xdr:rowOff>
    </xdr:from>
    <xdr:ext cx="95250" cy="171450"/>
    <xdr:sp macro="" textlink="">
      <xdr:nvSpPr>
        <xdr:cNvPr id="2160" name="Text Box 17">
          <a:extLst>
            <a:ext uri="{FF2B5EF4-FFF2-40B4-BE49-F238E27FC236}">
              <a16:creationId xmlns:a16="http://schemas.microsoft.com/office/drawing/2014/main" id="{7FAC09E8-5B70-4B1B-B951-F6259E28817C}"/>
            </a:ext>
          </a:extLst>
        </xdr:cNvPr>
        <xdr:cNvSpPr txBox="1">
          <a:spLocks noChangeArrowheads="1"/>
        </xdr:cNvSpPr>
      </xdr:nvSpPr>
      <xdr:spPr bwMode="auto">
        <a:xfrm>
          <a:off x="4743450" y="165068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0</xdr:rowOff>
    </xdr:from>
    <xdr:ext cx="95250" cy="171450"/>
    <xdr:sp macro="" textlink="">
      <xdr:nvSpPr>
        <xdr:cNvPr id="2161" name="Text Box 18">
          <a:extLst>
            <a:ext uri="{FF2B5EF4-FFF2-40B4-BE49-F238E27FC236}">
              <a16:creationId xmlns:a16="http://schemas.microsoft.com/office/drawing/2014/main" id="{9E03D47A-73DA-40B2-9B49-25D4F24CE506}"/>
            </a:ext>
          </a:extLst>
        </xdr:cNvPr>
        <xdr:cNvSpPr txBox="1">
          <a:spLocks noChangeArrowheads="1"/>
        </xdr:cNvSpPr>
      </xdr:nvSpPr>
      <xdr:spPr bwMode="auto">
        <a:xfrm>
          <a:off x="4743450" y="165068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0</xdr:rowOff>
    </xdr:from>
    <xdr:ext cx="95250" cy="171450"/>
    <xdr:sp macro="" textlink="">
      <xdr:nvSpPr>
        <xdr:cNvPr id="2162" name="Text Box 19">
          <a:extLst>
            <a:ext uri="{FF2B5EF4-FFF2-40B4-BE49-F238E27FC236}">
              <a16:creationId xmlns:a16="http://schemas.microsoft.com/office/drawing/2014/main" id="{BB19C55D-FA24-4DEA-B0AF-0A7AA3532B6B}"/>
            </a:ext>
          </a:extLst>
        </xdr:cNvPr>
        <xdr:cNvSpPr txBox="1">
          <a:spLocks noChangeArrowheads="1"/>
        </xdr:cNvSpPr>
      </xdr:nvSpPr>
      <xdr:spPr bwMode="auto">
        <a:xfrm>
          <a:off x="4743450" y="165068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26</xdr:row>
      <xdr:rowOff>504825</xdr:rowOff>
    </xdr:from>
    <xdr:ext cx="95250" cy="442269"/>
    <xdr:sp macro="" textlink="">
      <xdr:nvSpPr>
        <xdr:cNvPr id="2163" name="Text Box 15">
          <a:extLst>
            <a:ext uri="{FF2B5EF4-FFF2-40B4-BE49-F238E27FC236}">
              <a16:creationId xmlns:a16="http://schemas.microsoft.com/office/drawing/2014/main" id="{7171792E-C309-454D-A382-13A1F296DA33}"/>
            </a:ext>
          </a:extLst>
        </xdr:cNvPr>
        <xdr:cNvSpPr txBox="1">
          <a:spLocks noChangeArrowheads="1"/>
        </xdr:cNvSpPr>
      </xdr:nvSpPr>
      <xdr:spPr bwMode="auto">
        <a:xfrm>
          <a:off x="14363700" y="1539240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30</xdr:row>
      <xdr:rowOff>0</xdr:rowOff>
    </xdr:from>
    <xdr:ext cx="95250" cy="171450"/>
    <xdr:sp macro="" textlink="">
      <xdr:nvSpPr>
        <xdr:cNvPr id="2164" name="Text Box 16">
          <a:extLst>
            <a:ext uri="{FF2B5EF4-FFF2-40B4-BE49-F238E27FC236}">
              <a16:creationId xmlns:a16="http://schemas.microsoft.com/office/drawing/2014/main" id="{E7FFC2E3-D5C4-4137-8114-732CBE2AEE07}"/>
            </a:ext>
          </a:extLst>
        </xdr:cNvPr>
        <xdr:cNvSpPr txBox="1">
          <a:spLocks noChangeArrowheads="1"/>
        </xdr:cNvSpPr>
      </xdr:nvSpPr>
      <xdr:spPr bwMode="auto">
        <a:xfrm>
          <a:off x="14363700" y="165068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30</xdr:row>
      <xdr:rowOff>0</xdr:rowOff>
    </xdr:from>
    <xdr:ext cx="95250" cy="171450"/>
    <xdr:sp macro="" textlink="">
      <xdr:nvSpPr>
        <xdr:cNvPr id="2165" name="Text Box 17">
          <a:extLst>
            <a:ext uri="{FF2B5EF4-FFF2-40B4-BE49-F238E27FC236}">
              <a16:creationId xmlns:a16="http://schemas.microsoft.com/office/drawing/2014/main" id="{A2857455-BBD5-49C9-8093-04EC55FFDB67}"/>
            </a:ext>
          </a:extLst>
        </xdr:cNvPr>
        <xdr:cNvSpPr txBox="1">
          <a:spLocks noChangeArrowheads="1"/>
        </xdr:cNvSpPr>
      </xdr:nvSpPr>
      <xdr:spPr bwMode="auto">
        <a:xfrm>
          <a:off x="14363700" y="165068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30</xdr:row>
      <xdr:rowOff>0</xdr:rowOff>
    </xdr:from>
    <xdr:ext cx="95250" cy="171450"/>
    <xdr:sp macro="" textlink="">
      <xdr:nvSpPr>
        <xdr:cNvPr id="2166" name="Text Box 18">
          <a:extLst>
            <a:ext uri="{FF2B5EF4-FFF2-40B4-BE49-F238E27FC236}">
              <a16:creationId xmlns:a16="http://schemas.microsoft.com/office/drawing/2014/main" id="{2822ED3B-E57C-4B75-882B-2D49DB0E5A88}"/>
            </a:ext>
          </a:extLst>
        </xdr:cNvPr>
        <xdr:cNvSpPr txBox="1">
          <a:spLocks noChangeArrowheads="1"/>
        </xdr:cNvSpPr>
      </xdr:nvSpPr>
      <xdr:spPr bwMode="auto">
        <a:xfrm>
          <a:off x="14363700" y="165068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30</xdr:row>
      <xdr:rowOff>0</xdr:rowOff>
    </xdr:from>
    <xdr:ext cx="95250" cy="171450"/>
    <xdr:sp macro="" textlink="">
      <xdr:nvSpPr>
        <xdr:cNvPr id="2167" name="Text Box 16">
          <a:extLst>
            <a:ext uri="{FF2B5EF4-FFF2-40B4-BE49-F238E27FC236}">
              <a16:creationId xmlns:a16="http://schemas.microsoft.com/office/drawing/2014/main" id="{F9CDC87D-CC6B-461D-B0D8-BFA008ECCE13}"/>
            </a:ext>
          </a:extLst>
        </xdr:cNvPr>
        <xdr:cNvSpPr txBox="1">
          <a:spLocks noChangeArrowheads="1"/>
        </xdr:cNvSpPr>
      </xdr:nvSpPr>
      <xdr:spPr bwMode="auto">
        <a:xfrm>
          <a:off x="19183350" y="165068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30</xdr:row>
      <xdr:rowOff>0</xdr:rowOff>
    </xdr:from>
    <xdr:ext cx="95250" cy="171450"/>
    <xdr:sp macro="" textlink="">
      <xdr:nvSpPr>
        <xdr:cNvPr id="2168" name="Text Box 17">
          <a:extLst>
            <a:ext uri="{FF2B5EF4-FFF2-40B4-BE49-F238E27FC236}">
              <a16:creationId xmlns:a16="http://schemas.microsoft.com/office/drawing/2014/main" id="{725E6D7E-3257-41F0-B573-FD026187BE58}"/>
            </a:ext>
          </a:extLst>
        </xdr:cNvPr>
        <xdr:cNvSpPr txBox="1">
          <a:spLocks noChangeArrowheads="1"/>
        </xdr:cNvSpPr>
      </xdr:nvSpPr>
      <xdr:spPr bwMode="auto">
        <a:xfrm>
          <a:off x="19183350" y="165068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30</xdr:row>
      <xdr:rowOff>0</xdr:rowOff>
    </xdr:from>
    <xdr:ext cx="95250" cy="171450"/>
    <xdr:sp macro="" textlink="">
      <xdr:nvSpPr>
        <xdr:cNvPr id="2169" name="Text Box 18">
          <a:extLst>
            <a:ext uri="{FF2B5EF4-FFF2-40B4-BE49-F238E27FC236}">
              <a16:creationId xmlns:a16="http://schemas.microsoft.com/office/drawing/2014/main" id="{A5D4016B-F390-4531-B8B6-FF25904EA1CA}"/>
            </a:ext>
          </a:extLst>
        </xdr:cNvPr>
        <xdr:cNvSpPr txBox="1">
          <a:spLocks noChangeArrowheads="1"/>
        </xdr:cNvSpPr>
      </xdr:nvSpPr>
      <xdr:spPr bwMode="auto">
        <a:xfrm>
          <a:off x="19183350" y="165068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30</xdr:row>
      <xdr:rowOff>0</xdr:rowOff>
    </xdr:from>
    <xdr:ext cx="95250" cy="171450"/>
    <xdr:sp macro="" textlink="">
      <xdr:nvSpPr>
        <xdr:cNvPr id="2170" name="Text Box 19">
          <a:extLst>
            <a:ext uri="{FF2B5EF4-FFF2-40B4-BE49-F238E27FC236}">
              <a16:creationId xmlns:a16="http://schemas.microsoft.com/office/drawing/2014/main" id="{0842CD67-FFB3-4FF3-8047-244B398BC319}"/>
            </a:ext>
          </a:extLst>
        </xdr:cNvPr>
        <xdr:cNvSpPr txBox="1">
          <a:spLocks noChangeArrowheads="1"/>
        </xdr:cNvSpPr>
      </xdr:nvSpPr>
      <xdr:spPr bwMode="auto">
        <a:xfrm>
          <a:off x="19183350" y="165068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30</xdr:row>
      <xdr:rowOff>0</xdr:rowOff>
    </xdr:from>
    <xdr:ext cx="95250" cy="171450"/>
    <xdr:sp macro="" textlink="">
      <xdr:nvSpPr>
        <xdr:cNvPr id="2171" name="Text Box 16">
          <a:extLst>
            <a:ext uri="{FF2B5EF4-FFF2-40B4-BE49-F238E27FC236}">
              <a16:creationId xmlns:a16="http://schemas.microsoft.com/office/drawing/2014/main" id="{F9FDCE82-B974-4A97-92CA-D1EA0CA6C8BC}"/>
            </a:ext>
          </a:extLst>
        </xdr:cNvPr>
        <xdr:cNvSpPr txBox="1">
          <a:spLocks noChangeArrowheads="1"/>
        </xdr:cNvSpPr>
      </xdr:nvSpPr>
      <xdr:spPr bwMode="auto">
        <a:xfrm>
          <a:off x="19183350" y="165068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30</xdr:row>
      <xdr:rowOff>0</xdr:rowOff>
    </xdr:from>
    <xdr:ext cx="95250" cy="171450"/>
    <xdr:sp macro="" textlink="">
      <xdr:nvSpPr>
        <xdr:cNvPr id="2172" name="Text Box 17">
          <a:extLst>
            <a:ext uri="{FF2B5EF4-FFF2-40B4-BE49-F238E27FC236}">
              <a16:creationId xmlns:a16="http://schemas.microsoft.com/office/drawing/2014/main" id="{65CF2722-FAA5-4A1C-883A-7A95F3451272}"/>
            </a:ext>
          </a:extLst>
        </xdr:cNvPr>
        <xdr:cNvSpPr txBox="1">
          <a:spLocks noChangeArrowheads="1"/>
        </xdr:cNvSpPr>
      </xdr:nvSpPr>
      <xdr:spPr bwMode="auto">
        <a:xfrm>
          <a:off x="19183350" y="165068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30</xdr:row>
      <xdr:rowOff>0</xdr:rowOff>
    </xdr:from>
    <xdr:ext cx="95250" cy="171450"/>
    <xdr:sp macro="" textlink="">
      <xdr:nvSpPr>
        <xdr:cNvPr id="2173" name="Text Box 18">
          <a:extLst>
            <a:ext uri="{FF2B5EF4-FFF2-40B4-BE49-F238E27FC236}">
              <a16:creationId xmlns:a16="http://schemas.microsoft.com/office/drawing/2014/main" id="{3E7511A6-0F6D-4624-87DE-4DA73083905D}"/>
            </a:ext>
          </a:extLst>
        </xdr:cNvPr>
        <xdr:cNvSpPr txBox="1">
          <a:spLocks noChangeArrowheads="1"/>
        </xdr:cNvSpPr>
      </xdr:nvSpPr>
      <xdr:spPr bwMode="auto">
        <a:xfrm>
          <a:off x="19183350" y="165068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30</xdr:row>
      <xdr:rowOff>170392</xdr:rowOff>
    </xdr:from>
    <xdr:ext cx="95250" cy="213632"/>
    <xdr:sp macro="" textlink="">
      <xdr:nvSpPr>
        <xdr:cNvPr id="2174" name="Text Box 15">
          <a:extLst>
            <a:ext uri="{FF2B5EF4-FFF2-40B4-BE49-F238E27FC236}">
              <a16:creationId xmlns:a16="http://schemas.microsoft.com/office/drawing/2014/main" id="{B0747DD7-0134-4046-9BC9-EC424CBBC5AC}"/>
            </a:ext>
          </a:extLst>
        </xdr:cNvPr>
        <xdr:cNvSpPr txBox="1">
          <a:spLocks noChangeArrowheads="1"/>
        </xdr:cNvSpPr>
      </xdr:nvSpPr>
      <xdr:spPr bwMode="auto">
        <a:xfrm>
          <a:off x="14392275" y="1667721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0</xdr:rowOff>
    </xdr:from>
    <xdr:ext cx="95250" cy="171450"/>
    <xdr:sp macro="" textlink="">
      <xdr:nvSpPr>
        <xdr:cNvPr id="2175" name="Text Box 16">
          <a:extLst>
            <a:ext uri="{FF2B5EF4-FFF2-40B4-BE49-F238E27FC236}">
              <a16:creationId xmlns:a16="http://schemas.microsoft.com/office/drawing/2014/main" id="{B15618E0-48C0-46F4-AABB-7011EDC84C9E}"/>
            </a:ext>
          </a:extLst>
        </xdr:cNvPr>
        <xdr:cNvSpPr txBox="1">
          <a:spLocks noChangeArrowheads="1"/>
        </xdr:cNvSpPr>
      </xdr:nvSpPr>
      <xdr:spPr bwMode="auto">
        <a:xfrm>
          <a:off x="4743450" y="165068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0</xdr:rowOff>
    </xdr:from>
    <xdr:ext cx="95250" cy="171450"/>
    <xdr:sp macro="" textlink="">
      <xdr:nvSpPr>
        <xdr:cNvPr id="2176" name="Text Box 17">
          <a:extLst>
            <a:ext uri="{FF2B5EF4-FFF2-40B4-BE49-F238E27FC236}">
              <a16:creationId xmlns:a16="http://schemas.microsoft.com/office/drawing/2014/main" id="{EB353FB8-7060-4136-852D-7726684DE8A3}"/>
            </a:ext>
          </a:extLst>
        </xdr:cNvPr>
        <xdr:cNvSpPr txBox="1">
          <a:spLocks noChangeArrowheads="1"/>
        </xdr:cNvSpPr>
      </xdr:nvSpPr>
      <xdr:spPr bwMode="auto">
        <a:xfrm>
          <a:off x="4743450" y="165068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0</xdr:rowOff>
    </xdr:from>
    <xdr:ext cx="95250" cy="171450"/>
    <xdr:sp macro="" textlink="">
      <xdr:nvSpPr>
        <xdr:cNvPr id="2177" name="Text Box 18">
          <a:extLst>
            <a:ext uri="{FF2B5EF4-FFF2-40B4-BE49-F238E27FC236}">
              <a16:creationId xmlns:a16="http://schemas.microsoft.com/office/drawing/2014/main" id="{E02F7449-2CA7-4ED7-B19B-7ED6D83C3BAD}"/>
            </a:ext>
          </a:extLst>
        </xdr:cNvPr>
        <xdr:cNvSpPr txBox="1">
          <a:spLocks noChangeArrowheads="1"/>
        </xdr:cNvSpPr>
      </xdr:nvSpPr>
      <xdr:spPr bwMode="auto">
        <a:xfrm>
          <a:off x="4743450" y="165068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0</xdr:rowOff>
    </xdr:from>
    <xdr:ext cx="95250" cy="171450"/>
    <xdr:sp macro="" textlink="">
      <xdr:nvSpPr>
        <xdr:cNvPr id="2178" name="Text Box 19">
          <a:extLst>
            <a:ext uri="{FF2B5EF4-FFF2-40B4-BE49-F238E27FC236}">
              <a16:creationId xmlns:a16="http://schemas.microsoft.com/office/drawing/2014/main" id="{85C1C66A-E862-469F-B5DE-C0C525850AB8}"/>
            </a:ext>
          </a:extLst>
        </xdr:cNvPr>
        <xdr:cNvSpPr txBox="1">
          <a:spLocks noChangeArrowheads="1"/>
        </xdr:cNvSpPr>
      </xdr:nvSpPr>
      <xdr:spPr bwMode="auto">
        <a:xfrm>
          <a:off x="4743450" y="165068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30</xdr:row>
      <xdr:rowOff>0</xdr:rowOff>
    </xdr:from>
    <xdr:ext cx="95250" cy="171450"/>
    <xdr:sp macro="" textlink="">
      <xdr:nvSpPr>
        <xdr:cNvPr id="2179" name="Text Box 16">
          <a:extLst>
            <a:ext uri="{FF2B5EF4-FFF2-40B4-BE49-F238E27FC236}">
              <a16:creationId xmlns:a16="http://schemas.microsoft.com/office/drawing/2014/main" id="{8AA51042-4CA2-47E4-AA1F-E80D0A0E4353}"/>
            </a:ext>
          </a:extLst>
        </xdr:cNvPr>
        <xdr:cNvSpPr txBox="1">
          <a:spLocks noChangeArrowheads="1"/>
        </xdr:cNvSpPr>
      </xdr:nvSpPr>
      <xdr:spPr bwMode="auto">
        <a:xfrm>
          <a:off x="14363700" y="165068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30</xdr:row>
      <xdr:rowOff>0</xdr:rowOff>
    </xdr:from>
    <xdr:ext cx="95250" cy="171450"/>
    <xdr:sp macro="" textlink="">
      <xdr:nvSpPr>
        <xdr:cNvPr id="2180" name="Text Box 17">
          <a:extLst>
            <a:ext uri="{FF2B5EF4-FFF2-40B4-BE49-F238E27FC236}">
              <a16:creationId xmlns:a16="http://schemas.microsoft.com/office/drawing/2014/main" id="{DD7C93E6-30F7-4F95-AE65-6ADD5C660305}"/>
            </a:ext>
          </a:extLst>
        </xdr:cNvPr>
        <xdr:cNvSpPr txBox="1">
          <a:spLocks noChangeArrowheads="1"/>
        </xdr:cNvSpPr>
      </xdr:nvSpPr>
      <xdr:spPr bwMode="auto">
        <a:xfrm>
          <a:off x="14363700" y="165068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30</xdr:row>
      <xdr:rowOff>0</xdr:rowOff>
    </xdr:from>
    <xdr:ext cx="95250" cy="171450"/>
    <xdr:sp macro="" textlink="">
      <xdr:nvSpPr>
        <xdr:cNvPr id="2181" name="Text Box 18">
          <a:extLst>
            <a:ext uri="{FF2B5EF4-FFF2-40B4-BE49-F238E27FC236}">
              <a16:creationId xmlns:a16="http://schemas.microsoft.com/office/drawing/2014/main" id="{6372019A-2C55-4B98-BDDA-38E25CBD4CE1}"/>
            </a:ext>
          </a:extLst>
        </xdr:cNvPr>
        <xdr:cNvSpPr txBox="1">
          <a:spLocks noChangeArrowheads="1"/>
        </xdr:cNvSpPr>
      </xdr:nvSpPr>
      <xdr:spPr bwMode="auto">
        <a:xfrm>
          <a:off x="14363700" y="165068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30</xdr:row>
      <xdr:rowOff>0</xdr:rowOff>
    </xdr:from>
    <xdr:ext cx="95250" cy="171450"/>
    <xdr:sp macro="" textlink="">
      <xdr:nvSpPr>
        <xdr:cNvPr id="2182" name="Text Box 19">
          <a:extLst>
            <a:ext uri="{FF2B5EF4-FFF2-40B4-BE49-F238E27FC236}">
              <a16:creationId xmlns:a16="http://schemas.microsoft.com/office/drawing/2014/main" id="{82BD7EE7-5FEF-4EF0-9852-CBE26356C5F9}"/>
            </a:ext>
          </a:extLst>
        </xdr:cNvPr>
        <xdr:cNvSpPr txBox="1">
          <a:spLocks noChangeArrowheads="1"/>
        </xdr:cNvSpPr>
      </xdr:nvSpPr>
      <xdr:spPr bwMode="auto">
        <a:xfrm>
          <a:off x="14363700" y="165068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25</xdr:row>
      <xdr:rowOff>0</xdr:rowOff>
    </xdr:from>
    <xdr:ext cx="95250" cy="171450"/>
    <xdr:sp macro="" textlink="">
      <xdr:nvSpPr>
        <xdr:cNvPr id="2183" name="Text Box 16">
          <a:extLst>
            <a:ext uri="{FF2B5EF4-FFF2-40B4-BE49-F238E27FC236}">
              <a16:creationId xmlns:a16="http://schemas.microsoft.com/office/drawing/2014/main" id="{5C4E3B3C-12CD-471A-AF45-8928F7658EE3}"/>
            </a:ext>
          </a:extLst>
        </xdr:cNvPr>
        <xdr:cNvSpPr txBox="1">
          <a:spLocks noChangeArrowheads="1"/>
        </xdr:cNvSpPr>
      </xdr:nvSpPr>
      <xdr:spPr bwMode="auto">
        <a:xfrm>
          <a:off x="30918150" y="14649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25</xdr:row>
      <xdr:rowOff>0</xdr:rowOff>
    </xdr:from>
    <xdr:ext cx="95250" cy="171450"/>
    <xdr:sp macro="" textlink="">
      <xdr:nvSpPr>
        <xdr:cNvPr id="2184" name="Text Box 17">
          <a:extLst>
            <a:ext uri="{FF2B5EF4-FFF2-40B4-BE49-F238E27FC236}">
              <a16:creationId xmlns:a16="http://schemas.microsoft.com/office/drawing/2014/main" id="{5E5D1774-FBD5-4C07-ADC5-0D09FC833D86}"/>
            </a:ext>
          </a:extLst>
        </xdr:cNvPr>
        <xdr:cNvSpPr txBox="1">
          <a:spLocks noChangeArrowheads="1"/>
        </xdr:cNvSpPr>
      </xdr:nvSpPr>
      <xdr:spPr bwMode="auto">
        <a:xfrm>
          <a:off x="30918150" y="14649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25</xdr:row>
      <xdr:rowOff>0</xdr:rowOff>
    </xdr:from>
    <xdr:ext cx="95250" cy="171450"/>
    <xdr:sp macro="" textlink="">
      <xdr:nvSpPr>
        <xdr:cNvPr id="2185" name="Text Box 18">
          <a:extLst>
            <a:ext uri="{FF2B5EF4-FFF2-40B4-BE49-F238E27FC236}">
              <a16:creationId xmlns:a16="http://schemas.microsoft.com/office/drawing/2014/main" id="{A72C628E-22D4-43CF-B00C-BAF4D099D352}"/>
            </a:ext>
          </a:extLst>
        </xdr:cNvPr>
        <xdr:cNvSpPr txBox="1">
          <a:spLocks noChangeArrowheads="1"/>
        </xdr:cNvSpPr>
      </xdr:nvSpPr>
      <xdr:spPr bwMode="auto">
        <a:xfrm>
          <a:off x="30918150" y="14649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25</xdr:row>
      <xdr:rowOff>0</xdr:rowOff>
    </xdr:from>
    <xdr:ext cx="95250" cy="171450"/>
    <xdr:sp macro="" textlink="">
      <xdr:nvSpPr>
        <xdr:cNvPr id="2186" name="Text Box 19">
          <a:extLst>
            <a:ext uri="{FF2B5EF4-FFF2-40B4-BE49-F238E27FC236}">
              <a16:creationId xmlns:a16="http://schemas.microsoft.com/office/drawing/2014/main" id="{58794994-615A-4A1C-8EC0-B8B91CCC2295}"/>
            </a:ext>
          </a:extLst>
        </xdr:cNvPr>
        <xdr:cNvSpPr txBox="1">
          <a:spLocks noChangeArrowheads="1"/>
        </xdr:cNvSpPr>
      </xdr:nvSpPr>
      <xdr:spPr bwMode="auto">
        <a:xfrm>
          <a:off x="30918150" y="14649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504825</xdr:rowOff>
    </xdr:from>
    <xdr:ext cx="95250" cy="444014"/>
    <xdr:sp macro="" textlink="">
      <xdr:nvSpPr>
        <xdr:cNvPr id="2187" name="Text Box 15">
          <a:extLst>
            <a:ext uri="{FF2B5EF4-FFF2-40B4-BE49-F238E27FC236}">
              <a16:creationId xmlns:a16="http://schemas.microsoft.com/office/drawing/2014/main" id="{A4CFECDD-0D0E-4B1B-BFFD-AF36AFD88C11}"/>
            </a:ext>
          </a:extLst>
        </xdr:cNvPr>
        <xdr:cNvSpPr txBox="1">
          <a:spLocks noChangeArrowheads="1"/>
        </xdr:cNvSpPr>
      </xdr:nvSpPr>
      <xdr:spPr bwMode="auto">
        <a:xfrm>
          <a:off x="4743450" y="1539240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0</xdr:rowOff>
    </xdr:from>
    <xdr:ext cx="95250" cy="171450"/>
    <xdr:sp macro="" textlink="">
      <xdr:nvSpPr>
        <xdr:cNvPr id="2188" name="Text Box 16">
          <a:extLst>
            <a:ext uri="{FF2B5EF4-FFF2-40B4-BE49-F238E27FC236}">
              <a16:creationId xmlns:a16="http://schemas.microsoft.com/office/drawing/2014/main" id="{2109F071-3F3C-48C1-B585-BFD9C5B12F13}"/>
            </a:ext>
          </a:extLst>
        </xdr:cNvPr>
        <xdr:cNvSpPr txBox="1">
          <a:spLocks noChangeArrowheads="1"/>
        </xdr:cNvSpPr>
      </xdr:nvSpPr>
      <xdr:spPr bwMode="auto">
        <a:xfrm>
          <a:off x="4743450" y="165068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0</xdr:rowOff>
    </xdr:from>
    <xdr:ext cx="95250" cy="171450"/>
    <xdr:sp macro="" textlink="">
      <xdr:nvSpPr>
        <xdr:cNvPr id="2189" name="Text Box 17">
          <a:extLst>
            <a:ext uri="{FF2B5EF4-FFF2-40B4-BE49-F238E27FC236}">
              <a16:creationId xmlns:a16="http://schemas.microsoft.com/office/drawing/2014/main" id="{49A52FBC-C45A-48D9-A817-B524D19D2A5F}"/>
            </a:ext>
          </a:extLst>
        </xdr:cNvPr>
        <xdr:cNvSpPr txBox="1">
          <a:spLocks noChangeArrowheads="1"/>
        </xdr:cNvSpPr>
      </xdr:nvSpPr>
      <xdr:spPr bwMode="auto">
        <a:xfrm>
          <a:off x="4743450" y="165068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0</xdr:rowOff>
    </xdr:from>
    <xdr:ext cx="95250" cy="171450"/>
    <xdr:sp macro="" textlink="">
      <xdr:nvSpPr>
        <xdr:cNvPr id="2190" name="Text Box 18">
          <a:extLst>
            <a:ext uri="{FF2B5EF4-FFF2-40B4-BE49-F238E27FC236}">
              <a16:creationId xmlns:a16="http://schemas.microsoft.com/office/drawing/2014/main" id="{D57ECBC9-EA82-4B8B-9F16-CAA8C03F06E5}"/>
            </a:ext>
          </a:extLst>
        </xdr:cNvPr>
        <xdr:cNvSpPr txBox="1">
          <a:spLocks noChangeArrowheads="1"/>
        </xdr:cNvSpPr>
      </xdr:nvSpPr>
      <xdr:spPr bwMode="auto">
        <a:xfrm>
          <a:off x="4743450" y="165068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0</xdr:rowOff>
    </xdr:from>
    <xdr:ext cx="95250" cy="171450"/>
    <xdr:sp macro="" textlink="">
      <xdr:nvSpPr>
        <xdr:cNvPr id="2191" name="Text Box 19">
          <a:extLst>
            <a:ext uri="{FF2B5EF4-FFF2-40B4-BE49-F238E27FC236}">
              <a16:creationId xmlns:a16="http://schemas.microsoft.com/office/drawing/2014/main" id="{6F5338CF-6712-4F6A-A2A4-75CD00B694C0}"/>
            </a:ext>
          </a:extLst>
        </xdr:cNvPr>
        <xdr:cNvSpPr txBox="1">
          <a:spLocks noChangeArrowheads="1"/>
        </xdr:cNvSpPr>
      </xdr:nvSpPr>
      <xdr:spPr bwMode="auto">
        <a:xfrm>
          <a:off x="4743450" y="165068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30</xdr:row>
      <xdr:rowOff>0</xdr:rowOff>
    </xdr:from>
    <xdr:ext cx="95250" cy="171450"/>
    <xdr:sp macro="" textlink="">
      <xdr:nvSpPr>
        <xdr:cNvPr id="2192" name="Text Box 16">
          <a:extLst>
            <a:ext uri="{FF2B5EF4-FFF2-40B4-BE49-F238E27FC236}">
              <a16:creationId xmlns:a16="http://schemas.microsoft.com/office/drawing/2014/main" id="{CCBEB1E6-7139-4207-8FA4-EC764D6599E5}"/>
            </a:ext>
          </a:extLst>
        </xdr:cNvPr>
        <xdr:cNvSpPr txBox="1">
          <a:spLocks noChangeArrowheads="1"/>
        </xdr:cNvSpPr>
      </xdr:nvSpPr>
      <xdr:spPr bwMode="auto">
        <a:xfrm>
          <a:off x="14363700" y="165068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30</xdr:row>
      <xdr:rowOff>0</xdr:rowOff>
    </xdr:from>
    <xdr:ext cx="95250" cy="171450"/>
    <xdr:sp macro="" textlink="">
      <xdr:nvSpPr>
        <xdr:cNvPr id="2193" name="Text Box 17">
          <a:extLst>
            <a:ext uri="{FF2B5EF4-FFF2-40B4-BE49-F238E27FC236}">
              <a16:creationId xmlns:a16="http://schemas.microsoft.com/office/drawing/2014/main" id="{39E1E8CE-06F0-433D-B682-F5F365723313}"/>
            </a:ext>
          </a:extLst>
        </xdr:cNvPr>
        <xdr:cNvSpPr txBox="1">
          <a:spLocks noChangeArrowheads="1"/>
        </xdr:cNvSpPr>
      </xdr:nvSpPr>
      <xdr:spPr bwMode="auto">
        <a:xfrm>
          <a:off x="14363700" y="165068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30</xdr:row>
      <xdr:rowOff>15875</xdr:rowOff>
    </xdr:from>
    <xdr:ext cx="95250" cy="171450"/>
    <xdr:sp macro="" textlink="">
      <xdr:nvSpPr>
        <xdr:cNvPr id="2194" name="Text Box 18">
          <a:extLst>
            <a:ext uri="{FF2B5EF4-FFF2-40B4-BE49-F238E27FC236}">
              <a16:creationId xmlns:a16="http://schemas.microsoft.com/office/drawing/2014/main" id="{64A75C25-0B2F-4F38-859C-841D27140CA6}"/>
            </a:ext>
          </a:extLst>
        </xdr:cNvPr>
        <xdr:cNvSpPr txBox="1">
          <a:spLocks noChangeArrowheads="1"/>
        </xdr:cNvSpPr>
      </xdr:nvSpPr>
      <xdr:spPr bwMode="auto">
        <a:xfrm>
          <a:off x="14355762" y="165227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30</xdr:row>
      <xdr:rowOff>0</xdr:rowOff>
    </xdr:from>
    <xdr:ext cx="95250" cy="171450"/>
    <xdr:sp macro="" textlink="">
      <xdr:nvSpPr>
        <xdr:cNvPr id="2195" name="Text Box 16">
          <a:extLst>
            <a:ext uri="{FF2B5EF4-FFF2-40B4-BE49-F238E27FC236}">
              <a16:creationId xmlns:a16="http://schemas.microsoft.com/office/drawing/2014/main" id="{465AA123-1BEF-45F7-903A-8E431BEA2DEA}"/>
            </a:ext>
          </a:extLst>
        </xdr:cNvPr>
        <xdr:cNvSpPr txBox="1">
          <a:spLocks noChangeArrowheads="1"/>
        </xdr:cNvSpPr>
      </xdr:nvSpPr>
      <xdr:spPr bwMode="auto">
        <a:xfrm>
          <a:off x="19183350" y="165068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30</xdr:row>
      <xdr:rowOff>0</xdr:rowOff>
    </xdr:from>
    <xdr:ext cx="95250" cy="171450"/>
    <xdr:sp macro="" textlink="">
      <xdr:nvSpPr>
        <xdr:cNvPr id="2196" name="Text Box 17">
          <a:extLst>
            <a:ext uri="{FF2B5EF4-FFF2-40B4-BE49-F238E27FC236}">
              <a16:creationId xmlns:a16="http://schemas.microsoft.com/office/drawing/2014/main" id="{E23FBC55-D595-473B-810C-E405C0A18B0F}"/>
            </a:ext>
          </a:extLst>
        </xdr:cNvPr>
        <xdr:cNvSpPr txBox="1">
          <a:spLocks noChangeArrowheads="1"/>
        </xdr:cNvSpPr>
      </xdr:nvSpPr>
      <xdr:spPr bwMode="auto">
        <a:xfrm>
          <a:off x="19183350" y="165068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30</xdr:row>
      <xdr:rowOff>0</xdr:rowOff>
    </xdr:from>
    <xdr:ext cx="95250" cy="171450"/>
    <xdr:sp macro="" textlink="">
      <xdr:nvSpPr>
        <xdr:cNvPr id="2197" name="Text Box 18">
          <a:extLst>
            <a:ext uri="{FF2B5EF4-FFF2-40B4-BE49-F238E27FC236}">
              <a16:creationId xmlns:a16="http://schemas.microsoft.com/office/drawing/2014/main" id="{E846593D-D99E-45A1-8C00-F28EB7108490}"/>
            </a:ext>
          </a:extLst>
        </xdr:cNvPr>
        <xdr:cNvSpPr txBox="1">
          <a:spLocks noChangeArrowheads="1"/>
        </xdr:cNvSpPr>
      </xdr:nvSpPr>
      <xdr:spPr bwMode="auto">
        <a:xfrm>
          <a:off x="19183350" y="165068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30</xdr:row>
      <xdr:rowOff>0</xdr:rowOff>
    </xdr:from>
    <xdr:ext cx="95250" cy="171450"/>
    <xdr:sp macro="" textlink="">
      <xdr:nvSpPr>
        <xdr:cNvPr id="2198" name="Text Box 19">
          <a:extLst>
            <a:ext uri="{FF2B5EF4-FFF2-40B4-BE49-F238E27FC236}">
              <a16:creationId xmlns:a16="http://schemas.microsoft.com/office/drawing/2014/main" id="{30F2345A-C96C-4254-8EE8-21AD8BEBC616}"/>
            </a:ext>
          </a:extLst>
        </xdr:cNvPr>
        <xdr:cNvSpPr txBox="1">
          <a:spLocks noChangeArrowheads="1"/>
        </xdr:cNvSpPr>
      </xdr:nvSpPr>
      <xdr:spPr bwMode="auto">
        <a:xfrm>
          <a:off x="19183350" y="165068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30</xdr:row>
      <xdr:rowOff>0</xdr:rowOff>
    </xdr:from>
    <xdr:ext cx="95250" cy="171450"/>
    <xdr:sp macro="" textlink="">
      <xdr:nvSpPr>
        <xdr:cNvPr id="2199" name="Text Box 16">
          <a:extLst>
            <a:ext uri="{FF2B5EF4-FFF2-40B4-BE49-F238E27FC236}">
              <a16:creationId xmlns:a16="http://schemas.microsoft.com/office/drawing/2014/main" id="{32B02138-9A31-462A-85EF-0BC761007F85}"/>
            </a:ext>
          </a:extLst>
        </xdr:cNvPr>
        <xdr:cNvSpPr txBox="1">
          <a:spLocks noChangeArrowheads="1"/>
        </xdr:cNvSpPr>
      </xdr:nvSpPr>
      <xdr:spPr bwMode="auto">
        <a:xfrm>
          <a:off x="19183350" y="165068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504825</xdr:rowOff>
    </xdr:from>
    <xdr:ext cx="95250" cy="448496"/>
    <xdr:sp macro="" textlink="">
      <xdr:nvSpPr>
        <xdr:cNvPr id="2200" name="Text Box 15">
          <a:extLst>
            <a:ext uri="{FF2B5EF4-FFF2-40B4-BE49-F238E27FC236}">
              <a16:creationId xmlns:a16="http://schemas.microsoft.com/office/drawing/2014/main" id="{A77CF3CC-7477-4356-9AEA-BB87BF20EBA2}"/>
            </a:ext>
          </a:extLst>
        </xdr:cNvPr>
        <xdr:cNvSpPr txBox="1">
          <a:spLocks noChangeArrowheads="1"/>
        </xdr:cNvSpPr>
      </xdr:nvSpPr>
      <xdr:spPr bwMode="auto">
        <a:xfrm>
          <a:off x="4743450" y="16878300"/>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30</xdr:row>
      <xdr:rowOff>504825</xdr:rowOff>
    </xdr:from>
    <xdr:ext cx="95250" cy="442269"/>
    <xdr:sp macro="" textlink="">
      <xdr:nvSpPr>
        <xdr:cNvPr id="2201" name="Text Box 15">
          <a:extLst>
            <a:ext uri="{FF2B5EF4-FFF2-40B4-BE49-F238E27FC236}">
              <a16:creationId xmlns:a16="http://schemas.microsoft.com/office/drawing/2014/main" id="{9598DC64-110F-44D4-A36D-F1A459B82DB9}"/>
            </a:ext>
          </a:extLst>
        </xdr:cNvPr>
        <xdr:cNvSpPr txBox="1">
          <a:spLocks noChangeArrowheads="1"/>
        </xdr:cNvSpPr>
      </xdr:nvSpPr>
      <xdr:spPr bwMode="auto">
        <a:xfrm>
          <a:off x="14363700" y="1687830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504825</xdr:rowOff>
    </xdr:from>
    <xdr:ext cx="95250" cy="213632"/>
    <xdr:sp macro="" textlink="">
      <xdr:nvSpPr>
        <xdr:cNvPr id="2202" name="Text Box 15">
          <a:extLst>
            <a:ext uri="{FF2B5EF4-FFF2-40B4-BE49-F238E27FC236}">
              <a16:creationId xmlns:a16="http://schemas.microsoft.com/office/drawing/2014/main" id="{171428CC-53D3-486E-8773-9C47BC646CC9}"/>
            </a:ext>
          </a:extLst>
        </xdr:cNvPr>
        <xdr:cNvSpPr txBox="1">
          <a:spLocks noChangeArrowheads="1"/>
        </xdr:cNvSpPr>
      </xdr:nvSpPr>
      <xdr:spPr bwMode="auto">
        <a:xfrm>
          <a:off x="4743450" y="168783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504825</xdr:rowOff>
    </xdr:from>
    <xdr:ext cx="95250" cy="444331"/>
    <xdr:sp macro="" textlink="">
      <xdr:nvSpPr>
        <xdr:cNvPr id="2203" name="Text Box 15">
          <a:extLst>
            <a:ext uri="{FF2B5EF4-FFF2-40B4-BE49-F238E27FC236}">
              <a16:creationId xmlns:a16="http://schemas.microsoft.com/office/drawing/2014/main" id="{EA09AB19-CBAB-4C51-B1A4-2C0F70F2F6E4}"/>
            </a:ext>
          </a:extLst>
        </xdr:cNvPr>
        <xdr:cNvSpPr txBox="1">
          <a:spLocks noChangeArrowheads="1"/>
        </xdr:cNvSpPr>
      </xdr:nvSpPr>
      <xdr:spPr bwMode="auto">
        <a:xfrm>
          <a:off x="4743450" y="16878300"/>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30</xdr:row>
      <xdr:rowOff>170392</xdr:rowOff>
    </xdr:from>
    <xdr:ext cx="95250" cy="213632"/>
    <xdr:sp macro="" textlink="">
      <xdr:nvSpPr>
        <xdr:cNvPr id="2204" name="Text Box 15">
          <a:extLst>
            <a:ext uri="{FF2B5EF4-FFF2-40B4-BE49-F238E27FC236}">
              <a16:creationId xmlns:a16="http://schemas.microsoft.com/office/drawing/2014/main" id="{D0E959A7-6259-4BBE-B447-3151162BDBF4}"/>
            </a:ext>
          </a:extLst>
        </xdr:cNvPr>
        <xdr:cNvSpPr txBox="1">
          <a:spLocks noChangeArrowheads="1"/>
        </xdr:cNvSpPr>
      </xdr:nvSpPr>
      <xdr:spPr bwMode="auto">
        <a:xfrm>
          <a:off x="14392275" y="1667721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0</xdr:rowOff>
    </xdr:from>
    <xdr:ext cx="95250" cy="171450"/>
    <xdr:sp macro="" textlink="">
      <xdr:nvSpPr>
        <xdr:cNvPr id="2205" name="Text Box 16">
          <a:extLst>
            <a:ext uri="{FF2B5EF4-FFF2-40B4-BE49-F238E27FC236}">
              <a16:creationId xmlns:a16="http://schemas.microsoft.com/office/drawing/2014/main" id="{61B12699-C67C-4A79-896F-D63F80A744B2}"/>
            </a:ext>
          </a:extLst>
        </xdr:cNvPr>
        <xdr:cNvSpPr txBox="1">
          <a:spLocks noChangeArrowheads="1"/>
        </xdr:cNvSpPr>
      </xdr:nvSpPr>
      <xdr:spPr bwMode="auto">
        <a:xfrm>
          <a:off x="4743450" y="187356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0</xdr:rowOff>
    </xdr:from>
    <xdr:ext cx="95250" cy="171450"/>
    <xdr:sp macro="" textlink="">
      <xdr:nvSpPr>
        <xdr:cNvPr id="2206" name="Text Box 17">
          <a:extLst>
            <a:ext uri="{FF2B5EF4-FFF2-40B4-BE49-F238E27FC236}">
              <a16:creationId xmlns:a16="http://schemas.microsoft.com/office/drawing/2014/main" id="{9FCE56D4-FDE6-4FB5-B3BC-42665CD05007}"/>
            </a:ext>
          </a:extLst>
        </xdr:cNvPr>
        <xdr:cNvSpPr txBox="1">
          <a:spLocks noChangeArrowheads="1"/>
        </xdr:cNvSpPr>
      </xdr:nvSpPr>
      <xdr:spPr bwMode="auto">
        <a:xfrm>
          <a:off x="4743450" y="187356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0</xdr:rowOff>
    </xdr:from>
    <xdr:ext cx="95250" cy="171450"/>
    <xdr:sp macro="" textlink="">
      <xdr:nvSpPr>
        <xdr:cNvPr id="2207" name="Text Box 18">
          <a:extLst>
            <a:ext uri="{FF2B5EF4-FFF2-40B4-BE49-F238E27FC236}">
              <a16:creationId xmlns:a16="http://schemas.microsoft.com/office/drawing/2014/main" id="{71FB3789-7649-43FE-B3D8-892821FBA46A}"/>
            </a:ext>
          </a:extLst>
        </xdr:cNvPr>
        <xdr:cNvSpPr txBox="1">
          <a:spLocks noChangeArrowheads="1"/>
        </xdr:cNvSpPr>
      </xdr:nvSpPr>
      <xdr:spPr bwMode="auto">
        <a:xfrm>
          <a:off x="4743450" y="187356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0</xdr:rowOff>
    </xdr:from>
    <xdr:ext cx="95250" cy="171450"/>
    <xdr:sp macro="" textlink="">
      <xdr:nvSpPr>
        <xdr:cNvPr id="2208" name="Text Box 19">
          <a:extLst>
            <a:ext uri="{FF2B5EF4-FFF2-40B4-BE49-F238E27FC236}">
              <a16:creationId xmlns:a16="http://schemas.microsoft.com/office/drawing/2014/main" id="{37E86B55-3F4E-4F7F-A9EB-0CA7EF2FC60B}"/>
            </a:ext>
          </a:extLst>
        </xdr:cNvPr>
        <xdr:cNvSpPr txBox="1">
          <a:spLocks noChangeArrowheads="1"/>
        </xdr:cNvSpPr>
      </xdr:nvSpPr>
      <xdr:spPr bwMode="auto">
        <a:xfrm>
          <a:off x="4743450" y="187356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36</xdr:row>
      <xdr:rowOff>0</xdr:rowOff>
    </xdr:from>
    <xdr:ext cx="95250" cy="171450"/>
    <xdr:sp macro="" textlink="">
      <xdr:nvSpPr>
        <xdr:cNvPr id="2209" name="Text Box 16">
          <a:extLst>
            <a:ext uri="{FF2B5EF4-FFF2-40B4-BE49-F238E27FC236}">
              <a16:creationId xmlns:a16="http://schemas.microsoft.com/office/drawing/2014/main" id="{77E0C265-F2A8-43D6-97F4-AC6C1C5EA8FF}"/>
            </a:ext>
          </a:extLst>
        </xdr:cNvPr>
        <xdr:cNvSpPr txBox="1">
          <a:spLocks noChangeArrowheads="1"/>
        </xdr:cNvSpPr>
      </xdr:nvSpPr>
      <xdr:spPr bwMode="auto">
        <a:xfrm>
          <a:off x="14363700" y="187356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36</xdr:row>
      <xdr:rowOff>0</xdr:rowOff>
    </xdr:from>
    <xdr:ext cx="95250" cy="171450"/>
    <xdr:sp macro="" textlink="">
      <xdr:nvSpPr>
        <xdr:cNvPr id="2210" name="Text Box 17">
          <a:extLst>
            <a:ext uri="{FF2B5EF4-FFF2-40B4-BE49-F238E27FC236}">
              <a16:creationId xmlns:a16="http://schemas.microsoft.com/office/drawing/2014/main" id="{E985657D-CE3A-4107-81CB-35255FDABBCB}"/>
            </a:ext>
          </a:extLst>
        </xdr:cNvPr>
        <xdr:cNvSpPr txBox="1">
          <a:spLocks noChangeArrowheads="1"/>
        </xdr:cNvSpPr>
      </xdr:nvSpPr>
      <xdr:spPr bwMode="auto">
        <a:xfrm>
          <a:off x="14363700" y="187356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36</xdr:row>
      <xdr:rowOff>0</xdr:rowOff>
    </xdr:from>
    <xdr:ext cx="95250" cy="171450"/>
    <xdr:sp macro="" textlink="">
      <xdr:nvSpPr>
        <xdr:cNvPr id="2211" name="Text Box 18">
          <a:extLst>
            <a:ext uri="{FF2B5EF4-FFF2-40B4-BE49-F238E27FC236}">
              <a16:creationId xmlns:a16="http://schemas.microsoft.com/office/drawing/2014/main" id="{5A6B957A-1BC3-4603-90C2-41CE05B3F14D}"/>
            </a:ext>
          </a:extLst>
        </xdr:cNvPr>
        <xdr:cNvSpPr txBox="1">
          <a:spLocks noChangeArrowheads="1"/>
        </xdr:cNvSpPr>
      </xdr:nvSpPr>
      <xdr:spPr bwMode="auto">
        <a:xfrm>
          <a:off x="14363700" y="187356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36</xdr:row>
      <xdr:rowOff>0</xdr:rowOff>
    </xdr:from>
    <xdr:ext cx="95250" cy="171450"/>
    <xdr:sp macro="" textlink="">
      <xdr:nvSpPr>
        <xdr:cNvPr id="2212" name="Text Box 19">
          <a:extLst>
            <a:ext uri="{FF2B5EF4-FFF2-40B4-BE49-F238E27FC236}">
              <a16:creationId xmlns:a16="http://schemas.microsoft.com/office/drawing/2014/main" id="{7983CF57-F1DB-47BB-B3C3-4B038CA599B6}"/>
            </a:ext>
          </a:extLst>
        </xdr:cNvPr>
        <xdr:cNvSpPr txBox="1">
          <a:spLocks noChangeArrowheads="1"/>
        </xdr:cNvSpPr>
      </xdr:nvSpPr>
      <xdr:spPr bwMode="auto">
        <a:xfrm>
          <a:off x="14363700" y="187356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36</xdr:row>
      <xdr:rowOff>0</xdr:rowOff>
    </xdr:from>
    <xdr:ext cx="95250" cy="171450"/>
    <xdr:sp macro="" textlink="">
      <xdr:nvSpPr>
        <xdr:cNvPr id="2213" name="Text Box 16">
          <a:extLst>
            <a:ext uri="{FF2B5EF4-FFF2-40B4-BE49-F238E27FC236}">
              <a16:creationId xmlns:a16="http://schemas.microsoft.com/office/drawing/2014/main" id="{0521C152-AFB9-4415-9937-99B4196CFBFE}"/>
            </a:ext>
          </a:extLst>
        </xdr:cNvPr>
        <xdr:cNvSpPr txBox="1">
          <a:spLocks noChangeArrowheads="1"/>
        </xdr:cNvSpPr>
      </xdr:nvSpPr>
      <xdr:spPr bwMode="auto">
        <a:xfrm>
          <a:off x="30918150" y="187356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36</xdr:row>
      <xdr:rowOff>0</xdr:rowOff>
    </xdr:from>
    <xdr:ext cx="95250" cy="171450"/>
    <xdr:sp macro="" textlink="">
      <xdr:nvSpPr>
        <xdr:cNvPr id="2214" name="Text Box 17">
          <a:extLst>
            <a:ext uri="{FF2B5EF4-FFF2-40B4-BE49-F238E27FC236}">
              <a16:creationId xmlns:a16="http://schemas.microsoft.com/office/drawing/2014/main" id="{5C5D350A-E89A-41CB-A5A8-17CAF8D6DD8E}"/>
            </a:ext>
          </a:extLst>
        </xdr:cNvPr>
        <xdr:cNvSpPr txBox="1">
          <a:spLocks noChangeArrowheads="1"/>
        </xdr:cNvSpPr>
      </xdr:nvSpPr>
      <xdr:spPr bwMode="auto">
        <a:xfrm>
          <a:off x="30918150" y="187356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36</xdr:row>
      <xdr:rowOff>0</xdr:rowOff>
    </xdr:from>
    <xdr:ext cx="95250" cy="171450"/>
    <xdr:sp macro="" textlink="">
      <xdr:nvSpPr>
        <xdr:cNvPr id="2215" name="Text Box 18">
          <a:extLst>
            <a:ext uri="{FF2B5EF4-FFF2-40B4-BE49-F238E27FC236}">
              <a16:creationId xmlns:a16="http://schemas.microsoft.com/office/drawing/2014/main" id="{15EC687A-3309-4054-9D99-41029EB495F1}"/>
            </a:ext>
          </a:extLst>
        </xdr:cNvPr>
        <xdr:cNvSpPr txBox="1">
          <a:spLocks noChangeArrowheads="1"/>
        </xdr:cNvSpPr>
      </xdr:nvSpPr>
      <xdr:spPr bwMode="auto">
        <a:xfrm>
          <a:off x="30918150" y="187356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36</xdr:row>
      <xdr:rowOff>0</xdr:rowOff>
    </xdr:from>
    <xdr:ext cx="95250" cy="171450"/>
    <xdr:sp macro="" textlink="">
      <xdr:nvSpPr>
        <xdr:cNvPr id="2216" name="Text Box 19">
          <a:extLst>
            <a:ext uri="{FF2B5EF4-FFF2-40B4-BE49-F238E27FC236}">
              <a16:creationId xmlns:a16="http://schemas.microsoft.com/office/drawing/2014/main" id="{44F73D16-A896-42A2-A474-1B88E39401E3}"/>
            </a:ext>
          </a:extLst>
        </xdr:cNvPr>
        <xdr:cNvSpPr txBox="1">
          <a:spLocks noChangeArrowheads="1"/>
        </xdr:cNvSpPr>
      </xdr:nvSpPr>
      <xdr:spPr bwMode="auto">
        <a:xfrm>
          <a:off x="30918150" y="187356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504825</xdr:rowOff>
    </xdr:from>
    <xdr:ext cx="95250" cy="444014"/>
    <xdr:sp macro="" textlink="">
      <xdr:nvSpPr>
        <xdr:cNvPr id="2217" name="Text Box 15">
          <a:extLst>
            <a:ext uri="{FF2B5EF4-FFF2-40B4-BE49-F238E27FC236}">
              <a16:creationId xmlns:a16="http://schemas.microsoft.com/office/drawing/2014/main" id="{6DC81ED4-4D12-4491-9E3D-40726AD060DD}"/>
            </a:ext>
          </a:extLst>
        </xdr:cNvPr>
        <xdr:cNvSpPr txBox="1">
          <a:spLocks noChangeArrowheads="1"/>
        </xdr:cNvSpPr>
      </xdr:nvSpPr>
      <xdr:spPr bwMode="auto">
        <a:xfrm>
          <a:off x="4743450" y="1836420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0</xdr:rowOff>
    </xdr:from>
    <xdr:ext cx="95250" cy="171450"/>
    <xdr:sp macro="" textlink="">
      <xdr:nvSpPr>
        <xdr:cNvPr id="2218" name="Text Box 16">
          <a:extLst>
            <a:ext uri="{FF2B5EF4-FFF2-40B4-BE49-F238E27FC236}">
              <a16:creationId xmlns:a16="http://schemas.microsoft.com/office/drawing/2014/main" id="{75DD08A4-2D2A-41E7-9F1C-DF50D7B0396D}"/>
            </a:ext>
          </a:extLst>
        </xdr:cNvPr>
        <xdr:cNvSpPr txBox="1">
          <a:spLocks noChangeArrowheads="1"/>
        </xdr:cNvSpPr>
      </xdr:nvSpPr>
      <xdr:spPr bwMode="auto">
        <a:xfrm>
          <a:off x="4743450" y="187356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0</xdr:rowOff>
    </xdr:from>
    <xdr:ext cx="95250" cy="171450"/>
    <xdr:sp macro="" textlink="">
      <xdr:nvSpPr>
        <xdr:cNvPr id="2219" name="Text Box 17">
          <a:extLst>
            <a:ext uri="{FF2B5EF4-FFF2-40B4-BE49-F238E27FC236}">
              <a16:creationId xmlns:a16="http://schemas.microsoft.com/office/drawing/2014/main" id="{5B1B1B2A-0B6D-48EF-8569-1AC8D330D730}"/>
            </a:ext>
          </a:extLst>
        </xdr:cNvPr>
        <xdr:cNvSpPr txBox="1">
          <a:spLocks noChangeArrowheads="1"/>
        </xdr:cNvSpPr>
      </xdr:nvSpPr>
      <xdr:spPr bwMode="auto">
        <a:xfrm>
          <a:off x="4743450" y="187356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0</xdr:rowOff>
    </xdr:from>
    <xdr:ext cx="95250" cy="171450"/>
    <xdr:sp macro="" textlink="">
      <xdr:nvSpPr>
        <xdr:cNvPr id="2220" name="Text Box 18">
          <a:extLst>
            <a:ext uri="{FF2B5EF4-FFF2-40B4-BE49-F238E27FC236}">
              <a16:creationId xmlns:a16="http://schemas.microsoft.com/office/drawing/2014/main" id="{F99FE408-8C02-4C03-BBEB-AEA91F76FAFC}"/>
            </a:ext>
          </a:extLst>
        </xdr:cNvPr>
        <xdr:cNvSpPr txBox="1">
          <a:spLocks noChangeArrowheads="1"/>
        </xdr:cNvSpPr>
      </xdr:nvSpPr>
      <xdr:spPr bwMode="auto">
        <a:xfrm>
          <a:off x="4743450" y="187356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0</xdr:rowOff>
    </xdr:from>
    <xdr:ext cx="95250" cy="171450"/>
    <xdr:sp macro="" textlink="">
      <xdr:nvSpPr>
        <xdr:cNvPr id="2221" name="Text Box 19">
          <a:extLst>
            <a:ext uri="{FF2B5EF4-FFF2-40B4-BE49-F238E27FC236}">
              <a16:creationId xmlns:a16="http://schemas.microsoft.com/office/drawing/2014/main" id="{22FEC325-D488-4E2D-9412-684A95BB1941}"/>
            </a:ext>
          </a:extLst>
        </xdr:cNvPr>
        <xdr:cNvSpPr txBox="1">
          <a:spLocks noChangeArrowheads="1"/>
        </xdr:cNvSpPr>
      </xdr:nvSpPr>
      <xdr:spPr bwMode="auto">
        <a:xfrm>
          <a:off x="4743450" y="187356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36</xdr:row>
      <xdr:rowOff>0</xdr:rowOff>
    </xdr:from>
    <xdr:ext cx="95250" cy="171450"/>
    <xdr:sp macro="" textlink="">
      <xdr:nvSpPr>
        <xdr:cNvPr id="2222" name="Text Box 16">
          <a:extLst>
            <a:ext uri="{FF2B5EF4-FFF2-40B4-BE49-F238E27FC236}">
              <a16:creationId xmlns:a16="http://schemas.microsoft.com/office/drawing/2014/main" id="{D48CAD43-5BEA-491B-A0A4-3FA75E18DBEA}"/>
            </a:ext>
          </a:extLst>
        </xdr:cNvPr>
        <xdr:cNvSpPr txBox="1">
          <a:spLocks noChangeArrowheads="1"/>
        </xdr:cNvSpPr>
      </xdr:nvSpPr>
      <xdr:spPr bwMode="auto">
        <a:xfrm>
          <a:off x="14363700" y="187356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36</xdr:row>
      <xdr:rowOff>0</xdr:rowOff>
    </xdr:from>
    <xdr:ext cx="95250" cy="171450"/>
    <xdr:sp macro="" textlink="">
      <xdr:nvSpPr>
        <xdr:cNvPr id="2223" name="Text Box 17">
          <a:extLst>
            <a:ext uri="{FF2B5EF4-FFF2-40B4-BE49-F238E27FC236}">
              <a16:creationId xmlns:a16="http://schemas.microsoft.com/office/drawing/2014/main" id="{2F9C5D92-87C2-43AF-8976-5C52425323E7}"/>
            </a:ext>
          </a:extLst>
        </xdr:cNvPr>
        <xdr:cNvSpPr txBox="1">
          <a:spLocks noChangeArrowheads="1"/>
        </xdr:cNvSpPr>
      </xdr:nvSpPr>
      <xdr:spPr bwMode="auto">
        <a:xfrm>
          <a:off x="14363700" y="187356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36</xdr:row>
      <xdr:rowOff>0</xdr:rowOff>
    </xdr:from>
    <xdr:ext cx="95250" cy="171450"/>
    <xdr:sp macro="" textlink="">
      <xdr:nvSpPr>
        <xdr:cNvPr id="2224" name="Text Box 18">
          <a:extLst>
            <a:ext uri="{FF2B5EF4-FFF2-40B4-BE49-F238E27FC236}">
              <a16:creationId xmlns:a16="http://schemas.microsoft.com/office/drawing/2014/main" id="{A1018AAC-4966-499C-84C8-F4825923DE66}"/>
            </a:ext>
          </a:extLst>
        </xdr:cNvPr>
        <xdr:cNvSpPr txBox="1">
          <a:spLocks noChangeArrowheads="1"/>
        </xdr:cNvSpPr>
      </xdr:nvSpPr>
      <xdr:spPr bwMode="auto">
        <a:xfrm>
          <a:off x="14363700" y="187356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36</xdr:row>
      <xdr:rowOff>0</xdr:rowOff>
    </xdr:from>
    <xdr:ext cx="95250" cy="171450"/>
    <xdr:sp macro="" textlink="">
      <xdr:nvSpPr>
        <xdr:cNvPr id="2225" name="Text Box 16">
          <a:extLst>
            <a:ext uri="{FF2B5EF4-FFF2-40B4-BE49-F238E27FC236}">
              <a16:creationId xmlns:a16="http://schemas.microsoft.com/office/drawing/2014/main" id="{50DB912C-3774-4120-8E2E-7E626ABA5A88}"/>
            </a:ext>
          </a:extLst>
        </xdr:cNvPr>
        <xdr:cNvSpPr txBox="1">
          <a:spLocks noChangeArrowheads="1"/>
        </xdr:cNvSpPr>
      </xdr:nvSpPr>
      <xdr:spPr bwMode="auto">
        <a:xfrm>
          <a:off x="19183350" y="187356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36</xdr:row>
      <xdr:rowOff>0</xdr:rowOff>
    </xdr:from>
    <xdr:ext cx="95250" cy="171450"/>
    <xdr:sp macro="" textlink="">
      <xdr:nvSpPr>
        <xdr:cNvPr id="2226" name="Text Box 17">
          <a:extLst>
            <a:ext uri="{FF2B5EF4-FFF2-40B4-BE49-F238E27FC236}">
              <a16:creationId xmlns:a16="http://schemas.microsoft.com/office/drawing/2014/main" id="{D0874FA3-45BE-492A-9C2C-5B77E5513C40}"/>
            </a:ext>
          </a:extLst>
        </xdr:cNvPr>
        <xdr:cNvSpPr txBox="1">
          <a:spLocks noChangeArrowheads="1"/>
        </xdr:cNvSpPr>
      </xdr:nvSpPr>
      <xdr:spPr bwMode="auto">
        <a:xfrm>
          <a:off x="19183350" y="187356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36</xdr:row>
      <xdr:rowOff>0</xdr:rowOff>
    </xdr:from>
    <xdr:ext cx="95250" cy="171450"/>
    <xdr:sp macro="" textlink="">
      <xdr:nvSpPr>
        <xdr:cNvPr id="2227" name="Text Box 18">
          <a:extLst>
            <a:ext uri="{FF2B5EF4-FFF2-40B4-BE49-F238E27FC236}">
              <a16:creationId xmlns:a16="http://schemas.microsoft.com/office/drawing/2014/main" id="{F52A9C3A-53C1-4108-B3AB-4C5A059D34B6}"/>
            </a:ext>
          </a:extLst>
        </xdr:cNvPr>
        <xdr:cNvSpPr txBox="1">
          <a:spLocks noChangeArrowheads="1"/>
        </xdr:cNvSpPr>
      </xdr:nvSpPr>
      <xdr:spPr bwMode="auto">
        <a:xfrm>
          <a:off x="19183350" y="187356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36</xdr:row>
      <xdr:rowOff>0</xdr:rowOff>
    </xdr:from>
    <xdr:ext cx="95250" cy="171450"/>
    <xdr:sp macro="" textlink="">
      <xdr:nvSpPr>
        <xdr:cNvPr id="2228" name="Text Box 19">
          <a:extLst>
            <a:ext uri="{FF2B5EF4-FFF2-40B4-BE49-F238E27FC236}">
              <a16:creationId xmlns:a16="http://schemas.microsoft.com/office/drawing/2014/main" id="{C52032E9-4547-41D2-BD55-F3D38FFCB26B}"/>
            </a:ext>
          </a:extLst>
        </xdr:cNvPr>
        <xdr:cNvSpPr txBox="1">
          <a:spLocks noChangeArrowheads="1"/>
        </xdr:cNvSpPr>
      </xdr:nvSpPr>
      <xdr:spPr bwMode="auto">
        <a:xfrm>
          <a:off x="19183350" y="187356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36</xdr:row>
      <xdr:rowOff>0</xdr:rowOff>
    </xdr:from>
    <xdr:ext cx="95250" cy="171450"/>
    <xdr:sp macro="" textlink="">
      <xdr:nvSpPr>
        <xdr:cNvPr id="2229" name="Text Box 16">
          <a:extLst>
            <a:ext uri="{FF2B5EF4-FFF2-40B4-BE49-F238E27FC236}">
              <a16:creationId xmlns:a16="http://schemas.microsoft.com/office/drawing/2014/main" id="{94F3C9A8-3E63-4729-B459-16714BC9A81B}"/>
            </a:ext>
          </a:extLst>
        </xdr:cNvPr>
        <xdr:cNvSpPr txBox="1">
          <a:spLocks noChangeArrowheads="1"/>
        </xdr:cNvSpPr>
      </xdr:nvSpPr>
      <xdr:spPr bwMode="auto">
        <a:xfrm>
          <a:off x="19183350" y="187356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36</xdr:row>
      <xdr:rowOff>0</xdr:rowOff>
    </xdr:from>
    <xdr:ext cx="95250" cy="171450"/>
    <xdr:sp macro="" textlink="">
      <xdr:nvSpPr>
        <xdr:cNvPr id="2230" name="Text Box 17">
          <a:extLst>
            <a:ext uri="{FF2B5EF4-FFF2-40B4-BE49-F238E27FC236}">
              <a16:creationId xmlns:a16="http://schemas.microsoft.com/office/drawing/2014/main" id="{1E6BDBFA-40EE-44C2-AD01-3A7F47BBCAD2}"/>
            </a:ext>
          </a:extLst>
        </xdr:cNvPr>
        <xdr:cNvSpPr txBox="1">
          <a:spLocks noChangeArrowheads="1"/>
        </xdr:cNvSpPr>
      </xdr:nvSpPr>
      <xdr:spPr bwMode="auto">
        <a:xfrm>
          <a:off x="19183350" y="187356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36</xdr:row>
      <xdr:rowOff>0</xdr:rowOff>
    </xdr:from>
    <xdr:ext cx="95250" cy="171450"/>
    <xdr:sp macro="" textlink="">
      <xdr:nvSpPr>
        <xdr:cNvPr id="2231" name="Text Box 18">
          <a:extLst>
            <a:ext uri="{FF2B5EF4-FFF2-40B4-BE49-F238E27FC236}">
              <a16:creationId xmlns:a16="http://schemas.microsoft.com/office/drawing/2014/main" id="{F41F130C-8C54-493B-8B3F-EF164D4DD7B3}"/>
            </a:ext>
          </a:extLst>
        </xdr:cNvPr>
        <xdr:cNvSpPr txBox="1">
          <a:spLocks noChangeArrowheads="1"/>
        </xdr:cNvSpPr>
      </xdr:nvSpPr>
      <xdr:spPr bwMode="auto">
        <a:xfrm>
          <a:off x="19183350" y="187356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36</xdr:row>
      <xdr:rowOff>0</xdr:rowOff>
    </xdr:from>
    <xdr:ext cx="95250" cy="171450"/>
    <xdr:sp macro="" textlink="">
      <xdr:nvSpPr>
        <xdr:cNvPr id="2232" name="Text Box 19">
          <a:extLst>
            <a:ext uri="{FF2B5EF4-FFF2-40B4-BE49-F238E27FC236}">
              <a16:creationId xmlns:a16="http://schemas.microsoft.com/office/drawing/2014/main" id="{542B8FAD-9C99-4C60-BC22-7782551C27F7}"/>
            </a:ext>
          </a:extLst>
        </xdr:cNvPr>
        <xdr:cNvSpPr txBox="1">
          <a:spLocks noChangeArrowheads="1"/>
        </xdr:cNvSpPr>
      </xdr:nvSpPr>
      <xdr:spPr bwMode="auto">
        <a:xfrm>
          <a:off x="19183350" y="187356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504825</xdr:rowOff>
    </xdr:from>
    <xdr:ext cx="95250" cy="456743"/>
    <xdr:sp macro="" textlink="">
      <xdr:nvSpPr>
        <xdr:cNvPr id="2233" name="Text Box 15">
          <a:extLst>
            <a:ext uri="{FF2B5EF4-FFF2-40B4-BE49-F238E27FC236}">
              <a16:creationId xmlns:a16="http://schemas.microsoft.com/office/drawing/2014/main" id="{C06BFF0C-CCF1-4632-814A-24274E52F157}"/>
            </a:ext>
          </a:extLst>
        </xdr:cNvPr>
        <xdr:cNvSpPr txBox="1">
          <a:spLocks noChangeArrowheads="1"/>
        </xdr:cNvSpPr>
      </xdr:nvSpPr>
      <xdr:spPr bwMode="auto">
        <a:xfrm>
          <a:off x="4743450" y="16878300"/>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30</xdr:row>
      <xdr:rowOff>504825</xdr:rowOff>
    </xdr:from>
    <xdr:ext cx="95250" cy="442269"/>
    <xdr:sp macro="" textlink="">
      <xdr:nvSpPr>
        <xdr:cNvPr id="2234" name="Text Box 15">
          <a:extLst>
            <a:ext uri="{FF2B5EF4-FFF2-40B4-BE49-F238E27FC236}">
              <a16:creationId xmlns:a16="http://schemas.microsoft.com/office/drawing/2014/main" id="{D736034F-C819-4A00-BA06-05B3482EFE5C}"/>
            </a:ext>
          </a:extLst>
        </xdr:cNvPr>
        <xdr:cNvSpPr txBox="1">
          <a:spLocks noChangeArrowheads="1"/>
        </xdr:cNvSpPr>
      </xdr:nvSpPr>
      <xdr:spPr bwMode="auto">
        <a:xfrm>
          <a:off x="14363700" y="1687830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504825</xdr:rowOff>
    </xdr:from>
    <xdr:ext cx="95250" cy="213632"/>
    <xdr:sp macro="" textlink="">
      <xdr:nvSpPr>
        <xdr:cNvPr id="2235" name="Text Box 15">
          <a:extLst>
            <a:ext uri="{FF2B5EF4-FFF2-40B4-BE49-F238E27FC236}">
              <a16:creationId xmlns:a16="http://schemas.microsoft.com/office/drawing/2014/main" id="{FF2505D5-E322-4382-8711-D563FEFD06C2}"/>
            </a:ext>
          </a:extLst>
        </xdr:cNvPr>
        <xdr:cNvSpPr txBox="1">
          <a:spLocks noChangeArrowheads="1"/>
        </xdr:cNvSpPr>
      </xdr:nvSpPr>
      <xdr:spPr bwMode="auto">
        <a:xfrm>
          <a:off x="4743450" y="168783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504825</xdr:rowOff>
    </xdr:from>
    <xdr:ext cx="95250" cy="444331"/>
    <xdr:sp macro="" textlink="">
      <xdr:nvSpPr>
        <xdr:cNvPr id="2236" name="Text Box 15">
          <a:extLst>
            <a:ext uri="{FF2B5EF4-FFF2-40B4-BE49-F238E27FC236}">
              <a16:creationId xmlns:a16="http://schemas.microsoft.com/office/drawing/2014/main" id="{28E4ABC3-F6A0-4942-84DE-2B9AE45FAA4C}"/>
            </a:ext>
          </a:extLst>
        </xdr:cNvPr>
        <xdr:cNvSpPr txBox="1">
          <a:spLocks noChangeArrowheads="1"/>
        </xdr:cNvSpPr>
      </xdr:nvSpPr>
      <xdr:spPr bwMode="auto">
        <a:xfrm>
          <a:off x="4743450" y="16878300"/>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30</xdr:row>
      <xdr:rowOff>504825</xdr:rowOff>
    </xdr:from>
    <xdr:ext cx="95250" cy="213632"/>
    <xdr:sp macro="" textlink="">
      <xdr:nvSpPr>
        <xdr:cNvPr id="2237" name="Text Box 15">
          <a:extLst>
            <a:ext uri="{FF2B5EF4-FFF2-40B4-BE49-F238E27FC236}">
              <a16:creationId xmlns:a16="http://schemas.microsoft.com/office/drawing/2014/main" id="{50C459DE-8692-4534-B0F5-FFDFC1A3B791}"/>
            </a:ext>
          </a:extLst>
        </xdr:cNvPr>
        <xdr:cNvSpPr txBox="1">
          <a:spLocks noChangeArrowheads="1"/>
        </xdr:cNvSpPr>
      </xdr:nvSpPr>
      <xdr:spPr bwMode="auto">
        <a:xfrm>
          <a:off x="14363700" y="168783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0</xdr:rowOff>
    </xdr:from>
    <xdr:ext cx="95250" cy="171450"/>
    <xdr:sp macro="" textlink="">
      <xdr:nvSpPr>
        <xdr:cNvPr id="2238" name="Text Box 16">
          <a:extLst>
            <a:ext uri="{FF2B5EF4-FFF2-40B4-BE49-F238E27FC236}">
              <a16:creationId xmlns:a16="http://schemas.microsoft.com/office/drawing/2014/main" id="{70F9D887-89A1-4FF2-BBFD-3B48DD8E7309}"/>
            </a:ext>
          </a:extLst>
        </xdr:cNvPr>
        <xdr:cNvSpPr txBox="1">
          <a:spLocks noChangeArrowheads="1"/>
        </xdr:cNvSpPr>
      </xdr:nvSpPr>
      <xdr:spPr bwMode="auto">
        <a:xfrm>
          <a:off x="4743450" y="187356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0</xdr:rowOff>
    </xdr:from>
    <xdr:ext cx="95250" cy="171450"/>
    <xdr:sp macro="" textlink="">
      <xdr:nvSpPr>
        <xdr:cNvPr id="2239" name="Text Box 17">
          <a:extLst>
            <a:ext uri="{FF2B5EF4-FFF2-40B4-BE49-F238E27FC236}">
              <a16:creationId xmlns:a16="http://schemas.microsoft.com/office/drawing/2014/main" id="{B99BA241-6B49-40ED-B027-F51A8FDCEC27}"/>
            </a:ext>
          </a:extLst>
        </xdr:cNvPr>
        <xdr:cNvSpPr txBox="1">
          <a:spLocks noChangeArrowheads="1"/>
        </xdr:cNvSpPr>
      </xdr:nvSpPr>
      <xdr:spPr bwMode="auto">
        <a:xfrm>
          <a:off x="4743450" y="187356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0</xdr:rowOff>
    </xdr:from>
    <xdr:ext cx="95250" cy="171450"/>
    <xdr:sp macro="" textlink="">
      <xdr:nvSpPr>
        <xdr:cNvPr id="2240" name="Text Box 18">
          <a:extLst>
            <a:ext uri="{FF2B5EF4-FFF2-40B4-BE49-F238E27FC236}">
              <a16:creationId xmlns:a16="http://schemas.microsoft.com/office/drawing/2014/main" id="{A794EC46-0024-4575-B2E9-07F945A44724}"/>
            </a:ext>
          </a:extLst>
        </xdr:cNvPr>
        <xdr:cNvSpPr txBox="1">
          <a:spLocks noChangeArrowheads="1"/>
        </xdr:cNvSpPr>
      </xdr:nvSpPr>
      <xdr:spPr bwMode="auto">
        <a:xfrm>
          <a:off x="4743450" y="187356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0</xdr:rowOff>
    </xdr:from>
    <xdr:ext cx="95250" cy="171450"/>
    <xdr:sp macro="" textlink="">
      <xdr:nvSpPr>
        <xdr:cNvPr id="2241" name="Text Box 19">
          <a:extLst>
            <a:ext uri="{FF2B5EF4-FFF2-40B4-BE49-F238E27FC236}">
              <a16:creationId xmlns:a16="http://schemas.microsoft.com/office/drawing/2014/main" id="{8BBD5512-FB7F-49DB-A17F-D1E51C0000B6}"/>
            </a:ext>
          </a:extLst>
        </xdr:cNvPr>
        <xdr:cNvSpPr txBox="1">
          <a:spLocks noChangeArrowheads="1"/>
        </xdr:cNvSpPr>
      </xdr:nvSpPr>
      <xdr:spPr bwMode="auto">
        <a:xfrm>
          <a:off x="4743450" y="187356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36</xdr:row>
      <xdr:rowOff>0</xdr:rowOff>
    </xdr:from>
    <xdr:ext cx="95250" cy="171450"/>
    <xdr:sp macro="" textlink="">
      <xdr:nvSpPr>
        <xdr:cNvPr id="2242" name="Text Box 16">
          <a:extLst>
            <a:ext uri="{FF2B5EF4-FFF2-40B4-BE49-F238E27FC236}">
              <a16:creationId xmlns:a16="http://schemas.microsoft.com/office/drawing/2014/main" id="{AACBD173-F59F-4330-9706-A3350273B4F7}"/>
            </a:ext>
          </a:extLst>
        </xdr:cNvPr>
        <xdr:cNvSpPr txBox="1">
          <a:spLocks noChangeArrowheads="1"/>
        </xdr:cNvSpPr>
      </xdr:nvSpPr>
      <xdr:spPr bwMode="auto">
        <a:xfrm>
          <a:off x="14363700" y="187356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36</xdr:row>
      <xdr:rowOff>0</xdr:rowOff>
    </xdr:from>
    <xdr:ext cx="95250" cy="171450"/>
    <xdr:sp macro="" textlink="">
      <xdr:nvSpPr>
        <xdr:cNvPr id="2243" name="Text Box 17">
          <a:extLst>
            <a:ext uri="{FF2B5EF4-FFF2-40B4-BE49-F238E27FC236}">
              <a16:creationId xmlns:a16="http://schemas.microsoft.com/office/drawing/2014/main" id="{754CDE71-7931-4D71-885E-4584BA422C63}"/>
            </a:ext>
          </a:extLst>
        </xdr:cNvPr>
        <xdr:cNvSpPr txBox="1">
          <a:spLocks noChangeArrowheads="1"/>
        </xdr:cNvSpPr>
      </xdr:nvSpPr>
      <xdr:spPr bwMode="auto">
        <a:xfrm>
          <a:off x="14363700" y="187356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36</xdr:row>
      <xdr:rowOff>0</xdr:rowOff>
    </xdr:from>
    <xdr:ext cx="95250" cy="171450"/>
    <xdr:sp macro="" textlink="">
      <xdr:nvSpPr>
        <xdr:cNvPr id="2244" name="Text Box 18">
          <a:extLst>
            <a:ext uri="{FF2B5EF4-FFF2-40B4-BE49-F238E27FC236}">
              <a16:creationId xmlns:a16="http://schemas.microsoft.com/office/drawing/2014/main" id="{0D6E5686-D2E6-40A9-863A-D1DECD00C1CF}"/>
            </a:ext>
          </a:extLst>
        </xdr:cNvPr>
        <xdr:cNvSpPr txBox="1">
          <a:spLocks noChangeArrowheads="1"/>
        </xdr:cNvSpPr>
      </xdr:nvSpPr>
      <xdr:spPr bwMode="auto">
        <a:xfrm>
          <a:off x="14363700" y="187356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36</xdr:row>
      <xdr:rowOff>0</xdr:rowOff>
    </xdr:from>
    <xdr:ext cx="95250" cy="171450"/>
    <xdr:sp macro="" textlink="">
      <xdr:nvSpPr>
        <xdr:cNvPr id="2245" name="Text Box 19">
          <a:extLst>
            <a:ext uri="{FF2B5EF4-FFF2-40B4-BE49-F238E27FC236}">
              <a16:creationId xmlns:a16="http://schemas.microsoft.com/office/drawing/2014/main" id="{D519F25F-9A58-4030-940F-82007BA791BB}"/>
            </a:ext>
          </a:extLst>
        </xdr:cNvPr>
        <xdr:cNvSpPr txBox="1">
          <a:spLocks noChangeArrowheads="1"/>
        </xdr:cNvSpPr>
      </xdr:nvSpPr>
      <xdr:spPr bwMode="auto">
        <a:xfrm>
          <a:off x="14363700" y="187356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36</xdr:row>
      <xdr:rowOff>0</xdr:rowOff>
    </xdr:from>
    <xdr:ext cx="95250" cy="171450"/>
    <xdr:sp macro="" textlink="">
      <xdr:nvSpPr>
        <xdr:cNvPr id="2246" name="Text Box 16">
          <a:extLst>
            <a:ext uri="{FF2B5EF4-FFF2-40B4-BE49-F238E27FC236}">
              <a16:creationId xmlns:a16="http://schemas.microsoft.com/office/drawing/2014/main" id="{36D5C8C9-4D03-4C8A-BEFB-13208613C45D}"/>
            </a:ext>
          </a:extLst>
        </xdr:cNvPr>
        <xdr:cNvSpPr txBox="1">
          <a:spLocks noChangeArrowheads="1"/>
        </xdr:cNvSpPr>
      </xdr:nvSpPr>
      <xdr:spPr bwMode="auto">
        <a:xfrm>
          <a:off x="30918150" y="187356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36</xdr:row>
      <xdr:rowOff>0</xdr:rowOff>
    </xdr:from>
    <xdr:ext cx="95250" cy="171450"/>
    <xdr:sp macro="" textlink="">
      <xdr:nvSpPr>
        <xdr:cNvPr id="2247" name="Text Box 17">
          <a:extLst>
            <a:ext uri="{FF2B5EF4-FFF2-40B4-BE49-F238E27FC236}">
              <a16:creationId xmlns:a16="http://schemas.microsoft.com/office/drawing/2014/main" id="{C1F18444-787B-48B9-A3CF-D6470940DEC9}"/>
            </a:ext>
          </a:extLst>
        </xdr:cNvPr>
        <xdr:cNvSpPr txBox="1">
          <a:spLocks noChangeArrowheads="1"/>
        </xdr:cNvSpPr>
      </xdr:nvSpPr>
      <xdr:spPr bwMode="auto">
        <a:xfrm>
          <a:off x="30918150" y="187356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504825</xdr:rowOff>
    </xdr:from>
    <xdr:ext cx="95250" cy="444014"/>
    <xdr:sp macro="" textlink="">
      <xdr:nvSpPr>
        <xdr:cNvPr id="2248" name="Text Box 15">
          <a:extLst>
            <a:ext uri="{FF2B5EF4-FFF2-40B4-BE49-F238E27FC236}">
              <a16:creationId xmlns:a16="http://schemas.microsoft.com/office/drawing/2014/main" id="{29545296-8E05-411A-BC61-6394340C48F5}"/>
            </a:ext>
          </a:extLst>
        </xdr:cNvPr>
        <xdr:cNvSpPr txBox="1">
          <a:spLocks noChangeArrowheads="1"/>
        </xdr:cNvSpPr>
      </xdr:nvSpPr>
      <xdr:spPr bwMode="auto">
        <a:xfrm>
          <a:off x="4743450" y="1836420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0</xdr:rowOff>
    </xdr:from>
    <xdr:ext cx="95250" cy="171450"/>
    <xdr:sp macro="" textlink="">
      <xdr:nvSpPr>
        <xdr:cNvPr id="2249" name="Text Box 16">
          <a:extLst>
            <a:ext uri="{FF2B5EF4-FFF2-40B4-BE49-F238E27FC236}">
              <a16:creationId xmlns:a16="http://schemas.microsoft.com/office/drawing/2014/main" id="{E2DBED19-EB2A-40D4-A4C2-D09A5C4A158A}"/>
            </a:ext>
          </a:extLst>
        </xdr:cNvPr>
        <xdr:cNvSpPr txBox="1">
          <a:spLocks noChangeArrowheads="1"/>
        </xdr:cNvSpPr>
      </xdr:nvSpPr>
      <xdr:spPr bwMode="auto">
        <a:xfrm>
          <a:off x="4743450" y="187356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0</xdr:rowOff>
    </xdr:from>
    <xdr:ext cx="95250" cy="171450"/>
    <xdr:sp macro="" textlink="">
      <xdr:nvSpPr>
        <xdr:cNvPr id="2250" name="Text Box 17">
          <a:extLst>
            <a:ext uri="{FF2B5EF4-FFF2-40B4-BE49-F238E27FC236}">
              <a16:creationId xmlns:a16="http://schemas.microsoft.com/office/drawing/2014/main" id="{EB249CBC-FFE9-43C3-8F75-C356AF211083}"/>
            </a:ext>
          </a:extLst>
        </xdr:cNvPr>
        <xdr:cNvSpPr txBox="1">
          <a:spLocks noChangeArrowheads="1"/>
        </xdr:cNvSpPr>
      </xdr:nvSpPr>
      <xdr:spPr bwMode="auto">
        <a:xfrm>
          <a:off x="4743450" y="187356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0</xdr:rowOff>
    </xdr:from>
    <xdr:ext cx="95250" cy="171450"/>
    <xdr:sp macro="" textlink="">
      <xdr:nvSpPr>
        <xdr:cNvPr id="2251" name="Text Box 18">
          <a:extLst>
            <a:ext uri="{FF2B5EF4-FFF2-40B4-BE49-F238E27FC236}">
              <a16:creationId xmlns:a16="http://schemas.microsoft.com/office/drawing/2014/main" id="{64FF5754-9476-4C55-B634-62A791F0DD19}"/>
            </a:ext>
          </a:extLst>
        </xdr:cNvPr>
        <xdr:cNvSpPr txBox="1">
          <a:spLocks noChangeArrowheads="1"/>
        </xdr:cNvSpPr>
      </xdr:nvSpPr>
      <xdr:spPr bwMode="auto">
        <a:xfrm>
          <a:off x="4743450" y="187356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0</xdr:rowOff>
    </xdr:from>
    <xdr:ext cx="95250" cy="171450"/>
    <xdr:sp macro="" textlink="">
      <xdr:nvSpPr>
        <xdr:cNvPr id="2252" name="Text Box 19">
          <a:extLst>
            <a:ext uri="{FF2B5EF4-FFF2-40B4-BE49-F238E27FC236}">
              <a16:creationId xmlns:a16="http://schemas.microsoft.com/office/drawing/2014/main" id="{E5F26E46-9D1E-411D-8793-2D961BE32AE7}"/>
            </a:ext>
          </a:extLst>
        </xdr:cNvPr>
        <xdr:cNvSpPr txBox="1">
          <a:spLocks noChangeArrowheads="1"/>
        </xdr:cNvSpPr>
      </xdr:nvSpPr>
      <xdr:spPr bwMode="auto">
        <a:xfrm>
          <a:off x="4743450" y="187356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xdr:row>
      <xdr:rowOff>504825</xdr:rowOff>
    </xdr:from>
    <xdr:ext cx="95250" cy="442269"/>
    <xdr:sp macro="" textlink="">
      <xdr:nvSpPr>
        <xdr:cNvPr id="2253" name="Text Box 15">
          <a:extLst>
            <a:ext uri="{FF2B5EF4-FFF2-40B4-BE49-F238E27FC236}">
              <a16:creationId xmlns:a16="http://schemas.microsoft.com/office/drawing/2014/main" id="{B7603E7D-2808-4E96-B9E2-F85B893DD6A2}"/>
            </a:ext>
          </a:extLst>
        </xdr:cNvPr>
        <xdr:cNvSpPr txBox="1">
          <a:spLocks noChangeArrowheads="1"/>
        </xdr:cNvSpPr>
      </xdr:nvSpPr>
      <xdr:spPr bwMode="auto">
        <a:xfrm>
          <a:off x="14363700" y="1836420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36</xdr:row>
      <xdr:rowOff>0</xdr:rowOff>
    </xdr:from>
    <xdr:ext cx="95250" cy="171450"/>
    <xdr:sp macro="" textlink="">
      <xdr:nvSpPr>
        <xdr:cNvPr id="2254" name="Text Box 16">
          <a:extLst>
            <a:ext uri="{FF2B5EF4-FFF2-40B4-BE49-F238E27FC236}">
              <a16:creationId xmlns:a16="http://schemas.microsoft.com/office/drawing/2014/main" id="{C1655E8C-8F95-44B4-9347-5BE3AA996298}"/>
            </a:ext>
          </a:extLst>
        </xdr:cNvPr>
        <xdr:cNvSpPr txBox="1">
          <a:spLocks noChangeArrowheads="1"/>
        </xdr:cNvSpPr>
      </xdr:nvSpPr>
      <xdr:spPr bwMode="auto">
        <a:xfrm>
          <a:off x="14363700" y="187356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36</xdr:row>
      <xdr:rowOff>0</xdr:rowOff>
    </xdr:from>
    <xdr:ext cx="95250" cy="171450"/>
    <xdr:sp macro="" textlink="">
      <xdr:nvSpPr>
        <xdr:cNvPr id="2255" name="Text Box 17">
          <a:extLst>
            <a:ext uri="{FF2B5EF4-FFF2-40B4-BE49-F238E27FC236}">
              <a16:creationId xmlns:a16="http://schemas.microsoft.com/office/drawing/2014/main" id="{DAC43D80-EC41-41B1-9171-6360AE7E0471}"/>
            </a:ext>
          </a:extLst>
        </xdr:cNvPr>
        <xdr:cNvSpPr txBox="1">
          <a:spLocks noChangeArrowheads="1"/>
        </xdr:cNvSpPr>
      </xdr:nvSpPr>
      <xdr:spPr bwMode="auto">
        <a:xfrm>
          <a:off x="14363700" y="187356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36</xdr:row>
      <xdr:rowOff>0</xdr:rowOff>
    </xdr:from>
    <xdr:ext cx="95250" cy="171450"/>
    <xdr:sp macro="" textlink="">
      <xdr:nvSpPr>
        <xdr:cNvPr id="2256" name="Text Box 18">
          <a:extLst>
            <a:ext uri="{FF2B5EF4-FFF2-40B4-BE49-F238E27FC236}">
              <a16:creationId xmlns:a16="http://schemas.microsoft.com/office/drawing/2014/main" id="{CB07B172-ABF3-47B2-A1DC-A409165B6CB0}"/>
            </a:ext>
          </a:extLst>
        </xdr:cNvPr>
        <xdr:cNvSpPr txBox="1">
          <a:spLocks noChangeArrowheads="1"/>
        </xdr:cNvSpPr>
      </xdr:nvSpPr>
      <xdr:spPr bwMode="auto">
        <a:xfrm>
          <a:off x="14363700" y="187356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36</xdr:row>
      <xdr:rowOff>0</xdr:rowOff>
    </xdr:from>
    <xdr:ext cx="95250" cy="171450"/>
    <xdr:sp macro="" textlink="">
      <xdr:nvSpPr>
        <xdr:cNvPr id="2257" name="Text Box 16">
          <a:extLst>
            <a:ext uri="{FF2B5EF4-FFF2-40B4-BE49-F238E27FC236}">
              <a16:creationId xmlns:a16="http://schemas.microsoft.com/office/drawing/2014/main" id="{25EA7A95-80A1-4866-A228-C388A5363418}"/>
            </a:ext>
          </a:extLst>
        </xdr:cNvPr>
        <xdr:cNvSpPr txBox="1">
          <a:spLocks noChangeArrowheads="1"/>
        </xdr:cNvSpPr>
      </xdr:nvSpPr>
      <xdr:spPr bwMode="auto">
        <a:xfrm>
          <a:off x="19183350" y="187356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36</xdr:row>
      <xdr:rowOff>0</xdr:rowOff>
    </xdr:from>
    <xdr:ext cx="95250" cy="171450"/>
    <xdr:sp macro="" textlink="">
      <xdr:nvSpPr>
        <xdr:cNvPr id="2258" name="Text Box 17">
          <a:extLst>
            <a:ext uri="{FF2B5EF4-FFF2-40B4-BE49-F238E27FC236}">
              <a16:creationId xmlns:a16="http://schemas.microsoft.com/office/drawing/2014/main" id="{7A632CB0-6BD2-4411-8A88-25587E2EC8C6}"/>
            </a:ext>
          </a:extLst>
        </xdr:cNvPr>
        <xdr:cNvSpPr txBox="1">
          <a:spLocks noChangeArrowheads="1"/>
        </xdr:cNvSpPr>
      </xdr:nvSpPr>
      <xdr:spPr bwMode="auto">
        <a:xfrm>
          <a:off x="19183350" y="187356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36</xdr:row>
      <xdr:rowOff>0</xdr:rowOff>
    </xdr:from>
    <xdr:ext cx="95250" cy="171450"/>
    <xdr:sp macro="" textlink="">
      <xdr:nvSpPr>
        <xdr:cNvPr id="2259" name="Text Box 18">
          <a:extLst>
            <a:ext uri="{FF2B5EF4-FFF2-40B4-BE49-F238E27FC236}">
              <a16:creationId xmlns:a16="http://schemas.microsoft.com/office/drawing/2014/main" id="{D34001E2-122E-42D4-8E88-716FA97874F7}"/>
            </a:ext>
          </a:extLst>
        </xdr:cNvPr>
        <xdr:cNvSpPr txBox="1">
          <a:spLocks noChangeArrowheads="1"/>
        </xdr:cNvSpPr>
      </xdr:nvSpPr>
      <xdr:spPr bwMode="auto">
        <a:xfrm>
          <a:off x="19183350" y="187356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36</xdr:row>
      <xdr:rowOff>0</xdr:rowOff>
    </xdr:from>
    <xdr:ext cx="95250" cy="171450"/>
    <xdr:sp macro="" textlink="">
      <xdr:nvSpPr>
        <xdr:cNvPr id="2260" name="Text Box 19">
          <a:extLst>
            <a:ext uri="{FF2B5EF4-FFF2-40B4-BE49-F238E27FC236}">
              <a16:creationId xmlns:a16="http://schemas.microsoft.com/office/drawing/2014/main" id="{478310B6-1018-4EBE-9AEE-DF3366D76067}"/>
            </a:ext>
          </a:extLst>
        </xdr:cNvPr>
        <xdr:cNvSpPr txBox="1">
          <a:spLocks noChangeArrowheads="1"/>
        </xdr:cNvSpPr>
      </xdr:nvSpPr>
      <xdr:spPr bwMode="auto">
        <a:xfrm>
          <a:off x="19183350" y="187356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36</xdr:row>
      <xdr:rowOff>0</xdr:rowOff>
    </xdr:from>
    <xdr:ext cx="95250" cy="171450"/>
    <xdr:sp macro="" textlink="">
      <xdr:nvSpPr>
        <xdr:cNvPr id="2261" name="Text Box 16">
          <a:extLst>
            <a:ext uri="{FF2B5EF4-FFF2-40B4-BE49-F238E27FC236}">
              <a16:creationId xmlns:a16="http://schemas.microsoft.com/office/drawing/2014/main" id="{1FCD06AC-3179-4706-8489-CCE96C102E90}"/>
            </a:ext>
          </a:extLst>
        </xdr:cNvPr>
        <xdr:cNvSpPr txBox="1">
          <a:spLocks noChangeArrowheads="1"/>
        </xdr:cNvSpPr>
      </xdr:nvSpPr>
      <xdr:spPr bwMode="auto">
        <a:xfrm>
          <a:off x="19183350" y="187356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36</xdr:row>
      <xdr:rowOff>0</xdr:rowOff>
    </xdr:from>
    <xdr:ext cx="95250" cy="171450"/>
    <xdr:sp macro="" textlink="">
      <xdr:nvSpPr>
        <xdr:cNvPr id="2262" name="Text Box 17">
          <a:extLst>
            <a:ext uri="{FF2B5EF4-FFF2-40B4-BE49-F238E27FC236}">
              <a16:creationId xmlns:a16="http://schemas.microsoft.com/office/drawing/2014/main" id="{8DA08ACC-97EF-4F6B-ACB9-B97DF374F667}"/>
            </a:ext>
          </a:extLst>
        </xdr:cNvPr>
        <xdr:cNvSpPr txBox="1">
          <a:spLocks noChangeArrowheads="1"/>
        </xdr:cNvSpPr>
      </xdr:nvSpPr>
      <xdr:spPr bwMode="auto">
        <a:xfrm>
          <a:off x="19183350" y="187356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36</xdr:row>
      <xdr:rowOff>0</xdr:rowOff>
    </xdr:from>
    <xdr:ext cx="95250" cy="171450"/>
    <xdr:sp macro="" textlink="">
      <xdr:nvSpPr>
        <xdr:cNvPr id="2263" name="Text Box 18">
          <a:extLst>
            <a:ext uri="{FF2B5EF4-FFF2-40B4-BE49-F238E27FC236}">
              <a16:creationId xmlns:a16="http://schemas.microsoft.com/office/drawing/2014/main" id="{D1182B59-C915-4CDD-B7C0-BE7E9AA95CCD}"/>
            </a:ext>
          </a:extLst>
        </xdr:cNvPr>
        <xdr:cNvSpPr txBox="1">
          <a:spLocks noChangeArrowheads="1"/>
        </xdr:cNvSpPr>
      </xdr:nvSpPr>
      <xdr:spPr bwMode="auto">
        <a:xfrm>
          <a:off x="19183350" y="187356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36</xdr:row>
      <xdr:rowOff>170392</xdr:rowOff>
    </xdr:from>
    <xdr:ext cx="95250" cy="213632"/>
    <xdr:sp macro="" textlink="">
      <xdr:nvSpPr>
        <xdr:cNvPr id="2264" name="Text Box 15">
          <a:extLst>
            <a:ext uri="{FF2B5EF4-FFF2-40B4-BE49-F238E27FC236}">
              <a16:creationId xmlns:a16="http://schemas.microsoft.com/office/drawing/2014/main" id="{EC9BA888-D5B5-4462-B13B-074DA04C2B98}"/>
            </a:ext>
          </a:extLst>
        </xdr:cNvPr>
        <xdr:cNvSpPr txBox="1">
          <a:spLocks noChangeArrowheads="1"/>
        </xdr:cNvSpPr>
      </xdr:nvSpPr>
      <xdr:spPr bwMode="auto">
        <a:xfrm>
          <a:off x="14392275" y="1890606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0</xdr:rowOff>
    </xdr:from>
    <xdr:ext cx="95250" cy="171450"/>
    <xdr:sp macro="" textlink="">
      <xdr:nvSpPr>
        <xdr:cNvPr id="2265" name="Text Box 16">
          <a:extLst>
            <a:ext uri="{FF2B5EF4-FFF2-40B4-BE49-F238E27FC236}">
              <a16:creationId xmlns:a16="http://schemas.microsoft.com/office/drawing/2014/main" id="{0ADD6B6A-D046-4231-B74A-9852558CF09A}"/>
            </a:ext>
          </a:extLst>
        </xdr:cNvPr>
        <xdr:cNvSpPr txBox="1">
          <a:spLocks noChangeArrowheads="1"/>
        </xdr:cNvSpPr>
      </xdr:nvSpPr>
      <xdr:spPr bwMode="auto">
        <a:xfrm>
          <a:off x="4743450" y="187356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0</xdr:rowOff>
    </xdr:from>
    <xdr:ext cx="95250" cy="171450"/>
    <xdr:sp macro="" textlink="">
      <xdr:nvSpPr>
        <xdr:cNvPr id="2266" name="Text Box 17">
          <a:extLst>
            <a:ext uri="{FF2B5EF4-FFF2-40B4-BE49-F238E27FC236}">
              <a16:creationId xmlns:a16="http://schemas.microsoft.com/office/drawing/2014/main" id="{E1E0A5DC-8DD6-419A-8912-D9FDB6CB6F1C}"/>
            </a:ext>
          </a:extLst>
        </xdr:cNvPr>
        <xdr:cNvSpPr txBox="1">
          <a:spLocks noChangeArrowheads="1"/>
        </xdr:cNvSpPr>
      </xdr:nvSpPr>
      <xdr:spPr bwMode="auto">
        <a:xfrm>
          <a:off x="4743450" y="187356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0</xdr:rowOff>
    </xdr:from>
    <xdr:ext cx="95250" cy="171450"/>
    <xdr:sp macro="" textlink="">
      <xdr:nvSpPr>
        <xdr:cNvPr id="2267" name="Text Box 18">
          <a:extLst>
            <a:ext uri="{FF2B5EF4-FFF2-40B4-BE49-F238E27FC236}">
              <a16:creationId xmlns:a16="http://schemas.microsoft.com/office/drawing/2014/main" id="{47F57166-7DF1-4EC5-9BDB-CF676BFE2957}"/>
            </a:ext>
          </a:extLst>
        </xdr:cNvPr>
        <xdr:cNvSpPr txBox="1">
          <a:spLocks noChangeArrowheads="1"/>
        </xdr:cNvSpPr>
      </xdr:nvSpPr>
      <xdr:spPr bwMode="auto">
        <a:xfrm>
          <a:off x="4743450" y="187356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0</xdr:rowOff>
    </xdr:from>
    <xdr:ext cx="95250" cy="171450"/>
    <xdr:sp macro="" textlink="">
      <xdr:nvSpPr>
        <xdr:cNvPr id="2268" name="Text Box 19">
          <a:extLst>
            <a:ext uri="{FF2B5EF4-FFF2-40B4-BE49-F238E27FC236}">
              <a16:creationId xmlns:a16="http://schemas.microsoft.com/office/drawing/2014/main" id="{5FEBFDB4-0838-4A65-9AD8-81DAA90C3D95}"/>
            </a:ext>
          </a:extLst>
        </xdr:cNvPr>
        <xdr:cNvSpPr txBox="1">
          <a:spLocks noChangeArrowheads="1"/>
        </xdr:cNvSpPr>
      </xdr:nvSpPr>
      <xdr:spPr bwMode="auto">
        <a:xfrm>
          <a:off x="4743450" y="187356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36</xdr:row>
      <xdr:rowOff>0</xdr:rowOff>
    </xdr:from>
    <xdr:ext cx="95250" cy="171450"/>
    <xdr:sp macro="" textlink="">
      <xdr:nvSpPr>
        <xdr:cNvPr id="2269" name="Text Box 16">
          <a:extLst>
            <a:ext uri="{FF2B5EF4-FFF2-40B4-BE49-F238E27FC236}">
              <a16:creationId xmlns:a16="http://schemas.microsoft.com/office/drawing/2014/main" id="{26A651EC-C079-4C49-BC01-E9E0647B04EA}"/>
            </a:ext>
          </a:extLst>
        </xdr:cNvPr>
        <xdr:cNvSpPr txBox="1">
          <a:spLocks noChangeArrowheads="1"/>
        </xdr:cNvSpPr>
      </xdr:nvSpPr>
      <xdr:spPr bwMode="auto">
        <a:xfrm>
          <a:off x="14363700" y="187356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36</xdr:row>
      <xdr:rowOff>0</xdr:rowOff>
    </xdr:from>
    <xdr:ext cx="95250" cy="171450"/>
    <xdr:sp macro="" textlink="">
      <xdr:nvSpPr>
        <xdr:cNvPr id="2270" name="Text Box 17">
          <a:extLst>
            <a:ext uri="{FF2B5EF4-FFF2-40B4-BE49-F238E27FC236}">
              <a16:creationId xmlns:a16="http://schemas.microsoft.com/office/drawing/2014/main" id="{D21BB4AA-1028-4717-A610-EFB8310538AE}"/>
            </a:ext>
          </a:extLst>
        </xdr:cNvPr>
        <xdr:cNvSpPr txBox="1">
          <a:spLocks noChangeArrowheads="1"/>
        </xdr:cNvSpPr>
      </xdr:nvSpPr>
      <xdr:spPr bwMode="auto">
        <a:xfrm>
          <a:off x="14363700" y="187356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36</xdr:row>
      <xdr:rowOff>0</xdr:rowOff>
    </xdr:from>
    <xdr:ext cx="95250" cy="171450"/>
    <xdr:sp macro="" textlink="">
      <xdr:nvSpPr>
        <xdr:cNvPr id="2271" name="Text Box 18">
          <a:extLst>
            <a:ext uri="{FF2B5EF4-FFF2-40B4-BE49-F238E27FC236}">
              <a16:creationId xmlns:a16="http://schemas.microsoft.com/office/drawing/2014/main" id="{BEAB04A7-7771-498F-8262-65582557196C}"/>
            </a:ext>
          </a:extLst>
        </xdr:cNvPr>
        <xdr:cNvSpPr txBox="1">
          <a:spLocks noChangeArrowheads="1"/>
        </xdr:cNvSpPr>
      </xdr:nvSpPr>
      <xdr:spPr bwMode="auto">
        <a:xfrm>
          <a:off x="14363700" y="187356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36</xdr:row>
      <xdr:rowOff>0</xdr:rowOff>
    </xdr:from>
    <xdr:ext cx="95250" cy="171450"/>
    <xdr:sp macro="" textlink="">
      <xdr:nvSpPr>
        <xdr:cNvPr id="2272" name="Text Box 19">
          <a:extLst>
            <a:ext uri="{FF2B5EF4-FFF2-40B4-BE49-F238E27FC236}">
              <a16:creationId xmlns:a16="http://schemas.microsoft.com/office/drawing/2014/main" id="{8B7E37F5-619D-4B2F-9D24-B6FC6D865940}"/>
            </a:ext>
          </a:extLst>
        </xdr:cNvPr>
        <xdr:cNvSpPr txBox="1">
          <a:spLocks noChangeArrowheads="1"/>
        </xdr:cNvSpPr>
      </xdr:nvSpPr>
      <xdr:spPr bwMode="auto">
        <a:xfrm>
          <a:off x="14363700" y="187356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31</xdr:row>
      <xdr:rowOff>0</xdr:rowOff>
    </xdr:from>
    <xdr:ext cx="95250" cy="171450"/>
    <xdr:sp macro="" textlink="">
      <xdr:nvSpPr>
        <xdr:cNvPr id="2273" name="Text Box 16">
          <a:extLst>
            <a:ext uri="{FF2B5EF4-FFF2-40B4-BE49-F238E27FC236}">
              <a16:creationId xmlns:a16="http://schemas.microsoft.com/office/drawing/2014/main" id="{3E81A631-05E3-4808-8204-4A06CB6689BE}"/>
            </a:ext>
          </a:extLst>
        </xdr:cNvPr>
        <xdr:cNvSpPr txBox="1">
          <a:spLocks noChangeArrowheads="1"/>
        </xdr:cNvSpPr>
      </xdr:nvSpPr>
      <xdr:spPr bwMode="auto">
        <a:xfrm>
          <a:off x="30918150" y="168783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31</xdr:row>
      <xdr:rowOff>0</xdr:rowOff>
    </xdr:from>
    <xdr:ext cx="95250" cy="171450"/>
    <xdr:sp macro="" textlink="">
      <xdr:nvSpPr>
        <xdr:cNvPr id="2274" name="Text Box 17">
          <a:extLst>
            <a:ext uri="{FF2B5EF4-FFF2-40B4-BE49-F238E27FC236}">
              <a16:creationId xmlns:a16="http://schemas.microsoft.com/office/drawing/2014/main" id="{E20836CF-D4B8-429B-BDC1-75368B8CBBDD}"/>
            </a:ext>
          </a:extLst>
        </xdr:cNvPr>
        <xdr:cNvSpPr txBox="1">
          <a:spLocks noChangeArrowheads="1"/>
        </xdr:cNvSpPr>
      </xdr:nvSpPr>
      <xdr:spPr bwMode="auto">
        <a:xfrm>
          <a:off x="30918150" y="168783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31</xdr:row>
      <xdr:rowOff>0</xdr:rowOff>
    </xdr:from>
    <xdr:ext cx="95250" cy="171450"/>
    <xdr:sp macro="" textlink="">
      <xdr:nvSpPr>
        <xdr:cNvPr id="2275" name="Text Box 18">
          <a:extLst>
            <a:ext uri="{FF2B5EF4-FFF2-40B4-BE49-F238E27FC236}">
              <a16:creationId xmlns:a16="http://schemas.microsoft.com/office/drawing/2014/main" id="{C2638A10-D519-4CDE-A82F-E07AEB2BBFFB}"/>
            </a:ext>
          </a:extLst>
        </xdr:cNvPr>
        <xdr:cNvSpPr txBox="1">
          <a:spLocks noChangeArrowheads="1"/>
        </xdr:cNvSpPr>
      </xdr:nvSpPr>
      <xdr:spPr bwMode="auto">
        <a:xfrm>
          <a:off x="30918150" y="168783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31</xdr:row>
      <xdr:rowOff>0</xdr:rowOff>
    </xdr:from>
    <xdr:ext cx="95250" cy="171450"/>
    <xdr:sp macro="" textlink="">
      <xdr:nvSpPr>
        <xdr:cNvPr id="2276" name="Text Box 19">
          <a:extLst>
            <a:ext uri="{FF2B5EF4-FFF2-40B4-BE49-F238E27FC236}">
              <a16:creationId xmlns:a16="http://schemas.microsoft.com/office/drawing/2014/main" id="{D4FF82F2-1EA4-4795-9177-1148440833F7}"/>
            </a:ext>
          </a:extLst>
        </xdr:cNvPr>
        <xdr:cNvSpPr txBox="1">
          <a:spLocks noChangeArrowheads="1"/>
        </xdr:cNvSpPr>
      </xdr:nvSpPr>
      <xdr:spPr bwMode="auto">
        <a:xfrm>
          <a:off x="30918150" y="168783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504825</xdr:rowOff>
    </xdr:from>
    <xdr:ext cx="95250" cy="444014"/>
    <xdr:sp macro="" textlink="">
      <xdr:nvSpPr>
        <xdr:cNvPr id="2277" name="Text Box 15">
          <a:extLst>
            <a:ext uri="{FF2B5EF4-FFF2-40B4-BE49-F238E27FC236}">
              <a16:creationId xmlns:a16="http://schemas.microsoft.com/office/drawing/2014/main" id="{89006FC6-1228-437C-BC0A-0D14127000E7}"/>
            </a:ext>
          </a:extLst>
        </xdr:cNvPr>
        <xdr:cNvSpPr txBox="1">
          <a:spLocks noChangeArrowheads="1"/>
        </xdr:cNvSpPr>
      </xdr:nvSpPr>
      <xdr:spPr bwMode="auto">
        <a:xfrm>
          <a:off x="4743450" y="1836420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0</xdr:rowOff>
    </xdr:from>
    <xdr:ext cx="95250" cy="171450"/>
    <xdr:sp macro="" textlink="">
      <xdr:nvSpPr>
        <xdr:cNvPr id="2278" name="Text Box 16">
          <a:extLst>
            <a:ext uri="{FF2B5EF4-FFF2-40B4-BE49-F238E27FC236}">
              <a16:creationId xmlns:a16="http://schemas.microsoft.com/office/drawing/2014/main" id="{3092081F-E17C-42CA-86AA-9E6D0D6DA62C}"/>
            </a:ext>
          </a:extLst>
        </xdr:cNvPr>
        <xdr:cNvSpPr txBox="1">
          <a:spLocks noChangeArrowheads="1"/>
        </xdr:cNvSpPr>
      </xdr:nvSpPr>
      <xdr:spPr bwMode="auto">
        <a:xfrm>
          <a:off x="4743450" y="187356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0</xdr:rowOff>
    </xdr:from>
    <xdr:ext cx="95250" cy="171450"/>
    <xdr:sp macro="" textlink="">
      <xdr:nvSpPr>
        <xdr:cNvPr id="2279" name="Text Box 17">
          <a:extLst>
            <a:ext uri="{FF2B5EF4-FFF2-40B4-BE49-F238E27FC236}">
              <a16:creationId xmlns:a16="http://schemas.microsoft.com/office/drawing/2014/main" id="{8E7E64E3-1825-46EA-B458-408D9A753BA1}"/>
            </a:ext>
          </a:extLst>
        </xdr:cNvPr>
        <xdr:cNvSpPr txBox="1">
          <a:spLocks noChangeArrowheads="1"/>
        </xdr:cNvSpPr>
      </xdr:nvSpPr>
      <xdr:spPr bwMode="auto">
        <a:xfrm>
          <a:off x="4743450" y="187356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0</xdr:rowOff>
    </xdr:from>
    <xdr:ext cx="95250" cy="171450"/>
    <xdr:sp macro="" textlink="">
      <xdr:nvSpPr>
        <xdr:cNvPr id="2280" name="Text Box 18">
          <a:extLst>
            <a:ext uri="{FF2B5EF4-FFF2-40B4-BE49-F238E27FC236}">
              <a16:creationId xmlns:a16="http://schemas.microsoft.com/office/drawing/2014/main" id="{B390FE95-DA1C-4E14-8FB2-950C18A69C5F}"/>
            </a:ext>
          </a:extLst>
        </xdr:cNvPr>
        <xdr:cNvSpPr txBox="1">
          <a:spLocks noChangeArrowheads="1"/>
        </xdr:cNvSpPr>
      </xdr:nvSpPr>
      <xdr:spPr bwMode="auto">
        <a:xfrm>
          <a:off x="4743450" y="187356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0</xdr:rowOff>
    </xdr:from>
    <xdr:ext cx="95250" cy="171450"/>
    <xdr:sp macro="" textlink="">
      <xdr:nvSpPr>
        <xdr:cNvPr id="2281" name="Text Box 19">
          <a:extLst>
            <a:ext uri="{FF2B5EF4-FFF2-40B4-BE49-F238E27FC236}">
              <a16:creationId xmlns:a16="http://schemas.microsoft.com/office/drawing/2014/main" id="{C8C38FCF-0CB5-4DA0-9C38-2D72042E8C8C}"/>
            </a:ext>
          </a:extLst>
        </xdr:cNvPr>
        <xdr:cNvSpPr txBox="1">
          <a:spLocks noChangeArrowheads="1"/>
        </xdr:cNvSpPr>
      </xdr:nvSpPr>
      <xdr:spPr bwMode="auto">
        <a:xfrm>
          <a:off x="4743450" y="187356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36</xdr:row>
      <xdr:rowOff>0</xdr:rowOff>
    </xdr:from>
    <xdr:ext cx="95250" cy="171450"/>
    <xdr:sp macro="" textlink="">
      <xdr:nvSpPr>
        <xdr:cNvPr id="2282" name="Text Box 16">
          <a:extLst>
            <a:ext uri="{FF2B5EF4-FFF2-40B4-BE49-F238E27FC236}">
              <a16:creationId xmlns:a16="http://schemas.microsoft.com/office/drawing/2014/main" id="{8D5FB7F2-E85C-4865-8D95-734488132E66}"/>
            </a:ext>
          </a:extLst>
        </xdr:cNvPr>
        <xdr:cNvSpPr txBox="1">
          <a:spLocks noChangeArrowheads="1"/>
        </xdr:cNvSpPr>
      </xdr:nvSpPr>
      <xdr:spPr bwMode="auto">
        <a:xfrm>
          <a:off x="14363700" y="187356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36</xdr:row>
      <xdr:rowOff>0</xdr:rowOff>
    </xdr:from>
    <xdr:ext cx="95250" cy="171450"/>
    <xdr:sp macro="" textlink="">
      <xdr:nvSpPr>
        <xdr:cNvPr id="2283" name="Text Box 17">
          <a:extLst>
            <a:ext uri="{FF2B5EF4-FFF2-40B4-BE49-F238E27FC236}">
              <a16:creationId xmlns:a16="http://schemas.microsoft.com/office/drawing/2014/main" id="{6DEC0C92-6D8D-4AA7-87D9-81CE89E3DCA6}"/>
            </a:ext>
          </a:extLst>
        </xdr:cNvPr>
        <xdr:cNvSpPr txBox="1">
          <a:spLocks noChangeArrowheads="1"/>
        </xdr:cNvSpPr>
      </xdr:nvSpPr>
      <xdr:spPr bwMode="auto">
        <a:xfrm>
          <a:off x="14363700" y="187356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36</xdr:row>
      <xdr:rowOff>15875</xdr:rowOff>
    </xdr:from>
    <xdr:ext cx="95250" cy="171450"/>
    <xdr:sp macro="" textlink="">
      <xdr:nvSpPr>
        <xdr:cNvPr id="2284" name="Text Box 18">
          <a:extLst>
            <a:ext uri="{FF2B5EF4-FFF2-40B4-BE49-F238E27FC236}">
              <a16:creationId xmlns:a16="http://schemas.microsoft.com/office/drawing/2014/main" id="{9D97B9C6-D98D-4DFE-9887-09A1FD2667C7}"/>
            </a:ext>
          </a:extLst>
        </xdr:cNvPr>
        <xdr:cNvSpPr txBox="1">
          <a:spLocks noChangeArrowheads="1"/>
        </xdr:cNvSpPr>
      </xdr:nvSpPr>
      <xdr:spPr bwMode="auto">
        <a:xfrm>
          <a:off x="14355762" y="187515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36</xdr:row>
      <xdr:rowOff>0</xdr:rowOff>
    </xdr:from>
    <xdr:ext cx="95250" cy="171450"/>
    <xdr:sp macro="" textlink="">
      <xdr:nvSpPr>
        <xdr:cNvPr id="2285" name="Text Box 16">
          <a:extLst>
            <a:ext uri="{FF2B5EF4-FFF2-40B4-BE49-F238E27FC236}">
              <a16:creationId xmlns:a16="http://schemas.microsoft.com/office/drawing/2014/main" id="{A78F4508-B8E2-4011-9955-97142596689B}"/>
            </a:ext>
          </a:extLst>
        </xdr:cNvPr>
        <xdr:cNvSpPr txBox="1">
          <a:spLocks noChangeArrowheads="1"/>
        </xdr:cNvSpPr>
      </xdr:nvSpPr>
      <xdr:spPr bwMode="auto">
        <a:xfrm>
          <a:off x="19183350" y="187356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36</xdr:row>
      <xdr:rowOff>0</xdr:rowOff>
    </xdr:from>
    <xdr:ext cx="95250" cy="171450"/>
    <xdr:sp macro="" textlink="">
      <xdr:nvSpPr>
        <xdr:cNvPr id="2286" name="Text Box 17">
          <a:extLst>
            <a:ext uri="{FF2B5EF4-FFF2-40B4-BE49-F238E27FC236}">
              <a16:creationId xmlns:a16="http://schemas.microsoft.com/office/drawing/2014/main" id="{92184E1E-0D54-4F85-A343-F17F7344AA49}"/>
            </a:ext>
          </a:extLst>
        </xdr:cNvPr>
        <xdr:cNvSpPr txBox="1">
          <a:spLocks noChangeArrowheads="1"/>
        </xdr:cNvSpPr>
      </xdr:nvSpPr>
      <xdr:spPr bwMode="auto">
        <a:xfrm>
          <a:off x="19183350" y="187356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36</xdr:row>
      <xdr:rowOff>0</xdr:rowOff>
    </xdr:from>
    <xdr:ext cx="95250" cy="171450"/>
    <xdr:sp macro="" textlink="">
      <xdr:nvSpPr>
        <xdr:cNvPr id="2287" name="Text Box 18">
          <a:extLst>
            <a:ext uri="{FF2B5EF4-FFF2-40B4-BE49-F238E27FC236}">
              <a16:creationId xmlns:a16="http://schemas.microsoft.com/office/drawing/2014/main" id="{2596385A-1D71-4DBF-9BF3-6DAA00E527BF}"/>
            </a:ext>
          </a:extLst>
        </xdr:cNvPr>
        <xdr:cNvSpPr txBox="1">
          <a:spLocks noChangeArrowheads="1"/>
        </xdr:cNvSpPr>
      </xdr:nvSpPr>
      <xdr:spPr bwMode="auto">
        <a:xfrm>
          <a:off x="19183350" y="187356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36</xdr:row>
      <xdr:rowOff>0</xdr:rowOff>
    </xdr:from>
    <xdr:ext cx="95250" cy="171450"/>
    <xdr:sp macro="" textlink="">
      <xdr:nvSpPr>
        <xdr:cNvPr id="2288" name="Text Box 19">
          <a:extLst>
            <a:ext uri="{FF2B5EF4-FFF2-40B4-BE49-F238E27FC236}">
              <a16:creationId xmlns:a16="http://schemas.microsoft.com/office/drawing/2014/main" id="{D5FA23D3-86AE-40FB-9EC3-C062584798A2}"/>
            </a:ext>
          </a:extLst>
        </xdr:cNvPr>
        <xdr:cNvSpPr txBox="1">
          <a:spLocks noChangeArrowheads="1"/>
        </xdr:cNvSpPr>
      </xdr:nvSpPr>
      <xdr:spPr bwMode="auto">
        <a:xfrm>
          <a:off x="19183350" y="187356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36</xdr:row>
      <xdr:rowOff>0</xdr:rowOff>
    </xdr:from>
    <xdr:ext cx="95250" cy="171450"/>
    <xdr:sp macro="" textlink="">
      <xdr:nvSpPr>
        <xdr:cNvPr id="2289" name="Text Box 16">
          <a:extLst>
            <a:ext uri="{FF2B5EF4-FFF2-40B4-BE49-F238E27FC236}">
              <a16:creationId xmlns:a16="http://schemas.microsoft.com/office/drawing/2014/main" id="{F94541FE-59E4-4F99-8A6B-371D7827122E}"/>
            </a:ext>
          </a:extLst>
        </xdr:cNvPr>
        <xdr:cNvSpPr txBox="1">
          <a:spLocks noChangeArrowheads="1"/>
        </xdr:cNvSpPr>
      </xdr:nvSpPr>
      <xdr:spPr bwMode="auto">
        <a:xfrm>
          <a:off x="19183350" y="187356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36</xdr:row>
      <xdr:rowOff>170392</xdr:rowOff>
    </xdr:from>
    <xdr:ext cx="95250" cy="213632"/>
    <xdr:sp macro="" textlink="">
      <xdr:nvSpPr>
        <xdr:cNvPr id="2290" name="Text Box 15">
          <a:extLst>
            <a:ext uri="{FF2B5EF4-FFF2-40B4-BE49-F238E27FC236}">
              <a16:creationId xmlns:a16="http://schemas.microsoft.com/office/drawing/2014/main" id="{CD738174-9855-4ADC-BD77-C65B0DCF990B}"/>
            </a:ext>
          </a:extLst>
        </xdr:cNvPr>
        <xdr:cNvSpPr txBox="1">
          <a:spLocks noChangeArrowheads="1"/>
        </xdr:cNvSpPr>
      </xdr:nvSpPr>
      <xdr:spPr bwMode="auto">
        <a:xfrm>
          <a:off x="14392275" y="1890606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504825</xdr:rowOff>
    </xdr:from>
    <xdr:ext cx="95250" cy="448496"/>
    <xdr:sp macro="" textlink="">
      <xdr:nvSpPr>
        <xdr:cNvPr id="2291" name="Text Box 15">
          <a:extLst>
            <a:ext uri="{FF2B5EF4-FFF2-40B4-BE49-F238E27FC236}">
              <a16:creationId xmlns:a16="http://schemas.microsoft.com/office/drawing/2014/main" id="{99502DD4-3224-4906-9D2F-1011F97EBC74}"/>
            </a:ext>
          </a:extLst>
        </xdr:cNvPr>
        <xdr:cNvSpPr txBox="1">
          <a:spLocks noChangeArrowheads="1"/>
        </xdr:cNvSpPr>
      </xdr:nvSpPr>
      <xdr:spPr bwMode="auto">
        <a:xfrm>
          <a:off x="4743450" y="19107150"/>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36</xdr:row>
      <xdr:rowOff>504825</xdr:rowOff>
    </xdr:from>
    <xdr:ext cx="95250" cy="442269"/>
    <xdr:sp macro="" textlink="">
      <xdr:nvSpPr>
        <xdr:cNvPr id="2292" name="Text Box 15">
          <a:extLst>
            <a:ext uri="{FF2B5EF4-FFF2-40B4-BE49-F238E27FC236}">
              <a16:creationId xmlns:a16="http://schemas.microsoft.com/office/drawing/2014/main" id="{5727068F-0836-4EE2-8C7B-DA0C7EABB947}"/>
            </a:ext>
          </a:extLst>
        </xdr:cNvPr>
        <xdr:cNvSpPr txBox="1">
          <a:spLocks noChangeArrowheads="1"/>
        </xdr:cNvSpPr>
      </xdr:nvSpPr>
      <xdr:spPr bwMode="auto">
        <a:xfrm>
          <a:off x="14363700" y="1910715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504825</xdr:rowOff>
    </xdr:from>
    <xdr:ext cx="95250" cy="213632"/>
    <xdr:sp macro="" textlink="">
      <xdr:nvSpPr>
        <xdr:cNvPr id="2293" name="Text Box 15">
          <a:extLst>
            <a:ext uri="{FF2B5EF4-FFF2-40B4-BE49-F238E27FC236}">
              <a16:creationId xmlns:a16="http://schemas.microsoft.com/office/drawing/2014/main" id="{5847A5F6-0D2F-417B-B6A6-93C3E19BFA80}"/>
            </a:ext>
          </a:extLst>
        </xdr:cNvPr>
        <xdr:cNvSpPr txBox="1">
          <a:spLocks noChangeArrowheads="1"/>
        </xdr:cNvSpPr>
      </xdr:nvSpPr>
      <xdr:spPr bwMode="auto">
        <a:xfrm>
          <a:off x="4743450" y="191071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504825</xdr:rowOff>
    </xdr:from>
    <xdr:ext cx="95250" cy="444331"/>
    <xdr:sp macro="" textlink="">
      <xdr:nvSpPr>
        <xdr:cNvPr id="2294" name="Text Box 15">
          <a:extLst>
            <a:ext uri="{FF2B5EF4-FFF2-40B4-BE49-F238E27FC236}">
              <a16:creationId xmlns:a16="http://schemas.microsoft.com/office/drawing/2014/main" id="{66DBCB05-3F29-4C2B-996E-99B2F6D1BBC1}"/>
            </a:ext>
          </a:extLst>
        </xdr:cNvPr>
        <xdr:cNvSpPr txBox="1">
          <a:spLocks noChangeArrowheads="1"/>
        </xdr:cNvSpPr>
      </xdr:nvSpPr>
      <xdr:spPr bwMode="auto">
        <a:xfrm>
          <a:off x="4743450" y="19107150"/>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36</xdr:row>
      <xdr:rowOff>170392</xdr:rowOff>
    </xdr:from>
    <xdr:ext cx="95250" cy="213632"/>
    <xdr:sp macro="" textlink="">
      <xdr:nvSpPr>
        <xdr:cNvPr id="2295" name="Text Box 15">
          <a:extLst>
            <a:ext uri="{FF2B5EF4-FFF2-40B4-BE49-F238E27FC236}">
              <a16:creationId xmlns:a16="http://schemas.microsoft.com/office/drawing/2014/main" id="{EEDA916E-5A22-4573-8A99-1FD994B138A9}"/>
            </a:ext>
          </a:extLst>
        </xdr:cNvPr>
        <xdr:cNvSpPr txBox="1">
          <a:spLocks noChangeArrowheads="1"/>
        </xdr:cNvSpPr>
      </xdr:nvSpPr>
      <xdr:spPr bwMode="auto">
        <a:xfrm>
          <a:off x="14392275" y="1890606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0</xdr:rowOff>
    </xdr:from>
    <xdr:ext cx="95250" cy="171450"/>
    <xdr:sp macro="" textlink="">
      <xdr:nvSpPr>
        <xdr:cNvPr id="2296" name="Text Box 16">
          <a:extLst>
            <a:ext uri="{FF2B5EF4-FFF2-40B4-BE49-F238E27FC236}">
              <a16:creationId xmlns:a16="http://schemas.microsoft.com/office/drawing/2014/main" id="{2181B370-41CC-44CE-8180-AB4ABE3C6A6C}"/>
            </a:ext>
          </a:extLst>
        </xdr:cNvPr>
        <xdr:cNvSpPr txBox="1">
          <a:spLocks noChangeArrowheads="1"/>
        </xdr:cNvSpPr>
      </xdr:nvSpPr>
      <xdr:spPr bwMode="auto">
        <a:xfrm>
          <a:off x="4743450" y="209645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0</xdr:rowOff>
    </xdr:from>
    <xdr:ext cx="95250" cy="171450"/>
    <xdr:sp macro="" textlink="">
      <xdr:nvSpPr>
        <xdr:cNvPr id="2297" name="Text Box 17">
          <a:extLst>
            <a:ext uri="{FF2B5EF4-FFF2-40B4-BE49-F238E27FC236}">
              <a16:creationId xmlns:a16="http://schemas.microsoft.com/office/drawing/2014/main" id="{1B6130F7-3B32-42C6-88AA-2F4E500CC96D}"/>
            </a:ext>
          </a:extLst>
        </xdr:cNvPr>
        <xdr:cNvSpPr txBox="1">
          <a:spLocks noChangeArrowheads="1"/>
        </xdr:cNvSpPr>
      </xdr:nvSpPr>
      <xdr:spPr bwMode="auto">
        <a:xfrm>
          <a:off x="4743450" y="209645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0</xdr:rowOff>
    </xdr:from>
    <xdr:ext cx="95250" cy="171450"/>
    <xdr:sp macro="" textlink="">
      <xdr:nvSpPr>
        <xdr:cNvPr id="2298" name="Text Box 18">
          <a:extLst>
            <a:ext uri="{FF2B5EF4-FFF2-40B4-BE49-F238E27FC236}">
              <a16:creationId xmlns:a16="http://schemas.microsoft.com/office/drawing/2014/main" id="{26B5A8CF-A786-42B7-8F5E-BB07B155E1FA}"/>
            </a:ext>
          </a:extLst>
        </xdr:cNvPr>
        <xdr:cNvSpPr txBox="1">
          <a:spLocks noChangeArrowheads="1"/>
        </xdr:cNvSpPr>
      </xdr:nvSpPr>
      <xdr:spPr bwMode="auto">
        <a:xfrm>
          <a:off x="4743450" y="209645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0</xdr:rowOff>
    </xdr:from>
    <xdr:ext cx="95250" cy="171450"/>
    <xdr:sp macro="" textlink="">
      <xdr:nvSpPr>
        <xdr:cNvPr id="2299" name="Text Box 19">
          <a:extLst>
            <a:ext uri="{FF2B5EF4-FFF2-40B4-BE49-F238E27FC236}">
              <a16:creationId xmlns:a16="http://schemas.microsoft.com/office/drawing/2014/main" id="{DEAFA5CB-9656-4B06-B030-6D33F55B2016}"/>
            </a:ext>
          </a:extLst>
        </xdr:cNvPr>
        <xdr:cNvSpPr txBox="1">
          <a:spLocks noChangeArrowheads="1"/>
        </xdr:cNvSpPr>
      </xdr:nvSpPr>
      <xdr:spPr bwMode="auto">
        <a:xfrm>
          <a:off x="4743450" y="209645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xdr:row>
      <xdr:rowOff>0</xdr:rowOff>
    </xdr:from>
    <xdr:ext cx="95250" cy="171450"/>
    <xdr:sp macro="" textlink="">
      <xdr:nvSpPr>
        <xdr:cNvPr id="2300" name="Text Box 16">
          <a:extLst>
            <a:ext uri="{FF2B5EF4-FFF2-40B4-BE49-F238E27FC236}">
              <a16:creationId xmlns:a16="http://schemas.microsoft.com/office/drawing/2014/main" id="{7446EA77-FF48-423D-930D-5136C488CCC6}"/>
            </a:ext>
          </a:extLst>
        </xdr:cNvPr>
        <xdr:cNvSpPr txBox="1">
          <a:spLocks noChangeArrowheads="1"/>
        </xdr:cNvSpPr>
      </xdr:nvSpPr>
      <xdr:spPr bwMode="auto">
        <a:xfrm>
          <a:off x="14363700" y="209645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xdr:row>
      <xdr:rowOff>0</xdr:rowOff>
    </xdr:from>
    <xdr:ext cx="95250" cy="171450"/>
    <xdr:sp macro="" textlink="">
      <xdr:nvSpPr>
        <xdr:cNvPr id="2301" name="Text Box 17">
          <a:extLst>
            <a:ext uri="{FF2B5EF4-FFF2-40B4-BE49-F238E27FC236}">
              <a16:creationId xmlns:a16="http://schemas.microsoft.com/office/drawing/2014/main" id="{A7843411-B95C-4C28-8924-DC9D7FA49BB2}"/>
            </a:ext>
          </a:extLst>
        </xdr:cNvPr>
        <xdr:cNvSpPr txBox="1">
          <a:spLocks noChangeArrowheads="1"/>
        </xdr:cNvSpPr>
      </xdr:nvSpPr>
      <xdr:spPr bwMode="auto">
        <a:xfrm>
          <a:off x="14363700" y="209645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xdr:row>
      <xdr:rowOff>0</xdr:rowOff>
    </xdr:from>
    <xdr:ext cx="95250" cy="171450"/>
    <xdr:sp macro="" textlink="">
      <xdr:nvSpPr>
        <xdr:cNvPr id="2302" name="Text Box 18">
          <a:extLst>
            <a:ext uri="{FF2B5EF4-FFF2-40B4-BE49-F238E27FC236}">
              <a16:creationId xmlns:a16="http://schemas.microsoft.com/office/drawing/2014/main" id="{D7954AA5-DCE6-493A-B90D-D44F5CC90F97}"/>
            </a:ext>
          </a:extLst>
        </xdr:cNvPr>
        <xdr:cNvSpPr txBox="1">
          <a:spLocks noChangeArrowheads="1"/>
        </xdr:cNvSpPr>
      </xdr:nvSpPr>
      <xdr:spPr bwMode="auto">
        <a:xfrm>
          <a:off x="14363700" y="209645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xdr:row>
      <xdr:rowOff>0</xdr:rowOff>
    </xdr:from>
    <xdr:ext cx="95250" cy="171450"/>
    <xdr:sp macro="" textlink="">
      <xdr:nvSpPr>
        <xdr:cNvPr id="2303" name="Text Box 19">
          <a:extLst>
            <a:ext uri="{FF2B5EF4-FFF2-40B4-BE49-F238E27FC236}">
              <a16:creationId xmlns:a16="http://schemas.microsoft.com/office/drawing/2014/main" id="{B3853B57-9190-4331-B16A-8069581230B6}"/>
            </a:ext>
          </a:extLst>
        </xdr:cNvPr>
        <xdr:cNvSpPr txBox="1">
          <a:spLocks noChangeArrowheads="1"/>
        </xdr:cNvSpPr>
      </xdr:nvSpPr>
      <xdr:spPr bwMode="auto">
        <a:xfrm>
          <a:off x="14363700" y="209645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42</xdr:row>
      <xdr:rowOff>0</xdr:rowOff>
    </xdr:from>
    <xdr:ext cx="95250" cy="171450"/>
    <xdr:sp macro="" textlink="">
      <xdr:nvSpPr>
        <xdr:cNvPr id="2304" name="Text Box 16">
          <a:extLst>
            <a:ext uri="{FF2B5EF4-FFF2-40B4-BE49-F238E27FC236}">
              <a16:creationId xmlns:a16="http://schemas.microsoft.com/office/drawing/2014/main" id="{27E53C74-028E-4655-949B-546DEDBC177C}"/>
            </a:ext>
          </a:extLst>
        </xdr:cNvPr>
        <xdr:cNvSpPr txBox="1">
          <a:spLocks noChangeArrowheads="1"/>
        </xdr:cNvSpPr>
      </xdr:nvSpPr>
      <xdr:spPr bwMode="auto">
        <a:xfrm>
          <a:off x="30918150" y="209645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42</xdr:row>
      <xdr:rowOff>0</xdr:rowOff>
    </xdr:from>
    <xdr:ext cx="95250" cy="171450"/>
    <xdr:sp macro="" textlink="">
      <xdr:nvSpPr>
        <xdr:cNvPr id="2305" name="Text Box 17">
          <a:extLst>
            <a:ext uri="{FF2B5EF4-FFF2-40B4-BE49-F238E27FC236}">
              <a16:creationId xmlns:a16="http://schemas.microsoft.com/office/drawing/2014/main" id="{DBA3D513-B203-4489-BE6B-263D2F73F333}"/>
            </a:ext>
          </a:extLst>
        </xdr:cNvPr>
        <xdr:cNvSpPr txBox="1">
          <a:spLocks noChangeArrowheads="1"/>
        </xdr:cNvSpPr>
      </xdr:nvSpPr>
      <xdr:spPr bwMode="auto">
        <a:xfrm>
          <a:off x="30918150" y="209645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42</xdr:row>
      <xdr:rowOff>0</xdr:rowOff>
    </xdr:from>
    <xdr:ext cx="95250" cy="171450"/>
    <xdr:sp macro="" textlink="">
      <xdr:nvSpPr>
        <xdr:cNvPr id="2306" name="Text Box 18">
          <a:extLst>
            <a:ext uri="{FF2B5EF4-FFF2-40B4-BE49-F238E27FC236}">
              <a16:creationId xmlns:a16="http://schemas.microsoft.com/office/drawing/2014/main" id="{1759D361-A35B-43CB-AAE6-97172027B3EE}"/>
            </a:ext>
          </a:extLst>
        </xdr:cNvPr>
        <xdr:cNvSpPr txBox="1">
          <a:spLocks noChangeArrowheads="1"/>
        </xdr:cNvSpPr>
      </xdr:nvSpPr>
      <xdr:spPr bwMode="auto">
        <a:xfrm>
          <a:off x="30918150" y="209645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42</xdr:row>
      <xdr:rowOff>0</xdr:rowOff>
    </xdr:from>
    <xdr:ext cx="95250" cy="171450"/>
    <xdr:sp macro="" textlink="">
      <xdr:nvSpPr>
        <xdr:cNvPr id="2307" name="Text Box 19">
          <a:extLst>
            <a:ext uri="{FF2B5EF4-FFF2-40B4-BE49-F238E27FC236}">
              <a16:creationId xmlns:a16="http://schemas.microsoft.com/office/drawing/2014/main" id="{766BD735-3AF1-4E81-AA37-0841B922E3D4}"/>
            </a:ext>
          </a:extLst>
        </xdr:cNvPr>
        <xdr:cNvSpPr txBox="1">
          <a:spLocks noChangeArrowheads="1"/>
        </xdr:cNvSpPr>
      </xdr:nvSpPr>
      <xdr:spPr bwMode="auto">
        <a:xfrm>
          <a:off x="30918150" y="209645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504825</xdr:rowOff>
    </xdr:from>
    <xdr:ext cx="95250" cy="444014"/>
    <xdr:sp macro="" textlink="">
      <xdr:nvSpPr>
        <xdr:cNvPr id="2308" name="Text Box 15">
          <a:extLst>
            <a:ext uri="{FF2B5EF4-FFF2-40B4-BE49-F238E27FC236}">
              <a16:creationId xmlns:a16="http://schemas.microsoft.com/office/drawing/2014/main" id="{6141B589-2B32-4288-9DB9-DF230802AAB1}"/>
            </a:ext>
          </a:extLst>
        </xdr:cNvPr>
        <xdr:cNvSpPr txBox="1">
          <a:spLocks noChangeArrowheads="1"/>
        </xdr:cNvSpPr>
      </xdr:nvSpPr>
      <xdr:spPr bwMode="auto">
        <a:xfrm>
          <a:off x="4743450" y="2059305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0</xdr:rowOff>
    </xdr:from>
    <xdr:ext cx="95250" cy="171450"/>
    <xdr:sp macro="" textlink="">
      <xdr:nvSpPr>
        <xdr:cNvPr id="2309" name="Text Box 16">
          <a:extLst>
            <a:ext uri="{FF2B5EF4-FFF2-40B4-BE49-F238E27FC236}">
              <a16:creationId xmlns:a16="http://schemas.microsoft.com/office/drawing/2014/main" id="{F529C887-7BEE-4EF3-9EF1-A438FF0BF77B}"/>
            </a:ext>
          </a:extLst>
        </xdr:cNvPr>
        <xdr:cNvSpPr txBox="1">
          <a:spLocks noChangeArrowheads="1"/>
        </xdr:cNvSpPr>
      </xdr:nvSpPr>
      <xdr:spPr bwMode="auto">
        <a:xfrm>
          <a:off x="4743450" y="209645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0</xdr:rowOff>
    </xdr:from>
    <xdr:ext cx="95250" cy="171450"/>
    <xdr:sp macro="" textlink="">
      <xdr:nvSpPr>
        <xdr:cNvPr id="2310" name="Text Box 17">
          <a:extLst>
            <a:ext uri="{FF2B5EF4-FFF2-40B4-BE49-F238E27FC236}">
              <a16:creationId xmlns:a16="http://schemas.microsoft.com/office/drawing/2014/main" id="{C8410D67-BC0B-489A-9D4B-A999B7B7E617}"/>
            </a:ext>
          </a:extLst>
        </xdr:cNvPr>
        <xdr:cNvSpPr txBox="1">
          <a:spLocks noChangeArrowheads="1"/>
        </xdr:cNvSpPr>
      </xdr:nvSpPr>
      <xdr:spPr bwMode="auto">
        <a:xfrm>
          <a:off x="4743450" y="209645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0</xdr:rowOff>
    </xdr:from>
    <xdr:ext cx="95250" cy="171450"/>
    <xdr:sp macro="" textlink="">
      <xdr:nvSpPr>
        <xdr:cNvPr id="2311" name="Text Box 18">
          <a:extLst>
            <a:ext uri="{FF2B5EF4-FFF2-40B4-BE49-F238E27FC236}">
              <a16:creationId xmlns:a16="http://schemas.microsoft.com/office/drawing/2014/main" id="{E5CC05CE-0A7E-492E-B2C1-50B5D39FCC0B}"/>
            </a:ext>
          </a:extLst>
        </xdr:cNvPr>
        <xdr:cNvSpPr txBox="1">
          <a:spLocks noChangeArrowheads="1"/>
        </xdr:cNvSpPr>
      </xdr:nvSpPr>
      <xdr:spPr bwMode="auto">
        <a:xfrm>
          <a:off x="4743450" y="209645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0</xdr:rowOff>
    </xdr:from>
    <xdr:ext cx="95250" cy="171450"/>
    <xdr:sp macro="" textlink="">
      <xdr:nvSpPr>
        <xdr:cNvPr id="2312" name="Text Box 19">
          <a:extLst>
            <a:ext uri="{FF2B5EF4-FFF2-40B4-BE49-F238E27FC236}">
              <a16:creationId xmlns:a16="http://schemas.microsoft.com/office/drawing/2014/main" id="{08DB6A75-8E44-4A5C-B19B-FDD72C2C3B17}"/>
            </a:ext>
          </a:extLst>
        </xdr:cNvPr>
        <xdr:cNvSpPr txBox="1">
          <a:spLocks noChangeArrowheads="1"/>
        </xdr:cNvSpPr>
      </xdr:nvSpPr>
      <xdr:spPr bwMode="auto">
        <a:xfrm>
          <a:off x="4743450" y="209645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xdr:row>
      <xdr:rowOff>0</xdr:rowOff>
    </xdr:from>
    <xdr:ext cx="95250" cy="171450"/>
    <xdr:sp macro="" textlink="">
      <xdr:nvSpPr>
        <xdr:cNvPr id="2313" name="Text Box 16">
          <a:extLst>
            <a:ext uri="{FF2B5EF4-FFF2-40B4-BE49-F238E27FC236}">
              <a16:creationId xmlns:a16="http://schemas.microsoft.com/office/drawing/2014/main" id="{7B6D6AE7-66DE-4570-B46B-DE9F756EE2EA}"/>
            </a:ext>
          </a:extLst>
        </xdr:cNvPr>
        <xdr:cNvSpPr txBox="1">
          <a:spLocks noChangeArrowheads="1"/>
        </xdr:cNvSpPr>
      </xdr:nvSpPr>
      <xdr:spPr bwMode="auto">
        <a:xfrm>
          <a:off x="14363700" y="209645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xdr:row>
      <xdr:rowOff>0</xdr:rowOff>
    </xdr:from>
    <xdr:ext cx="95250" cy="171450"/>
    <xdr:sp macro="" textlink="">
      <xdr:nvSpPr>
        <xdr:cNvPr id="2314" name="Text Box 17">
          <a:extLst>
            <a:ext uri="{FF2B5EF4-FFF2-40B4-BE49-F238E27FC236}">
              <a16:creationId xmlns:a16="http://schemas.microsoft.com/office/drawing/2014/main" id="{F09A5ECC-BECF-4E0B-97D1-23E70FFC5838}"/>
            </a:ext>
          </a:extLst>
        </xdr:cNvPr>
        <xdr:cNvSpPr txBox="1">
          <a:spLocks noChangeArrowheads="1"/>
        </xdr:cNvSpPr>
      </xdr:nvSpPr>
      <xdr:spPr bwMode="auto">
        <a:xfrm>
          <a:off x="14363700" y="209645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xdr:row>
      <xdr:rowOff>0</xdr:rowOff>
    </xdr:from>
    <xdr:ext cx="95250" cy="171450"/>
    <xdr:sp macro="" textlink="">
      <xdr:nvSpPr>
        <xdr:cNvPr id="2315" name="Text Box 18">
          <a:extLst>
            <a:ext uri="{FF2B5EF4-FFF2-40B4-BE49-F238E27FC236}">
              <a16:creationId xmlns:a16="http://schemas.microsoft.com/office/drawing/2014/main" id="{D2B0C02D-082C-43E6-802A-980C0ECC6326}"/>
            </a:ext>
          </a:extLst>
        </xdr:cNvPr>
        <xdr:cNvSpPr txBox="1">
          <a:spLocks noChangeArrowheads="1"/>
        </xdr:cNvSpPr>
      </xdr:nvSpPr>
      <xdr:spPr bwMode="auto">
        <a:xfrm>
          <a:off x="14363700" y="209645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42</xdr:row>
      <xdr:rowOff>0</xdr:rowOff>
    </xdr:from>
    <xdr:ext cx="95250" cy="171450"/>
    <xdr:sp macro="" textlink="">
      <xdr:nvSpPr>
        <xdr:cNvPr id="2316" name="Text Box 16">
          <a:extLst>
            <a:ext uri="{FF2B5EF4-FFF2-40B4-BE49-F238E27FC236}">
              <a16:creationId xmlns:a16="http://schemas.microsoft.com/office/drawing/2014/main" id="{74F3E7DA-AAD0-4A34-A76D-9930CEC33A26}"/>
            </a:ext>
          </a:extLst>
        </xdr:cNvPr>
        <xdr:cNvSpPr txBox="1">
          <a:spLocks noChangeArrowheads="1"/>
        </xdr:cNvSpPr>
      </xdr:nvSpPr>
      <xdr:spPr bwMode="auto">
        <a:xfrm>
          <a:off x="19183350" y="209645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42</xdr:row>
      <xdr:rowOff>0</xdr:rowOff>
    </xdr:from>
    <xdr:ext cx="95250" cy="171450"/>
    <xdr:sp macro="" textlink="">
      <xdr:nvSpPr>
        <xdr:cNvPr id="2317" name="Text Box 17">
          <a:extLst>
            <a:ext uri="{FF2B5EF4-FFF2-40B4-BE49-F238E27FC236}">
              <a16:creationId xmlns:a16="http://schemas.microsoft.com/office/drawing/2014/main" id="{AAEF57F2-81AC-4FA5-B290-E64139AC7604}"/>
            </a:ext>
          </a:extLst>
        </xdr:cNvPr>
        <xdr:cNvSpPr txBox="1">
          <a:spLocks noChangeArrowheads="1"/>
        </xdr:cNvSpPr>
      </xdr:nvSpPr>
      <xdr:spPr bwMode="auto">
        <a:xfrm>
          <a:off x="19183350" y="209645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42</xdr:row>
      <xdr:rowOff>0</xdr:rowOff>
    </xdr:from>
    <xdr:ext cx="95250" cy="171450"/>
    <xdr:sp macro="" textlink="">
      <xdr:nvSpPr>
        <xdr:cNvPr id="2318" name="Text Box 18">
          <a:extLst>
            <a:ext uri="{FF2B5EF4-FFF2-40B4-BE49-F238E27FC236}">
              <a16:creationId xmlns:a16="http://schemas.microsoft.com/office/drawing/2014/main" id="{D195D96D-2ACA-4DB2-B74F-63D264CFA016}"/>
            </a:ext>
          </a:extLst>
        </xdr:cNvPr>
        <xdr:cNvSpPr txBox="1">
          <a:spLocks noChangeArrowheads="1"/>
        </xdr:cNvSpPr>
      </xdr:nvSpPr>
      <xdr:spPr bwMode="auto">
        <a:xfrm>
          <a:off x="19183350" y="209645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42</xdr:row>
      <xdr:rowOff>0</xdr:rowOff>
    </xdr:from>
    <xdr:ext cx="95250" cy="171450"/>
    <xdr:sp macro="" textlink="">
      <xdr:nvSpPr>
        <xdr:cNvPr id="2319" name="Text Box 19">
          <a:extLst>
            <a:ext uri="{FF2B5EF4-FFF2-40B4-BE49-F238E27FC236}">
              <a16:creationId xmlns:a16="http://schemas.microsoft.com/office/drawing/2014/main" id="{D06F45FD-F084-4FAA-BD59-C65C33708C40}"/>
            </a:ext>
          </a:extLst>
        </xdr:cNvPr>
        <xdr:cNvSpPr txBox="1">
          <a:spLocks noChangeArrowheads="1"/>
        </xdr:cNvSpPr>
      </xdr:nvSpPr>
      <xdr:spPr bwMode="auto">
        <a:xfrm>
          <a:off x="19183350" y="209645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42</xdr:row>
      <xdr:rowOff>0</xdr:rowOff>
    </xdr:from>
    <xdr:ext cx="95250" cy="171450"/>
    <xdr:sp macro="" textlink="">
      <xdr:nvSpPr>
        <xdr:cNvPr id="2320" name="Text Box 16">
          <a:extLst>
            <a:ext uri="{FF2B5EF4-FFF2-40B4-BE49-F238E27FC236}">
              <a16:creationId xmlns:a16="http://schemas.microsoft.com/office/drawing/2014/main" id="{4881D78B-C24E-49A2-B0CD-48C88181B4F4}"/>
            </a:ext>
          </a:extLst>
        </xdr:cNvPr>
        <xdr:cNvSpPr txBox="1">
          <a:spLocks noChangeArrowheads="1"/>
        </xdr:cNvSpPr>
      </xdr:nvSpPr>
      <xdr:spPr bwMode="auto">
        <a:xfrm>
          <a:off x="19183350" y="209645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42</xdr:row>
      <xdr:rowOff>0</xdr:rowOff>
    </xdr:from>
    <xdr:ext cx="95250" cy="171450"/>
    <xdr:sp macro="" textlink="">
      <xdr:nvSpPr>
        <xdr:cNvPr id="2321" name="Text Box 17">
          <a:extLst>
            <a:ext uri="{FF2B5EF4-FFF2-40B4-BE49-F238E27FC236}">
              <a16:creationId xmlns:a16="http://schemas.microsoft.com/office/drawing/2014/main" id="{E6B81CFF-7373-4151-9385-8A8BC79E6338}"/>
            </a:ext>
          </a:extLst>
        </xdr:cNvPr>
        <xdr:cNvSpPr txBox="1">
          <a:spLocks noChangeArrowheads="1"/>
        </xdr:cNvSpPr>
      </xdr:nvSpPr>
      <xdr:spPr bwMode="auto">
        <a:xfrm>
          <a:off x="19183350" y="209645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42</xdr:row>
      <xdr:rowOff>0</xdr:rowOff>
    </xdr:from>
    <xdr:ext cx="95250" cy="171450"/>
    <xdr:sp macro="" textlink="">
      <xdr:nvSpPr>
        <xdr:cNvPr id="2322" name="Text Box 18">
          <a:extLst>
            <a:ext uri="{FF2B5EF4-FFF2-40B4-BE49-F238E27FC236}">
              <a16:creationId xmlns:a16="http://schemas.microsoft.com/office/drawing/2014/main" id="{218B7DC3-A4D2-41BB-8531-DEFAD1A6746F}"/>
            </a:ext>
          </a:extLst>
        </xdr:cNvPr>
        <xdr:cNvSpPr txBox="1">
          <a:spLocks noChangeArrowheads="1"/>
        </xdr:cNvSpPr>
      </xdr:nvSpPr>
      <xdr:spPr bwMode="auto">
        <a:xfrm>
          <a:off x="19183350" y="209645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42</xdr:row>
      <xdr:rowOff>0</xdr:rowOff>
    </xdr:from>
    <xdr:ext cx="95250" cy="171450"/>
    <xdr:sp macro="" textlink="">
      <xdr:nvSpPr>
        <xdr:cNvPr id="2323" name="Text Box 19">
          <a:extLst>
            <a:ext uri="{FF2B5EF4-FFF2-40B4-BE49-F238E27FC236}">
              <a16:creationId xmlns:a16="http://schemas.microsoft.com/office/drawing/2014/main" id="{27AAFFCD-0F86-4C71-AA30-43F15AB70D02}"/>
            </a:ext>
          </a:extLst>
        </xdr:cNvPr>
        <xdr:cNvSpPr txBox="1">
          <a:spLocks noChangeArrowheads="1"/>
        </xdr:cNvSpPr>
      </xdr:nvSpPr>
      <xdr:spPr bwMode="auto">
        <a:xfrm>
          <a:off x="19183350" y="209645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504825</xdr:rowOff>
    </xdr:from>
    <xdr:ext cx="95250" cy="456743"/>
    <xdr:sp macro="" textlink="">
      <xdr:nvSpPr>
        <xdr:cNvPr id="2324" name="Text Box 15">
          <a:extLst>
            <a:ext uri="{FF2B5EF4-FFF2-40B4-BE49-F238E27FC236}">
              <a16:creationId xmlns:a16="http://schemas.microsoft.com/office/drawing/2014/main" id="{F8A40AB5-EE09-4841-85A2-B0937C72176A}"/>
            </a:ext>
          </a:extLst>
        </xdr:cNvPr>
        <xdr:cNvSpPr txBox="1">
          <a:spLocks noChangeArrowheads="1"/>
        </xdr:cNvSpPr>
      </xdr:nvSpPr>
      <xdr:spPr bwMode="auto">
        <a:xfrm>
          <a:off x="4743450" y="19107150"/>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36</xdr:row>
      <xdr:rowOff>504825</xdr:rowOff>
    </xdr:from>
    <xdr:ext cx="95250" cy="442269"/>
    <xdr:sp macro="" textlink="">
      <xdr:nvSpPr>
        <xdr:cNvPr id="2325" name="Text Box 15">
          <a:extLst>
            <a:ext uri="{FF2B5EF4-FFF2-40B4-BE49-F238E27FC236}">
              <a16:creationId xmlns:a16="http://schemas.microsoft.com/office/drawing/2014/main" id="{922A8DB2-AC1A-4903-8001-D52BDD1391B7}"/>
            </a:ext>
          </a:extLst>
        </xdr:cNvPr>
        <xdr:cNvSpPr txBox="1">
          <a:spLocks noChangeArrowheads="1"/>
        </xdr:cNvSpPr>
      </xdr:nvSpPr>
      <xdr:spPr bwMode="auto">
        <a:xfrm>
          <a:off x="14363700" y="1910715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504825</xdr:rowOff>
    </xdr:from>
    <xdr:ext cx="95250" cy="213632"/>
    <xdr:sp macro="" textlink="">
      <xdr:nvSpPr>
        <xdr:cNvPr id="2326" name="Text Box 15">
          <a:extLst>
            <a:ext uri="{FF2B5EF4-FFF2-40B4-BE49-F238E27FC236}">
              <a16:creationId xmlns:a16="http://schemas.microsoft.com/office/drawing/2014/main" id="{F8C5A8C6-15C2-41F3-8685-4DA7D4CCBD20}"/>
            </a:ext>
          </a:extLst>
        </xdr:cNvPr>
        <xdr:cNvSpPr txBox="1">
          <a:spLocks noChangeArrowheads="1"/>
        </xdr:cNvSpPr>
      </xdr:nvSpPr>
      <xdr:spPr bwMode="auto">
        <a:xfrm>
          <a:off x="4743450" y="191071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504825</xdr:rowOff>
    </xdr:from>
    <xdr:ext cx="95250" cy="444331"/>
    <xdr:sp macro="" textlink="">
      <xdr:nvSpPr>
        <xdr:cNvPr id="2327" name="Text Box 15">
          <a:extLst>
            <a:ext uri="{FF2B5EF4-FFF2-40B4-BE49-F238E27FC236}">
              <a16:creationId xmlns:a16="http://schemas.microsoft.com/office/drawing/2014/main" id="{166F347E-5E74-49AA-8CF5-4DF76728DDD5}"/>
            </a:ext>
          </a:extLst>
        </xdr:cNvPr>
        <xdr:cNvSpPr txBox="1">
          <a:spLocks noChangeArrowheads="1"/>
        </xdr:cNvSpPr>
      </xdr:nvSpPr>
      <xdr:spPr bwMode="auto">
        <a:xfrm>
          <a:off x="4743450" y="19107150"/>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36</xdr:row>
      <xdr:rowOff>504825</xdr:rowOff>
    </xdr:from>
    <xdr:ext cx="95250" cy="213632"/>
    <xdr:sp macro="" textlink="">
      <xdr:nvSpPr>
        <xdr:cNvPr id="2328" name="Text Box 15">
          <a:extLst>
            <a:ext uri="{FF2B5EF4-FFF2-40B4-BE49-F238E27FC236}">
              <a16:creationId xmlns:a16="http://schemas.microsoft.com/office/drawing/2014/main" id="{8443A918-0A58-4E2B-BD73-D59FD1281642}"/>
            </a:ext>
          </a:extLst>
        </xdr:cNvPr>
        <xdr:cNvSpPr txBox="1">
          <a:spLocks noChangeArrowheads="1"/>
        </xdr:cNvSpPr>
      </xdr:nvSpPr>
      <xdr:spPr bwMode="auto">
        <a:xfrm>
          <a:off x="14363700" y="191071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0</xdr:rowOff>
    </xdr:from>
    <xdr:ext cx="95250" cy="171450"/>
    <xdr:sp macro="" textlink="">
      <xdr:nvSpPr>
        <xdr:cNvPr id="2329" name="Text Box 16">
          <a:extLst>
            <a:ext uri="{FF2B5EF4-FFF2-40B4-BE49-F238E27FC236}">
              <a16:creationId xmlns:a16="http://schemas.microsoft.com/office/drawing/2014/main" id="{F02BFAF1-0D33-48D4-AB73-19ED14859D6B}"/>
            </a:ext>
          </a:extLst>
        </xdr:cNvPr>
        <xdr:cNvSpPr txBox="1">
          <a:spLocks noChangeArrowheads="1"/>
        </xdr:cNvSpPr>
      </xdr:nvSpPr>
      <xdr:spPr bwMode="auto">
        <a:xfrm>
          <a:off x="4743450" y="209645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0</xdr:rowOff>
    </xdr:from>
    <xdr:ext cx="95250" cy="171450"/>
    <xdr:sp macro="" textlink="">
      <xdr:nvSpPr>
        <xdr:cNvPr id="2330" name="Text Box 17">
          <a:extLst>
            <a:ext uri="{FF2B5EF4-FFF2-40B4-BE49-F238E27FC236}">
              <a16:creationId xmlns:a16="http://schemas.microsoft.com/office/drawing/2014/main" id="{F8DC2BCB-44C3-4E7E-9F23-D091FF648922}"/>
            </a:ext>
          </a:extLst>
        </xdr:cNvPr>
        <xdr:cNvSpPr txBox="1">
          <a:spLocks noChangeArrowheads="1"/>
        </xdr:cNvSpPr>
      </xdr:nvSpPr>
      <xdr:spPr bwMode="auto">
        <a:xfrm>
          <a:off x="4743450" y="209645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0</xdr:rowOff>
    </xdr:from>
    <xdr:ext cx="95250" cy="171450"/>
    <xdr:sp macro="" textlink="">
      <xdr:nvSpPr>
        <xdr:cNvPr id="2331" name="Text Box 18">
          <a:extLst>
            <a:ext uri="{FF2B5EF4-FFF2-40B4-BE49-F238E27FC236}">
              <a16:creationId xmlns:a16="http://schemas.microsoft.com/office/drawing/2014/main" id="{F6EA7A81-34F3-49BE-BD3C-445B6A83AD45}"/>
            </a:ext>
          </a:extLst>
        </xdr:cNvPr>
        <xdr:cNvSpPr txBox="1">
          <a:spLocks noChangeArrowheads="1"/>
        </xdr:cNvSpPr>
      </xdr:nvSpPr>
      <xdr:spPr bwMode="auto">
        <a:xfrm>
          <a:off x="4743450" y="209645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0</xdr:rowOff>
    </xdr:from>
    <xdr:ext cx="95250" cy="171450"/>
    <xdr:sp macro="" textlink="">
      <xdr:nvSpPr>
        <xdr:cNvPr id="2332" name="Text Box 19">
          <a:extLst>
            <a:ext uri="{FF2B5EF4-FFF2-40B4-BE49-F238E27FC236}">
              <a16:creationId xmlns:a16="http://schemas.microsoft.com/office/drawing/2014/main" id="{2203B96D-1DB3-4E60-9527-89EA85E25C21}"/>
            </a:ext>
          </a:extLst>
        </xdr:cNvPr>
        <xdr:cNvSpPr txBox="1">
          <a:spLocks noChangeArrowheads="1"/>
        </xdr:cNvSpPr>
      </xdr:nvSpPr>
      <xdr:spPr bwMode="auto">
        <a:xfrm>
          <a:off x="4743450" y="209645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xdr:row>
      <xdr:rowOff>0</xdr:rowOff>
    </xdr:from>
    <xdr:ext cx="95250" cy="171450"/>
    <xdr:sp macro="" textlink="">
      <xdr:nvSpPr>
        <xdr:cNvPr id="2333" name="Text Box 16">
          <a:extLst>
            <a:ext uri="{FF2B5EF4-FFF2-40B4-BE49-F238E27FC236}">
              <a16:creationId xmlns:a16="http://schemas.microsoft.com/office/drawing/2014/main" id="{53BB7023-A381-43E3-9FB1-880D92978B36}"/>
            </a:ext>
          </a:extLst>
        </xdr:cNvPr>
        <xdr:cNvSpPr txBox="1">
          <a:spLocks noChangeArrowheads="1"/>
        </xdr:cNvSpPr>
      </xdr:nvSpPr>
      <xdr:spPr bwMode="auto">
        <a:xfrm>
          <a:off x="14363700" y="209645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xdr:row>
      <xdr:rowOff>0</xdr:rowOff>
    </xdr:from>
    <xdr:ext cx="95250" cy="171450"/>
    <xdr:sp macro="" textlink="">
      <xdr:nvSpPr>
        <xdr:cNvPr id="2334" name="Text Box 17">
          <a:extLst>
            <a:ext uri="{FF2B5EF4-FFF2-40B4-BE49-F238E27FC236}">
              <a16:creationId xmlns:a16="http://schemas.microsoft.com/office/drawing/2014/main" id="{A3C532E8-8EF2-4A1B-A882-4B10F3AC9F4E}"/>
            </a:ext>
          </a:extLst>
        </xdr:cNvPr>
        <xdr:cNvSpPr txBox="1">
          <a:spLocks noChangeArrowheads="1"/>
        </xdr:cNvSpPr>
      </xdr:nvSpPr>
      <xdr:spPr bwMode="auto">
        <a:xfrm>
          <a:off x="14363700" y="209645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xdr:row>
      <xdr:rowOff>0</xdr:rowOff>
    </xdr:from>
    <xdr:ext cx="95250" cy="171450"/>
    <xdr:sp macro="" textlink="">
      <xdr:nvSpPr>
        <xdr:cNvPr id="2335" name="Text Box 18">
          <a:extLst>
            <a:ext uri="{FF2B5EF4-FFF2-40B4-BE49-F238E27FC236}">
              <a16:creationId xmlns:a16="http://schemas.microsoft.com/office/drawing/2014/main" id="{90A3DC5F-EC71-4DD2-A2DF-4C9632B6ED3B}"/>
            </a:ext>
          </a:extLst>
        </xdr:cNvPr>
        <xdr:cNvSpPr txBox="1">
          <a:spLocks noChangeArrowheads="1"/>
        </xdr:cNvSpPr>
      </xdr:nvSpPr>
      <xdr:spPr bwMode="auto">
        <a:xfrm>
          <a:off x="14363700" y="209645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xdr:row>
      <xdr:rowOff>0</xdr:rowOff>
    </xdr:from>
    <xdr:ext cx="95250" cy="171450"/>
    <xdr:sp macro="" textlink="">
      <xdr:nvSpPr>
        <xdr:cNvPr id="2336" name="Text Box 19">
          <a:extLst>
            <a:ext uri="{FF2B5EF4-FFF2-40B4-BE49-F238E27FC236}">
              <a16:creationId xmlns:a16="http://schemas.microsoft.com/office/drawing/2014/main" id="{032E31B8-D73E-4FDA-ACB5-D35FAE0A7047}"/>
            </a:ext>
          </a:extLst>
        </xdr:cNvPr>
        <xdr:cNvSpPr txBox="1">
          <a:spLocks noChangeArrowheads="1"/>
        </xdr:cNvSpPr>
      </xdr:nvSpPr>
      <xdr:spPr bwMode="auto">
        <a:xfrm>
          <a:off x="14363700" y="209645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42</xdr:row>
      <xdr:rowOff>0</xdr:rowOff>
    </xdr:from>
    <xdr:ext cx="95250" cy="171450"/>
    <xdr:sp macro="" textlink="">
      <xdr:nvSpPr>
        <xdr:cNvPr id="2337" name="Text Box 16">
          <a:extLst>
            <a:ext uri="{FF2B5EF4-FFF2-40B4-BE49-F238E27FC236}">
              <a16:creationId xmlns:a16="http://schemas.microsoft.com/office/drawing/2014/main" id="{9DBD75D8-C188-42B4-ACAF-0966BB770D21}"/>
            </a:ext>
          </a:extLst>
        </xdr:cNvPr>
        <xdr:cNvSpPr txBox="1">
          <a:spLocks noChangeArrowheads="1"/>
        </xdr:cNvSpPr>
      </xdr:nvSpPr>
      <xdr:spPr bwMode="auto">
        <a:xfrm>
          <a:off x="30918150" y="209645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42</xdr:row>
      <xdr:rowOff>0</xdr:rowOff>
    </xdr:from>
    <xdr:ext cx="95250" cy="171450"/>
    <xdr:sp macro="" textlink="">
      <xdr:nvSpPr>
        <xdr:cNvPr id="2338" name="Text Box 17">
          <a:extLst>
            <a:ext uri="{FF2B5EF4-FFF2-40B4-BE49-F238E27FC236}">
              <a16:creationId xmlns:a16="http://schemas.microsoft.com/office/drawing/2014/main" id="{45DE106B-7CF8-4AB4-A232-FBAB25DB1BA2}"/>
            </a:ext>
          </a:extLst>
        </xdr:cNvPr>
        <xdr:cNvSpPr txBox="1">
          <a:spLocks noChangeArrowheads="1"/>
        </xdr:cNvSpPr>
      </xdr:nvSpPr>
      <xdr:spPr bwMode="auto">
        <a:xfrm>
          <a:off x="30918150" y="209645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42</xdr:row>
      <xdr:rowOff>0</xdr:rowOff>
    </xdr:from>
    <xdr:ext cx="95250" cy="171450"/>
    <xdr:sp macro="" textlink="">
      <xdr:nvSpPr>
        <xdr:cNvPr id="2339" name="Text Box 18">
          <a:extLst>
            <a:ext uri="{FF2B5EF4-FFF2-40B4-BE49-F238E27FC236}">
              <a16:creationId xmlns:a16="http://schemas.microsoft.com/office/drawing/2014/main" id="{2FC113A1-E654-4715-BBCA-904CD7987712}"/>
            </a:ext>
          </a:extLst>
        </xdr:cNvPr>
        <xdr:cNvSpPr txBox="1">
          <a:spLocks noChangeArrowheads="1"/>
        </xdr:cNvSpPr>
      </xdr:nvSpPr>
      <xdr:spPr bwMode="auto">
        <a:xfrm>
          <a:off x="30918150" y="209645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42</xdr:row>
      <xdr:rowOff>0</xdr:rowOff>
    </xdr:from>
    <xdr:ext cx="95250" cy="171450"/>
    <xdr:sp macro="" textlink="">
      <xdr:nvSpPr>
        <xdr:cNvPr id="2340" name="Text Box 19">
          <a:extLst>
            <a:ext uri="{FF2B5EF4-FFF2-40B4-BE49-F238E27FC236}">
              <a16:creationId xmlns:a16="http://schemas.microsoft.com/office/drawing/2014/main" id="{11A88A55-35EB-42AE-9B55-FEA679BD6E70}"/>
            </a:ext>
          </a:extLst>
        </xdr:cNvPr>
        <xdr:cNvSpPr txBox="1">
          <a:spLocks noChangeArrowheads="1"/>
        </xdr:cNvSpPr>
      </xdr:nvSpPr>
      <xdr:spPr bwMode="auto">
        <a:xfrm>
          <a:off x="30918150" y="209645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504825</xdr:rowOff>
    </xdr:from>
    <xdr:ext cx="95250" cy="444014"/>
    <xdr:sp macro="" textlink="">
      <xdr:nvSpPr>
        <xdr:cNvPr id="2341" name="Text Box 15">
          <a:extLst>
            <a:ext uri="{FF2B5EF4-FFF2-40B4-BE49-F238E27FC236}">
              <a16:creationId xmlns:a16="http://schemas.microsoft.com/office/drawing/2014/main" id="{111F5668-C0BE-4142-AFE8-CE6DF3A8698E}"/>
            </a:ext>
          </a:extLst>
        </xdr:cNvPr>
        <xdr:cNvSpPr txBox="1">
          <a:spLocks noChangeArrowheads="1"/>
        </xdr:cNvSpPr>
      </xdr:nvSpPr>
      <xdr:spPr bwMode="auto">
        <a:xfrm>
          <a:off x="4743450" y="2059305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0</xdr:rowOff>
    </xdr:from>
    <xdr:ext cx="95250" cy="171450"/>
    <xdr:sp macro="" textlink="">
      <xdr:nvSpPr>
        <xdr:cNvPr id="2342" name="Text Box 16">
          <a:extLst>
            <a:ext uri="{FF2B5EF4-FFF2-40B4-BE49-F238E27FC236}">
              <a16:creationId xmlns:a16="http://schemas.microsoft.com/office/drawing/2014/main" id="{F70B2712-E504-4B37-AC32-4C447077CE70}"/>
            </a:ext>
          </a:extLst>
        </xdr:cNvPr>
        <xdr:cNvSpPr txBox="1">
          <a:spLocks noChangeArrowheads="1"/>
        </xdr:cNvSpPr>
      </xdr:nvSpPr>
      <xdr:spPr bwMode="auto">
        <a:xfrm>
          <a:off x="4743450" y="209645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0</xdr:rowOff>
    </xdr:from>
    <xdr:ext cx="95250" cy="171450"/>
    <xdr:sp macro="" textlink="">
      <xdr:nvSpPr>
        <xdr:cNvPr id="2343" name="Text Box 17">
          <a:extLst>
            <a:ext uri="{FF2B5EF4-FFF2-40B4-BE49-F238E27FC236}">
              <a16:creationId xmlns:a16="http://schemas.microsoft.com/office/drawing/2014/main" id="{E1F24BDE-AA91-4293-819A-B4422915800D}"/>
            </a:ext>
          </a:extLst>
        </xdr:cNvPr>
        <xdr:cNvSpPr txBox="1">
          <a:spLocks noChangeArrowheads="1"/>
        </xdr:cNvSpPr>
      </xdr:nvSpPr>
      <xdr:spPr bwMode="auto">
        <a:xfrm>
          <a:off x="4743450" y="209645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0</xdr:rowOff>
    </xdr:from>
    <xdr:ext cx="95250" cy="171450"/>
    <xdr:sp macro="" textlink="">
      <xdr:nvSpPr>
        <xdr:cNvPr id="2344" name="Text Box 18">
          <a:extLst>
            <a:ext uri="{FF2B5EF4-FFF2-40B4-BE49-F238E27FC236}">
              <a16:creationId xmlns:a16="http://schemas.microsoft.com/office/drawing/2014/main" id="{C821171E-FB16-418B-B32B-46EDE8712832}"/>
            </a:ext>
          </a:extLst>
        </xdr:cNvPr>
        <xdr:cNvSpPr txBox="1">
          <a:spLocks noChangeArrowheads="1"/>
        </xdr:cNvSpPr>
      </xdr:nvSpPr>
      <xdr:spPr bwMode="auto">
        <a:xfrm>
          <a:off x="4743450" y="209645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0</xdr:rowOff>
    </xdr:from>
    <xdr:ext cx="95250" cy="171450"/>
    <xdr:sp macro="" textlink="">
      <xdr:nvSpPr>
        <xdr:cNvPr id="2345" name="Text Box 19">
          <a:extLst>
            <a:ext uri="{FF2B5EF4-FFF2-40B4-BE49-F238E27FC236}">
              <a16:creationId xmlns:a16="http://schemas.microsoft.com/office/drawing/2014/main" id="{FE1D1787-B4AC-4452-906C-4BA9E27F8F9E}"/>
            </a:ext>
          </a:extLst>
        </xdr:cNvPr>
        <xdr:cNvSpPr txBox="1">
          <a:spLocks noChangeArrowheads="1"/>
        </xdr:cNvSpPr>
      </xdr:nvSpPr>
      <xdr:spPr bwMode="auto">
        <a:xfrm>
          <a:off x="4743450" y="209645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xdr:row>
      <xdr:rowOff>504825</xdr:rowOff>
    </xdr:from>
    <xdr:ext cx="95250" cy="442269"/>
    <xdr:sp macro="" textlink="">
      <xdr:nvSpPr>
        <xdr:cNvPr id="2346" name="Text Box 15">
          <a:extLst>
            <a:ext uri="{FF2B5EF4-FFF2-40B4-BE49-F238E27FC236}">
              <a16:creationId xmlns:a16="http://schemas.microsoft.com/office/drawing/2014/main" id="{EDA9DB03-B277-4162-BE15-FD527D4FA0E5}"/>
            </a:ext>
          </a:extLst>
        </xdr:cNvPr>
        <xdr:cNvSpPr txBox="1">
          <a:spLocks noChangeArrowheads="1"/>
        </xdr:cNvSpPr>
      </xdr:nvSpPr>
      <xdr:spPr bwMode="auto">
        <a:xfrm>
          <a:off x="14363700" y="2059305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xdr:row>
      <xdr:rowOff>0</xdr:rowOff>
    </xdr:from>
    <xdr:ext cx="95250" cy="171450"/>
    <xdr:sp macro="" textlink="">
      <xdr:nvSpPr>
        <xdr:cNvPr id="2347" name="Text Box 16">
          <a:extLst>
            <a:ext uri="{FF2B5EF4-FFF2-40B4-BE49-F238E27FC236}">
              <a16:creationId xmlns:a16="http://schemas.microsoft.com/office/drawing/2014/main" id="{B382C045-93DE-4476-8C6F-054D9A6A6AC9}"/>
            </a:ext>
          </a:extLst>
        </xdr:cNvPr>
        <xdr:cNvSpPr txBox="1">
          <a:spLocks noChangeArrowheads="1"/>
        </xdr:cNvSpPr>
      </xdr:nvSpPr>
      <xdr:spPr bwMode="auto">
        <a:xfrm>
          <a:off x="14363700" y="209645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xdr:row>
      <xdr:rowOff>0</xdr:rowOff>
    </xdr:from>
    <xdr:ext cx="95250" cy="171450"/>
    <xdr:sp macro="" textlink="">
      <xdr:nvSpPr>
        <xdr:cNvPr id="2348" name="Text Box 17">
          <a:extLst>
            <a:ext uri="{FF2B5EF4-FFF2-40B4-BE49-F238E27FC236}">
              <a16:creationId xmlns:a16="http://schemas.microsoft.com/office/drawing/2014/main" id="{D5255E27-E29E-4CC9-8E26-EB534E7F5E30}"/>
            </a:ext>
          </a:extLst>
        </xdr:cNvPr>
        <xdr:cNvSpPr txBox="1">
          <a:spLocks noChangeArrowheads="1"/>
        </xdr:cNvSpPr>
      </xdr:nvSpPr>
      <xdr:spPr bwMode="auto">
        <a:xfrm>
          <a:off x="14363700" y="209645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xdr:row>
      <xdr:rowOff>0</xdr:rowOff>
    </xdr:from>
    <xdr:ext cx="95250" cy="171450"/>
    <xdr:sp macro="" textlink="">
      <xdr:nvSpPr>
        <xdr:cNvPr id="2349" name="Text Box 18">
          <a:extLst>
            <a:ext uri="{FF2B5EF4-FFF2-40B4-BE49-F238E27FC236}">
              <a16:creationId xmlns:a16="http://schemas.microsoft.com/office/drawing/2014/main" id="{EF1D8395-20C9-4095-A76E-7B4456C8DA2E}"/>
            </a:ext>
          </a:extLst>
        </xdr:cNvPr>
        <xdr:cNvSpPr txBox="1">
          <a:spLocks noChangeArrowheads="1"/>
        </xdr:cNvSpPr>
      </xdr:nvSpPr>
      <xdr:spPr bwMode="auto">
        <a:xfrm>
          <a:off x="14363700" y="209645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42</xdr:row>
      <xdr:rowOff>0</xdr:rowOff>
    </xdr:from>
    <xdr:ext cx="95250" cy="171450"/>
    <xdr:sp macro="" textlink="">
      <xdr:nvSpPr>
        <xdr:cNvPr id="2350" name="Text Box 16">
          <a:extLst>
            <a:ext uri="{FF2B5EF4-FFF2-40B4-BE49-F238E27FC236}">
              <a16:creationId xmlns:a16="http://schemas.microsoft.com/office/drawing/2014/main" id="{B6B18373-648D-4627-A80D-1C25368102BE}"/>
            </a:ext>
          </a:extLst>
        </xdr:cNvPr>
        <xdr:cNvSpPr txBox="1">
          <a:spLocks noChangeArrowheads="1"/>
        </xdr:cNvSpPr>
      </xdr:nvSpPr>
      <xdr:spPr bwMode="auto">
        <a:xfrm>
          <a:off x="19183350" y="209645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42</xdr:row>
      <xdr:rowOff>0</xdr:rowOff>
    </xdr:from>
    <xdr:ext cx="95250" cy="171450"/>
    <xdr:sp macro="" textlink="">
      <xdr:nvSpPr>
        <xdr:cNvPr id="2351" name="Text Box 17">
          <a:extLst>
            <a:ext uri="{FF2B5EF4-FFF2-40B4-BE49-F238E27FC236}">
              <a16:creationId xmlns:a16="http://schemas.microsoft.com/office/drawing/2014/main" id="{B748BF56-278B-4470-B0AC-46AF12D8E3CD}"/>
            </a:ext>
          </a:extLst>
        </xdr:cNvPr>
        <xdr:cNvSpPr txBox="1">
          <a:spLocks noChangeArrowheads="1"/>
        </xdr:cNvSpPr>
      </xdr:nvSpPr>
      <xdr:spPr bwMode="auto">
        <a:xfrm>
          <a:off x="19183350" y="209645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42</xdr:row>
      <xdr:rowOff>0</xdr:rowOff>
    </xdr:from>
    <xdr:ext cx="95250" cy="171450"/>
    <xdr:sp macro="" textlink="">
      <xdr:nvSpPr>
        <xdr:cNvPr id="2352" name="Text Box 18">
          <a:extLst>
            <a:ext uri="{FF2B5EF4-FFF2-40B4-BE49-F238E27FC236}">
              <a16:creationId xmlns:a16="http://schemas.microsoft.com/office/drawing/2014/main" id="{6FE35282-EE01-4A1B-BA04-F5D5208DFB97}"/>
            </a:ext>
          </a:extLst>
        </xdr:cNvPr>
        <xdr:cNvSpPr txBox="1">
          <a:spLocks noChangeArrowheads="1"/>
        </xdr:cNvSpPr>
      </xdr:nvSpPr>
      <xdr:spPr bwMode="auto">
        <a:xfrm>
          <a:off x="19183350" y="209645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42</xdr:row>
      <xdr:rowOff>0</xdr:rowOff>
    </xdr:from>
    <xdr:ext cx="95250" cy="171450"/>
    <xdr:sp macro="" textlink="">
      <xdr:nvSpPr>
        <xdr:cNvPr id="2353" name="Text Box 19">
          <a:extLst>
            <a:ext uri="{FF2B5EF4-FFF2-40B4-BE49-F238E27FC236}">
              <a16:creationId xmlns:a16="http://schemas.microsoft.com/office/drawing/2014/main" id="{4A221B65-E930-4751-9CFC-037F8F73B5BD}"/>
            </a:ext>
          </a:extLst>
        </xdr:cNvPr>
        <xdr:cNvSpPr txBox="1">
          <a:spLocks noChangeArrowheads="1"/>
        </xdr:cNvSpPr>
      </xdr:nvSpPr>
      <xdr:spPr bwMode="auto">
        <a:xfrm>
          <a:off x="19183350" y="209645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42</xdr:row>
      <xdr:rowOff>0</xdr:rowOff>
    </xdr:from>
    <xdr:ext cx="95250" cy="171450"/>
    <xdr:sp macro="" textlink="">
      <xdr:nvSpPr>
        <xdr:cNvPr id="2354" name="Text Box 16">
          <a:extLst>
            <a:ext uri="{FF2B5EF4-FFF2-40B4-BE49-F238E27FC236}">
              <a16:creationId xmlns:a16="http://schemas.microsoft.com/office/drawing/2014/main" id="{01E56FB6-251F-4801-8EB1-020B8CDC95A1}"/>
            </a:ext>
          </a:extLst>
        </xdr:cNvPr>
        <xdr:cNvSpPr txBox="1">
          <a:spLocks noChangeArrowheads="1"/>
        </xdr:cNvSpPr>
      </xdr:nvSpPr>
      <xdr:spPr bwMode="auto">
        <a:xfrm>
          <a:off x="19183350" y="209645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42</xdr:row>
      <xdr:rowOff>0</xdr:rowOff>
    </xdr:from>
    <xdr:ext cx="95250" cy="171450"/>
    <xdr:sp macro="" textlink="">
      <xdr:nvSpPr>
        <xdr:cNvPr id="2355" name="Text Box 17">
          <a:extLst>
            <a:ext uri="{FF2B5EF4-FFF2-40B4-BE49-F238E27FC236}">
              <a16:creationId xmlns:a16="http://schemas.microsoft.com/office/drawing/2014/main" id="{4F67D7D0-7340-4BF1-B3D3-4BE64AAAFB2B}"/>
            </a:ext>
          </a:extLst>
        </xdr:cNvPr>
        <xdr:cNvSpPr txBox="1">
          <a:spLocks noChangeArrowheads="1"/>
        </xdr:cNvSpPr>
      </xdr:nvSpPr>
      <xdr:spPr bwMode="auto">
        <a:xfrm>
          <a:off x="19183350" y="209645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42</xdr:row>
      <xdr:rowOff>0</xdr:rowOff>
    </xdr:from>
    <xdr:ext cx="95250" cy="171450"/>
    <xdr:sp macro="" textlink="">
      <xdr:nvSpPr>
        <xdr:cNvPr id="2356" name="Text Box 18">
          <a:extLst>
            <a:ext uri="{FF2B5EF4-FFF2-40B4-BE49-F238E27FC236}">
              <a16:creationId xmlns:a16="http://schemas.microsoft.com/office/drawing/2014/main" id="{C8297526-A17F-4A6B-AD56-781A3EAA9B6E}"/>
            </a:ext>
          </a:extLst>
        </xdr:cNvPr>
        <xdr:cNvSpPr txBox="1">
          <a:spLocks noChangeArrowheads="1"/>
        </xdr:cNvSpPr>
      </xdr:nvSpPr>
      <xdr:spPr bwMode="auto">
        <a:xfrm>
          <a:off x="19183350" y="209645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xdr:row>
      <xdr:rowOff>170392</xdr:rowOff>
    </xdr:from>
    <xdr:ext cx="95250" cy="213632"/>
    <xdr:sp macro="" textlink="">
      <xdr:nvSpPr>
        <xdr:cNvPr id="2357" name="Text Box 15">
          <a:extLst>
            <a:ext uri="{FF2B5EF4-FFF2-40B4-BE49-F238E27FC236}">
              <a16:creationId xmlns:a16="http://schemas.microsoft.com/office/drawing/2014/main" id="{BA28EDE2-52C1-43E3-84D2-26C1702BB041}"/>
            </a:ext>
          </a:extLst>
        </xdr:cNvPr>
        <xdr:cNvSpPr txBox="1">
          <a:spLocks noChangeArrowheads="1"/>
        </xdr:cNvSpPr>
      </xdr:nvSpPr>
      <xdr:spPr bwMode="auto">
        <a:xfrm>
          <a:off x="14392275" y="2113491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0</xdr:rowOff>
    </xdr:from>
    <xdr:ext cx="95250" cy="171450"/>
    <xdr:sp macro="" textlink="">
      <xdr:nvSpPr>
        <xdr:cNvPr id="2358" name="Text Box 16">
          <a:extLst>
            <a:ext uri="{FF2B5EF4-FFF2-40B4-BE49-F238E27FC236}">
              <a16:creationId xmlns:a16="http://schemas.microsoft.com/office/drawing/2014/main" id="{F736BA96-333B-402F-AFC4-AFAB7AFF7306}"/>
            </a:ext>
          </a:extLst>
        </xdr:cNvPr>
        <xdr:cNvSpPr txBox="1">
          <a:spLocks noChangeArrowheads="1"/>
        </xdr:cNvSpPr>
      </xdr:nvSpPr>
      <xdr:spPr bwMode="auto">
        <a:xfrm>
          <a:off x="4743450" y="209645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0</xdr:rowOff>
    </xdr:from>
    <xdr:ext cx="95250" cy="171450"/>
    <xdr:sp macro="" textlink="">
      <xdr:nvSpPr>
        <xdr:cNvPr id="2359" name="Text Box 17">
          <a:extLst>
            <a:ext uri="{FF2B5EF4-FFF2-40B4-BE49-F238E27FC236}">
              <a16:creationId xmlns:a16="http://schemas.microsoft.com/office/drawing/2014/main" id="{6A4A6D3E-E874-48B5-B1A5-FFE8D3E2671E}"/>
            </a:ext>
          </a:extLst>
        </xdr:cNvPr>
        <xdr:cNvSpPr txBox="1">
          <a:spLocks noChangeArrowheads="1"/>
        </xdr:cNvSpPr>
      </xdr:nvSpPr>
      <xdr:spPr bwMode="auto">
        <a:xfrm>
          <a:off x="4743450" y="209645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0</xdr:rowOff>
    </xdr:from>
    <xdr:ext cx="95250" cy="171450"/>
    <xdr:sp macro="" textlink="">
      <xdr:nvSpPr>
        <xdr:cNvPr id="2360" name="Text Box 18">
          <a:extLst>
            <a:ext uri="{FF2B5EF4-FFF2-40B4-BE49-F238E27FC236}">
              <a16:creationId xmlns:a16="http://schemas.microsoft.com/office/drawing/2014/main" id="{17C96847-AC04-457C-B9AF-328AAA9FE685}"/>
            </a:ext>
          </a:extLst>
        </xdr:cNvPr>
        <xdr:cNvSpPr txBox="1">
          <a:spLocks noChangeArrowheads="1"/>
        </xdr:cNvSpPr>
      </xdr:nvSpPr>
      <xdr:spPr bwMode="auto">
        <a:xfrm>
          <a:off x="4743450" y="209645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0</xdr:rowOff>
    </xdr:from>
    <xdr:ext cx="95250" cy="171450"/>
    <xdr:sp macro="" textlink="">
      <xdr:nvSpPr>
        <xdr:cNvPr id="2361" name="Text Box 19">
          <a:extLst>
            <a:ext uri="{FF2B5EF4-FFF2-40B4-BE49-F238E27FC236}">
              <a16:creationId xmlns:a16="http://schemas.microsoft.com/office/drawing/2014/main" id="{4C544D55-3B2B-4543-B54D-9C2FEAC6086B}"/>
            </a:ext>
          </a:extLst>
        </xdr:cNvPr>
        <xdr:cNvSpPr txBox="1">
          <a:spLocks noChangeArrowheads="1"/>
        </xdr:cNvSpPr>
      </xdr:nvSpPr>
      <xdr:spPr bwMode="auto">
        <a:xfrm>
          <a:off x="4743450" y="209645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xdr:row>
      <xdr:rowOff>0</xdr:rowOff>
    </xdr:from>
    <xdr:ext cx="95250" cy="171450"/>
    <xdr:sp macro="" textlink="">
      <xdr:nvSpPr>
        <xdr:cNvPr id="2362" name="Text Box 16">
          <a:extLst>
            <a:ext uri="{FF2B5EF4-FFF2-40B4-BE49-F238E27FC236}">
              <a16:creationId xmlns:a16="http://schemas.microsoft.com/office/drawing/2014/main" id="{0701BA54-F170-4228-93C2-1E5C7CDB9246}"/>
            </a:ext>
          </a:extLst>
        </xdr:cNvPr>
        <xdr:cNvSpPr txBox="1">
          <a:spLocks noChangeArrowheads="1"/>
        </xdr:cNvSpPr>
      </xdr:nvSpPr>
      <xdr:spPr bwMode="auto">
        <a:xfrm>
          <a:off x="14363700" y="209645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xdr:row>
      <xdr:rowOff>0</xdr:rowOff>
    </xdr:from>
    <xdr:ext cx="95250" cy="171450"/>
    <xdr:sp macro="" textlink="">
      <xdr:nvSpPr>
        <xdr:cNvPr id="2363" name="Text Box 17">
          <a:extLst>
            <a:ext uri="{FF2B5EF4-FFF2-40B4-BE49-F238E27FC236}">
              <a16:creationId xmlns:a16="http://schemas.microsoft.com/office/drawing/2014/main" id="{5DB6F2F1-D156-41EB-BA86-EC7A53DBE130}"/>
            </a:ext>
          </a:extLst>
        </xdr:cNvPr>
        <xdr:cNvSpPr txBox="1">
          <a:spLocks noChangeArrowheads="1"/>
        </xdr:cNvSpPr>
      </xdr:nvSpPr>
      <xdr:spPr bwMode="auto">
        <a:xfrm>
          <a:off x="14363700" y="209645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xdr:row>
      <xdr:rowOff>0</xdr:rowOff>
    </xdr:from>
    <xdr:ext cx="95250" cy="171450"/>
    <xdr:sp macro="" textlink="">
      <xdr:nvSpPr>
        <xdr:cNvPr id="2364" name="Text Box 18">
          <a:extLst>
            <a:ext uri="{FF2B5EF4-FFF2-40B4-BE49-F238E27FC236}">
              <a16:creationId xmlns:a16="http://schemas.microsoft.com/office/drawing/2014/main" id="{A3A9E673-4F32-46B5-816C-F55582FB0FB6}"/>
            </a:ext>
          </a:extLst>
        </xdr:cNvPr>
        <xdr:cNvSpPr txBox="1">
          <a:spLocks noChangeArrowheads="1"/>
        </xdr:cNvSpPr>
      </xdr:nvSpPr>
      <xdr:spPr bwMode="auto">
        <a:xfrm>
          <a:off x="14363700" y="209645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xdr:row>
      <xdr:rowOff>0</xdr:rowOff>
    </xdr:from>
    <xdr:ext cx="95250" cy="171450"/>
    <xdr:sp macro="" textlink="">
      <xdr:nvSpPr>
        <xdr:cNvPr id="2365" name="Text Box 19">
          <a:extLst>
            <a:ext uri="{FF2B5EF4-FFF2-40B4-BE49-F238E27FC236}">
              <a16:creationId xmlns:a16="http://schemas.microsoft.com/office/drawing/2014/main" id="{695FA8B6-936B-44AE-B28C-54BDEC02A67C}"/>
            </a:ext>
          </a:extLst>
        </xdr:cNvPr>
        <xdr:cNvSpPr txBox="1">
          <a:spLocks noChangeArrowheads="1"/>
        </xdr:cNvSpPr>
      </xdr:nvSpPr>
      <xdr:spPr bwMode="auto">
        <a:xfrm>
          <a:off x="14363700" y="209645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37</xdr:row>
      <xdr:rowOff>0</xdr:rowOff>
    </xdr:from>
    <xdr:ext cx="95250" cy="171450"/>
    <xdr:sp macro="" textlink="">
      <xdr:nvSpPr>
        <xdr:cNvPr id="2366" name="Text Box 16">
          <a:extLst>
            <a:ext uri="{FF2B5EF4-FFF2-40B4-BE49-F238E27FC236}">
              <a16:creationId xmlns:a16="http://schemas.microsoft.com/office/drawing/2014/main" id="{44A08B6B-C77E-41F7-B26C-21AB5C5951A7}"/>
            </a:ext>
          </a:extLst>
        </xdr:cNvPr>
        <xdr:cNvSpPr txBox="1">
          <a:spLocks noChangeArrowheads="1"/>
        </xdr:cNvSpPr>
      </xdr:nvSpPr>
      <xdr:spPr bwMode="auto">
        <a:xfrm>
          <a:off x="30918150" y="191071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37</xdr:row>
      <xdr:rowOff>0</xdr:rowOff>
    </xdr:from>
    <xdr:ext cx="95250" cy="171450"/>
    <xdr:sp macro="" textlink="">
      <xdr:nvSpPr>
        <xdr:cNvPr id="2367" name="Text Box 17">
          <a:extLst>
            <a:ext uri="{FF2B5EF4-FFF2-40B4-BE49-F238E27FC236}">
              <a16:creationId xmlns:a16="http://schemas.microsoft.com/office/drawing/2014/main" id="{C7273C85-EBF2-4B32-882E-AE178B1D51CE}"/>
            </a:ext>
          </a:extLst>
        </xdr:cNvPr>
        <xdr:cNvSpPr txBox="1">
          <a:spLocks noChangeArrowheads="1"/>
        </xdr:cNvSpPr>
      </xdr:nvSpPr>
      <xdr:spPr bwMode="auto">
        <a:xfrm>
          <a:off x="30918150" y="191071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37</xdr:row>
      <xdr:rowOff>0</xdr:rowOff>
    </xdr:from>
    <xdr:ext cx="95250" cy="171450"/>
    <xdr:sp macro="" textlink="">
      <xdr:nvSpPr>
        <xdr:cNvPr id="2368" name="Text Box 18">
          <a:extLst>
            <a:ext uri="{FF2B5EF4-FFF2-40B4-BE49-F238E27FC236}">
              <a16:creationId xmlns:a16="http://schemas.microsoft.com/office/drawing/2014/main" id="{FB119084-3D04-45BA-8E4B-26B72E82FED5}"/>
            </a:ext>
          </a:extLst>
        </xdr:cNvPr>
        <xdr:cNvSpPr txBox="1">
          <a:spLocks noChangeArrowheads="1"/>
        </xdr:cNvSpPr>
      </xdr:nvSpPr>
      <xdr:spPr bwMode="auto">
        <a:xfrm>
          <a:off x="30918150" y="191071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37</xdr:row>
      <xdr:rowOff>0</xdr:rowOff>
    </xdr:from>
    <xdr:ext cx="95250" cy="171450"/>
    <xdr:sp macro="" textlink="">
      <xdr:nvSpPr>
        <xdr:cNvPr id="2369" name="Text Box 19">
          <a:extLst>
            <a:ext uri="{FF2B5EF4-FFF2-40B4-BE49-F238E27FC236}">
              <a16:creationId xmlns:a16="http://schemas.microsoft.com/office/drawing/2014/main" id="{9B3DDA8D-C8E4-42A1-A2FB-4C2E14601AD9}"/>
            </a:ext>
          </a:extLst>
        </xdr:cNvPr>
        <xdr:cNvSpPr txBox="1">
          <a:spLocks noChangeArrowheads="1"/>
        </xdr:cNvSpPr>
      </xdr:nvSpPr>
      <xdr:spPr bwMode="auto">
        <a:xfrm>
          <a:off x="30918150" y="191071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504825</xdr:rowOff>
    </xdr:from>
    <xdr:ext cx="95250" cy="444014"/>
    <xdr:sp macro="" textlink="">
      <xdr:nvSpPr>
        <xdr:cNvPr id="2370" name="Text Box 15">
          <a:extLst>
            <a:ext uri="{FF2B5EF4-FFF2-40B4-BE49-F238E27FC236}">
              <a16:creationId xmlns:a16="http://schemas.microsoft.com/office/drawing/2014/main" id="{40E512F9-BC28-47E9-9F15-AD8629B19781}"/>
            </a:ext>
          </a:extLst>
        </xdr:cNvPr>
        <xdr:cNvSpPr txBox="1">
          <a:spLocks noChangeArrowheads="1"/>
        </xdr:cNvSpPr>
      </xdr:nvSpPr>
      <xdr:spPr bwMode="auto">
        <a:xfrm>
          <a:off x="4743450" y="2059305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0</xdr:rowOff>
    </xdr:from>
    <xdr:ext cx="95250" cy="171450"/>
    <xdr:sp macro="" textlink="">
      <xdr:nvSpPr>
        <xdr:cNvPr id="2371" name="Text Box 16">
          <a:extLst>
            <a:ext uri="{FF2B5EF4-FFF2-40B4-BE49-F238E27FC236}">
              <a16:creationId xmlns:a16="http://schemas.microsoft.com/office/drawing/2014/main" id="{628C93F3-456B-4FAD-B04C-94DB9B89EAE8}"/>
            </a:ext>
          </a:extLst>
        </xdr:cNvPr>
        <xdr:cNvSpPr txBox="1">
          <a:spLocks noChangeArrowheads="1"/>
        </xdr:cNvSpPr>
      </xdr:nvSpPr>
      <xdr:spPr bwMode="auto">
        <a:xfrm>
          <a:off x="4743450" y="209645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0</xdr:rowOff>
    </xdr:from>
    <xdr:ext cx="95250" cy="171450"/>
    <xdr:sp macro="" textlink="">
      <xdr:nvSpPr>
        <xdr:cNvPr id="2372" name="Text Box 17">
          <a:extLst>
            <a:ext uri="{FF2B5EF4-FFF2-40B4-BE49-F238E27FC236}">
              <a16:creationId xmlns:a16="http://schemas.microsoft.com/office/drawing/2014/main" id="{824CEFCC-1B6D-474F-BC9F-30945AF6E4F0}"/>
            </a:ext>
          </a:extLst>
        </xdr:cNvPr>
        <xdr:cNvSpPr txBox="1">
          <a:spLocks noChangeArrowheads="1"/>
        </xdr:cNvSpPr>
      </xdr:nvSpPr>
      <xdr:spPr bwMode="auto">
        <a:xfrm>
          <a:off x="4743450" y="209645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0</xdr:rowOff>
    </xdr:from>
    <xdr:ext cx="95250" cy="171450"/>
    <xdr:sp macro="" textlink="">
      <xdr:nvSpPr>
        <xdr:cNvPr id="2373" name="Text Box 18">
          <a:extLst>
            <a:ext uri="{FF2B5EF4-FFF2-40B4-BE49-F238E27FC236}">
              <a16:creationId xmlns:a16="http://schemas.microsoft.com/office/drawing/2014/main" id="{4F198323-67AC-4D0E-82BF-8F1CA495680A}"/>
            </a:ext>
          </a:extLst>
        </xdr:cNvPr>
        <xdr:cNvSpPr txBox="1">
          <a:spLocks noChangeArrowheads="1"/>
        </xdr:cNvSpPr>
      </xdr:nvSpPr>
      <xdr:spPr bwMode="auto">
        <a:xfrm>
          <a:off x="4743450" y="209645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0</xdr:rowOff>
    </xdr:from>
    <xdr:ext cx="95250" cy="171450"/>
    <xdr:sp macro="" textlink="">
      <xdr:nvSpPr>
        <xdr:cNvPr id="2374" name="Text Box 19">
          <a:extLst>
            <a:ext uri="{FF2B5EF4-FFF2-40B4-BE49-F238E27FC236}">
              <a16:creationId xmlns:a16="http://schemas.microsoft.com/office/drawing/2014/main" id="{3920CDA1-B1B8-4B7E-91DA-50BE096F9F95}"/>
            </a:ext>
          </a:extLst>
        </xdr:cNvPr>
        <xdr:cNvSpPr txBox="1">
          <a:spLocks noChangeArrowheads="1"/>
        </xdr:cNvSpPr>
      </xdr:nvSpPr>
      <xdr:spPr bwMode="auto">
        <a:xfrm>
          <a:off x="4743450" y="209645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xdr:row>
      <xdr:rowOff>0</xdr:rowOff>
    </xdr:from>
    <xdr:ext cx="95250" cy="171450"/>
    <xdr:sp macro="" textlink="">
      <xdr:nvSpPr>
        <xdr:cNvPr id="2375" name="Text Box 16">
          <a:extLst>
            <a:ext uri="{FF2B5EF4-FFF2-40B4-BE49-F238E27FC236}">
              <a16:creationId xmlns:a16="http://schemas.microsoft.com/office/drawing/2014/main" id="{0E597593-FFFA-46E9-829F-5A6B05CA790D}"/>
            </a:ext>
          </a:extLst>
        </xdr:cNvPr>
        <xdr:cNvSpPr txBox="1">
          <a:spLocks noChangeArrowheads="1"/>
        </xdr:cNvSpPr>
      </xdr:nvSpPr>
      <xdr:spPr bwMode="auto">
        <a:xfrm>
          <a:off x="14363700" y="209645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xdr:row>
      <xdr:rowOff>0</xdr:rowOff>
    </xdr:from>
    <xdr:ext cx="95250" cy="171450"/>
    <xdr:sp macro="" textlink="">
      <xdr:nvSpPr>
        <xdr:cNvPr id="2376" name="Text Box 17">
          <a:extLst>
            <a:ext uri="{FF2B5EF4-FFF2-40B4-BE49-F238E27FC236}">
              <a16:creationId xmlns:a16="http://schemas.microsoft.com/office/drawing/2014/main" id="{985837CD-E525-4B35-81EA-6BFB83D72234}"/>
            </a:ext>
          </a:extLst>
        </xdr:cNvPr>
        <xdr:cNvSpPr txBox="1">
          <a:spLocks noChangeArrowheads="1"/>
        </xdr:cNvSpPr>
      </xdr:nvSpPr>
      <xdr:spPr bwMode="auto">
        <a:xfrm>
          <a:off x="14363700" y="209645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xdr:row>
      <xdr:rowOff>15875</xdr:rowOff>
    </xdr:from>
    <xdr:ext cx="95250" cy="171450"/>
    <xdr:sp macro="" textlink="">
      <xdr:nvSpPr>
        <xdr:cNvPr id="2377" name="Text Box 18">
          <a:extLst>
            <a:ext uri="{FF2B5EF4-FFF2-40B4-BE49-F238E27FC236}">
              <a16:creationId xmlns:a16="http://schemas.microsoft.com/office/drawing/2014/main" id="{22DC8C8B-7A46-4277-997F-DE4A0A420F76}"/>
            </a:ext>
          </a:extLst>
        </xdr:cNvPr>
        <xdr:cNvSpPr txBox="1">
          <a:spLocks noChangeArrowheads="1"/>
        </xdr:cNvSpPr>
      </xdr:nvSpPr>
      <xdr:spPr bwMode="auto">
        <a:xfrm>
          <a:off x="14355762" y="209804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42</xdr:row>
      <xdr:rowOff>0</xdr:rowOff>
    </xdr:from>
    <xdr:ext cx="95250" cy="171450"/>
    <xdr:sp macro="" textlink="">
      <xdr:nvSpPr>
        <xdr:cNvPr id="2378" name="Text Box 16">
          <a:extLst>
            <a:ext uri="{FF2B5EF4-FFF2-40B4-BE49-F238E27FC236}">
              <a16:creationId xmlns:a16="http://schemas.microsoft.com/office/drawing/2014/main" id="{C7F87E93-B1C8-4154-A5F0-227E8F6A8517}"/>
            </a:ext>
          </a:extLst>
        </xdr:cNvPr>
        <xdr:cNvSpPr txBox="1">
          <a:spLocks noChangeArrowheads="1"/>
        </xdr:cNvSpPr>
      </xdr:nvSpPr>
      <xdr:spPr bwMode="auto">
        <a:xfrm>
          <a:off x="19183350" y="209645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42</xdr:row>
      <xdr:rowOff>0</xdr:rowOff>
    </xdr:from>
    <xdr:ext cx="95250" cy="171450"/>
    <xdr:sp macro="" textlink="">
      <xdr:nvSpPr>
        <xdr:cNvPr id="2379" name="Text Box 17">
          <a:extLst>
            <a:ext uri="{FF2B5EF4-FFF2-40B4-BE49-F238E27FC236}">
              <a16:creationId xmlns:a16="http://schemas.microsoft.com/office/drawing/2014/main" id="{39B493A7-9728-43EA-91C4-2C08A5F2B2D8}"/>
            </a:ext>
          </a:extLst>
        </xdr:cNvPr>
        <xdr:cNvSpPr txBox="1">
          <a:spLocks noChangeArrowheads="1"/>
        </xdr:cNvSpPr>
      </xdr:nvSpPr>
      <xdr:spPr bwMode="auto">
        <a:xfrm>
          <a:off x="19183350" y="209645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42</xdr:row>
      <xdr:rowOff>0</xdr:rowOff>
    </xdr:from>
    <xdr:ext cx="95250" cy="171450"/>
    <xdr:sp macro="" textlink="">
      <xdr:nvSpPr>
        <xdr:cNvPr id="2380" name="Text Box 18">
          <a:extLst>
            <a:ext uri="{FF2B5EF4-FFF2-40B4-BE49-F238E27FC236}">
              <a16:creationId xmlns:a16="http://schemas.microsoft.com/office/drawing/2014/main" id="{2F23AA39-C6DA-42D8-BB53-AF7E18D3ADB3}"/>
            </a:ext>
          </a:extLst>
        </xdr:cNvPr>
        <xdr:cNvSpPr txBox="1">
          <a:spLocks noChangeArrowheads="1"/>
        </xdr:cNvSpPr>
      </xdr:nvSpPr>
      <xdr:spPr bwMode="auto">
        <a:xfrm>
          <a:off x="19183350" y="209645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42</xdr:row>
      <xdr:rowOff>0</xdr:rowOff>
    </xdr:from>
    <xdr:ext cx="95250" cy="171450"/>
    <xdr:sp macro="" textlink="">
      <xdr:nvSpPr>
        <xdr:cNvPr id="2381" name="Text Box 19">
          <a:extLst>
            <a:ext uri="{FF2B5EF4-FFF2-40B4-BE49-F238E27FC236}">
              <a16:creationId xmlns:a16="http://schemas.microsoft.com/office/drawing/2014/main" id="{AC647BEB-6472-4FFF-A7CB-BAED208EBB3C}"/>
            </a:ext>
          </a:extLst>
        </xdr:cNvPr>
        <xdr:cNvSpPr txBox="1">
          <a:spLocks noChangeArrowheads="1"/>
        </xdr:cNvSpPr>
      </xdr:nvSpPr>
      <xdr:spPr bwMode="auto">
        <a:xfrm>
          <a:off x="19183350" y="209645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42</xdr:row>
      <xdr:rowOff>0</xdr:rowOff>
    </xdr:from>
    <xdr:ext cx="95250" cy="171450"/>
    <xdr:sp macro="" textlink="">
      <xdr:nvSpPr>
        <xdr:cNvPr id="2382" name="Text Box 16">
          <a:extLst>
            <a:ext uri="{FF2B5EF4-FFF2-40B4-BE49-F238E27FC236}">
              <a16:creationId xmlns:a16="http://schemas.microsoft.com/office/drawing/2014/main" id="{A34F775A-6136-460E-B9DE-3C551341FEAF}"/>
            </a:ext>
          </a:extLst>
        </xdr:cNvPr>
        <xdr:cNvSpPr txBox="1">
          <a:spLocks noChangeArrowheads="1"/>
        </xdr:cNvSpPr>
      </xdr:nvSpPr>
      <xdr:spPr bwMode="auto">
        <a:xfrm>
          <a:off x="19183350" y="209645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xdr:row>
      <xdr:rowOff>170392</xdr:rowOff>
    </xdr:from>
    <xdr:ext cx="95250" cy="213632"/>
    <xdr:sp macro="" textlink="">
      <xdr:nvSpPr>
        <xdr:cNvPr id="2383" name="Text Box 15">
          <a:extLst>
            <a:ext uri="{FF2B5EF4-FFF2-40B4-BE49-F238E27FC236}">
              <a16:creationId xmlns:a16="http://schemas.microsoft.com/office/drawing/2014/main" id="{7536994F-6F81-4742-BBC4-800E68AE868A}"/>
            </a:ext>
          </a:extLst>
        </xdr:cNvPr>
        <xdr:cNvSpPr txBox="1">
          <a:spLocks noChangeArrowheads="1"/>
        </xdr:cNvSpPr>
      </xdr:nvSpPr>
      <xdr:spPr bwMode="auto">
        <a:xfrm>
          <a:off x="14392275" y="2113491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504825</xdr:rowOff>
    </xdr:from>
    <xdr:ext cx="95250" cy="448496"/>
    <xdr:sp macro="" textlink="">
      <xdr:nvSpPr>
        <xdr:cNvPr id="2384" name="Text Box 15">
          <a:extLst>
            <a:ext uri="{FF2B5EF4-FFF2-40B4-BE49-F238E27FC236}">
              <a16:creationId xmlns:a16="http://schemas.microsoft.com/office/drawing/2014/main" id="{753384DE-46A9-4945-AB94-85CC017F369A}"/>
            </a:ext>
          </a:extLst>
        </xdr:cNvPr>
        <xdr:cNvSpPr txBox="1">
          <a:spLocks noChangeArrowheads="1"/>
        </xdr:cNvSpPr>
      </xdr:nvSpPr>
      <xdr:spPr bwMode="auto">
        <a:xfrm>
          <a:off x="4743450" y="21336000"/>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xdr:row>
      <xdr:rowOff>504825</xdr:rowOff>
    </xdr:from>
    <xdr:ext cx="95250" cy="442269"/>
    <xdr:sp macro="" textlink="">
      <xdr:nvSpPr>
        <xdr:cNvPr id="2385" name="Text Box 15">
          <a:extLst>
            <a:ext uri="{FF2B5EF4-FFF2-40B4-BE49-F238E27FC236}">
              <a16:creationId xmlns:a16="http://schemas.microsoft.com/office/drawing/2014/main" id="{F0DC57DB-7631-43CE-B8F6-C4BA1C7A8982}"/>
            </a:ext>
          </a:extLst>
        </xdr:cNvPr>
        <xdr:cNvSpPr txBox="1">
          <a:spLocks noChangeArrowheads="1"/>
        </xdr:cNvSpPr>
      </xdr:nvSpPr>
      <xdr:spPr bwMode="auto">
        <a:xfrm>
          <a:off x="14363700" y="2133600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504825</xdr:rowOff>
    </xdr:from>
    <xdr:ext cx="95250" cy="213632"/>
    <xdr:sp macro="" textlink="">
      <xdr:nvSpPr>
        <xdr:cNvPr id="2386" name="Text Box 15">
          <a:extLst>
            <a:ext uri="{FF2B5EF4-FFF2-40B4-BE49-F238E27FC236}">
              <a16:creationId xmlns:a16="http://schemas.microsoft.com/office/drawing/2014/main" id="{FF0C7228-73C5-45F6-8AAF-EEBAD23D025C}"/>
            </a:ext>
          </a:extLst>
        </xdr:cNvPr>
        <xdr:cNvSpPr txBox="1">
          <a:spLocks noChangeArrowheads="1"/>
        </xdr:cNvSpPr>
      </xdr:nvSpPr>
      <xdr:spPr bwMode="auto">
        <a:xfrm>
          <a:off x="4743450" y="213360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504825</xdr:rowOff>
    </xdr:from>
    <xdr:ext cx="95250" cy="444331"/>
    <xdr:sp macro="" textlink="">
      <xdr:nvSpPr>
        <xdr:cNvPr id="2387" name="Text Box 15">
          <a:extLst>
            <a:ext uri="{FF2B5EF4-FFF2-40B4-BE49-F238E27FC236}">
              <a16:creationId xmlns:a16="http://schemas.microsoft.com/office/drawing/2014/main" id="{D81ABB85-FFF0-473E-99DF-6109893FFF4E}"/>
            </a:ext>
          </a:extLst>
        </xdr:cNvPr>
        <xdr:cNvSpPr txBox="1">
          <a:spLocks noChangeArrowheads="1"/>
        </xdr:cNvSpPr>
      </xdr:nvSpPr>
      <xdr:spPr bwMode="auto">
        <a:xfrm>
          <a:off x="4743450" y="21336000"/>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xdr:row>
      <xdr:rowOff>170392</xdr:rowOff>
    </xdr:from>
    <xdr:ext cx="95250" cy="213632"/>
    <xdr:sp macro="" textlink="">
      <xdr:nvSpPr>
        <xdr:cNvPr id="2388" name="Text Box 15">
          <a:extLst>
            <a:ext uri="{FF2B5EF4-FFF2-40B4-BE49-F238E27FC236}">
              <a16:creationId xmlns:a16="http://schemas.microsoft.com/office/drawing/2014/main" id="{7874EAC7-D8AC-4D45-A5B7-2BC5387FE715}"/>
            </a:ext>
          </a:extLst>
        </xdr:cNvPr>
        <xdr:cNvSpPr txBox="1">
          <a:spLocks noChangeArrowheads="1"/>
        </xdr:cNvSpPr>
      </xdr:nvSpPr>
      <xdr:spPr bwMode="auto">
        <a:xfrm>
          <a:off x="14392275" y="2113491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48</xdr:row>
      <xdr:rowOff>0</xdr:rowOff>
    </xdr:from>
    <xdr:ext cx="95250" cy="171450"/>
    <xdr:sp macro="" textlink="">
      <xdr:nvSpPr>
        <xdr:cNvPr id="2389" name="Text Box 16">
          <a:extLst>
            <a:ext uri="{FF2B5EF4-FFF2-40B4-BE49-F238E27FC236}">
              <a16:creationId xmlns:a16="http://schemas.microsoft.com/office/drawing/2014/main" id="{A604971E-EE2B-4137-A861-53B02D3347F2}"/>
            </a:ext>
          </a:extLst>
        </xdr:cNvPr>
        <xdr:cNvSpPr txBox="1">
          <a:spLocks noChangeArrowheads="1"/>
        </xdr:cNvSpPr>
      </xdr:nvSpPr>
      <xdr:spPr bwMode="auto">
        <a:xfrm>
          <a:off x="4743450" y="231933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48</xdr:row>
      <xdr:rowOff>0</xdr:rowOff>
    </xdr:from>
    <xdr:ext cx="95250" cy="171450"/>
    <xdr:sp macro="" textlink="">
      <xdr:nvSpPr>
        <xdr:cNvPr id="2390" name="Text Box 17">
          <a:extLst>
            <a:ext uri="{FF2B5EF4-FFF2-40B4-BE49-F238E27FC236}">
              <a16:creationId xmlns:a16="http://schemas.microsoft.com/office/drawing/2014/main" id="{11CA96E7-1C21-479C-AF34-0AB25564D006}"/>
            </a:ext>
          </a:extLst>
        </xdr:cNvPr>
        <xdr:cNvSpPr txBox="1">
          <a:spLocks noChangeArrowheads="1"/>
        </xdr:cNvSpPr>
      </xdr:nvSpPr>
      <xdr:spPr bwMode="auto">
        <a:xfrm>
          <a:off x="4743450" y="231933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48</xdr:row>
      <xdr:rowOff>0</xdr:rowOff>
    </xdr:from>
    <xdr:ext cx="95250" cy="171450"/>
    <xdr:sp macro="" textlink="">
      <xdr:nvSpPr>
        <xdr:cNvPr id="2391" name="Text Box 18">
          <a:extLst>
            <a:ext uri="{FF2B5EF4-FFF2-40B4-BE49-F238E27FC236}">
              <a16:creationId xmlns:a16="http://schemas.microsoft.com/office/drawing/2014/main" id="{8E90B927-46B0-415A-BFBF-2642061A9931}"/>
            </a:ext>
          </a:extLst>
        </xdr:cNvPr>
        <xdr:cNvSpPr txBox="1">
          <a:spLocks noChangeArrowheads="1"/>
        </xdr:cNvSpPr>
      </xdr:nvSpPr>
      <xdr:spPr bwMode="auto">
        <a:xfrm>
          <a:off x="4743450" y="231933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48</xdr:row>
      <xdr:rowOff>0</xdr:rowOff>
    </xdr:from>
    <xdr:ext cx="95250" cy="171450"/>
    <xdr:sp macro="" textlink="">
      <xdr:nvSpPr>
        <xdr:cNvPr id="2392" name="Text Box 19">
          <a:extLst>
            <a:ext uri="{FF2B5EF4-FFF2-40B4-BE49-F238E27FC236}">
              <a16:creationId xmlns:a16="http://schemas.microsoft.com/office/drawing/2014/main" id="{0BF7181C-F391-4472-9C17-54B58D5EDFF4}"/>
            </a:ext>
          </a:extLst>
        </xdr:cNvPr>
        <xdr:cNvSpPr txBox="1">
          <a:spLocks noChangeArrowheads="1"/>
        </xdr:cNvSpPr>
      </xdr:nvSpPr>
      <xdr:spPr bwMode="auto">
        <a:xfrm>
          <a:off x="4743450" y="231933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48</xdr:row>
      <xdr:rowOff>0</xdr:rowOff>
    </xdr:from>
    <xdr:ext cx="95250" cy="171450"/>
    <xdr:sp macro="" textlink="">
      <xdr:nvSpPr>
        <xdr:cNvPr id="2393" name="Text Box 16">
          <a:extLst>
            <a:ext uri="{FF2B5EF4-FFF2-40B4-BE49-F238E27FC236}">
              <a16:creationId xmlns:a16="http://schemas.microsoft.com/office/drawing/2014/main" id="{267538D2-24B0-4E1E-A908-19B9D3C31B85}"/>
            </a:ext>
          </a:extLst>
        </xdr:cNvPr>
        <xdr:cNvSpPr txBox="1">
          <a:spLocks noChangeArrowheads="1"/>
        </xdr:cNvSpPr>
      </xdr:nvSpPr>
      <xdr:spPr bwMode="auto">
        <a:xfrm>
          <a:off x="14363700" y="231933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48</xdr:row>
      <xdr:rowOff>0</xdr:rowOff>
    </xdr:from>
    <xdr:ext cx="95250" cy="171450"/>
    <xdr:sp macro="" textlink="">
      <xdr:nvSpPr>
        <xdr:cNvPr id="2394" name="Text Box 17">
          <a:extLst>
            <a:ext uri="{FF2B5EF4-FFF2-40B4-BE49-F238E27FC236}">
              <a16:creationId xmlns:a16="http://schemas.microsoft.com/office/drawing/2014/main" id="{8AC9092A-E9BC-44F9-8F63-C89DD36C2F6E}"/>
            </a:ext>
          </a:extLst>
        </xdr:cNvPr>
        <xdr:cNvSpPr txBox="1">
          <a:spLocks noChangeArrowheads="1"/>
        </xdr:cNvSpPr>
      </xdr:nvSpPr>
      <xdr:spPr bwMode="auto">
        <a:xfrm>
          <a:off x="14363700" y="231933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48</xdr:row>
      <xdr:rowOff>0</xdr:rowOff>
    </xdr:from>
    <xdr:ext cx="95250" cy="171450"/>
    <xdr:sp macro="" textlink="">
      <xdr:nvSpPr>
        <xdr:cNvPr id="2395" name="Text Box 18">
          <a:extLst>
            <a:ext uri="{FF2B5EF4-FFF2-40B4-BE49-F238E27FC236}">
              <a16:creationId xmlns:a16="http://schemas.microsoft.com/office/drawing/2014/main" id="{1B0050E1-9D45-43A0-AE91-1CA948CBA890}"/>
            </a:ext>
          </a:extLst>
        </xdr:cNvPr>
        <xdr:cNvSpPr txBox="1">
          <a:spLocks noChangeArrowheads="1"/>
        </xdr:cNvSpPr>
      </xdr:nvSpPr>
      <xdr:spPr bwMode="auto">
        <a:xfrm>
          <a:off x="14363700" y="231933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48</xdr:row>
      <xdr:rowOff>0</xdr:rowOff>
    </xdr:from>
    <xdr:ext cx="95250" cy="171450"/>
    <xdr:sp macro="" textlink="">
      <xdr:nvSpPr>
        <xdr:cNvPr id="2396" name="Text Box 19">
          <a:extLst>
            <a:ext uri="{FF2B5EF4-FFF2-40B4-BE49-F238E27FC236}">
              <a16:creationId xmlns:a16="http://schemas.microsoft.com/office/drawing/2014/main" id="{95BD1193-7AA0-44A3-8BA9-0E4384A70B4F}"/>
            </a:ext>
          </a:extLst>
        </xdr:cNvPr>
        <xdr:cNvSpPr txBox="1">
          <a:spLocks noChangeArrowheads="1"/>
        </xdr:cNvSpPr>
      </xdr:nvSpPr>
      <xdr:spPr bwMode="auto">
        <a:xfrm>
          <a:off x="14363700" y="231933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48</xdr:row>
      <xdr:rowOff>0</xdr:rowOff>
    </xdr:from>
    <xdr:ext cx="95250" cy="171450"/>
    <xdr:sp macro="" textlink="">
      <xdr:nvSpPr>
        <xdr:cNvPr id="2397" name="Text Box 16">
          <a:extLst>
            <a:ext uri="{FF2B5EF4-FFF2-40B4-BE49-F238E27FC236}">
              <a16:creationId xmlns:a16="http://schemas.microsoft.com/office/drawing/2014/main" id="{ACC7C4A9-04F9-4531-B285-03109BDABB4F}"/>
            </a:ext>
          </a:extLst>
        </xdr:cNvPr>
        <xdr:cNvSpPr txBox="1">
          <a:spLocks noChangeArrowheads="1"/>
        </xdr:cNvSpPr>
      </xdr:nvSpPr>
      <xdr:spPr bwMode="auto">
        <a:xfrm>
          <a:off x="30918150" y="231933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48</xdr:row>
      <xdr:rowOff>0</xdr:rowOff>
    </xdr:from>
    <xdr:ext cx="95250" cy="171450"/>
    <xdr:sp macro="" textlink="">
      <xdr:nvSpPr>
        <xdr:cNvPr id="2398" name="Text Box 17">
          <a:extLst>
            <a:ext uri="{FF2B5EF4-FFF2-40B4-BE49-F238E27FC236}">
              <a16:creationId xmlns:a16="http://schemas.microsoft.com/office/drawing/2014/main" id="{93F57D7A-EE95-4B4E-AA80-8475674EA4F5}"/>
            </a:ext>
          </a:extLst>
        </xdr:cNvPr>
        <xdr:cNvSpPr txBox="1">
          <a:spLocks noChangeArrowheads="1"/>
        </xdr:cNvSpPr>
      </xdr:nvSpPr>
      <xdr:spPr bwMode="auto">
        <a:xfrm>
          <a:off x="30918150" y="231933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48</xdr:row>
      <xdr:rowOff>0</xdr:rowOff>
    </xdr:from>
    <xdr:ext cx="95250" cy="171450"/>
    <xdr:sp macro="" textlink="">
      <xdr:nvSpPr>
        <xdr:cNvPr id="2399" name="Text Box 18">
          <a:extLst>
            <a:ext uri="{FF2B5EF4-FFF2-40B4-BE49-F238E27FC236}">
              <a16:creationId xmlns:a16="http://schemas.microsoft.com/office/drawing/2014/main" id="{7A2C25B0-68F5-4D03-AB65-90550A11920D}"/>
            </a:ext>
          </a:extLst>
        </xdr:cNvPr>
        <xdr:cNvSpPr txBox="1">
          <a:spLocks noChangeArrowheads="1"/>
        </xdr:cNvSpPr>
      </xdr:nvSpPr>
      <xdr:spPr bwMode="auto">
        <a:xfrm>
          <a:off x="30918150" y="231933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48</xdr:row>
      <xdr:rowOff>0</xdr:rowOff>
    </xdr:from>
    <xdr:ext cx="95250" cy="171450"/>
    <xdr:sp macro="" textlink="">
      <xdr:nvSpPr>
        <xdr:cNvPr id="2400" name="Text Box 19">
          <a:extLst>
            <a:ext uri="{FF2B5EF4-FFF2-40B4-BE49-F238E27FC236}">
              <a16:creationId xmlns:a16="http://schemas.microsoft.com/office/drawing/2014/main" id="{C72E8C7D-381C-4E18-9903-3D12A92767DD}"/>
            </a:ext>
          </a:extLst>
        </xdr:cNvPr>
        <xdr:cNvSpPr txBox="1">
          <a:spLocks noChangeArrowheads="1"/>
        </xdr:cNvSpPr>
      </xdr:nvSpPr>
      <xdr:spPr bwMode="auto">
        <a:xfrm>
          <a:off x="30918150" y="231933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44</xdr:row>
      <xdr:rowOff>504825</xdr:rowOff>
    </xdr:from>
    <xdr:ext cx="95250" cy="444014"/>
    <xdr:sp macro="" textlink="">
      <xdr:nvSpPr>
        <xdr:cNvPr id="2401" name="Text Box 15">
          <a:extLst>
            <a:ext uri="{FF2B5EF4-FFF2-40B4-BE49-F238E27FC236}">
              <a16:creationId xmlns:a16="http://schemas.microsoft.com/office/drawing/2014/main" id="{B3AA08D9-090C-44A4-A6C7-D55235BC315A}"/>
            </a:ext>
          </a:extLst>
        </xdr:cNvPr>
        <xdr:cNvSpPr txBox="1">
          <a:spLocks noChangeArrowheads="1"/>
        </xdr:cNvSpPr>
      </xdr:nvSpPr>
      <xdr:spPr bwMode="auto">
        <a:xfrm>
          <a:off x="4743450" y="2207895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48</xdr:row>
      <xdr:rowOff>0</xdr:rowOff>
    </xdr:from>
    <xdr:ext cx="95250" cy="171450"/>
    <xdr:sp macro="" textlink="">
      <xdr:nvSpPr>
        <xdr:cNvPr id="2402" name="Text Box 16">
          <a:extLst>
            <a:ext uri="{FF2B5EF4-FFF2-40B4-BE49-F238E27FC236}">
              <a16:creationId xmlns:a16="http://schemas.microsoft.com/office/drawing/2014/main" id="{04DE5130-2A85-4BCB-96F9-0A6E6FE46EDA}"/>
            </a:ext>
          </a:extLst>
        </xdr:cNvPr>
        <xdr:cNvSpPr txBox="1">
          <a:spLocks noChangeArrowheads="1"/>
        </xdr:cNvSpPr>
      </xdr:nvSpPr>
      <xdr:spPr bwMode="auto">
        <a:xfrm>
          <a:off x="4743450" y="231933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48</xdr:row>
      <xdr:rowOff>0</xdr:rowOff>
    </xdr:from>
    <xdr:ext cx="95250" cy="171450"/>
    <xdr:sp macro="" textlink="">
      <xdr:nvSpPr>
        <xdr:cNvPr id="2403" name="Text Box 17">
          <a:extLst>
            <a:ext uri="{FF2B5EF4-FFF2-40B4-BE49-F238E27FC236}">
              <a16:creationId xmlns:a16="http://schemas.microsoft.com/office/drawing/2014/main" id="{22A01036-D024-4431-BE0D-4E567591762C}"/>
            </a:ext>
          </a:extLst>
        </xdr:cNvPr>
        <xdr:cNvSpPr txBox="1">
          <a:spLocks noChangeArrowheads="1"/>
        </xdr:cNvSpPr>
      </xdr:nvSpPr>
      <xdr:spPr bwMode="auto">
        <a:xfrm>
          <a:off x="4743450" y="231933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48</xdr:row>
      <xdr:rowOff>0</xdr:rowOff>
    </xdr:from>
    <xdr:ext cx="95250" cy="171450"/>
    <xdr:sp macro="" textlink="">
      <xdr:nvSpPr>
        <xdr:cNvPr id="2404" name="Text Box 18">
          <a:extLst>
            <a:ext uri="{FF2B5EF4-FFF2-40B4-BE49-F238E27FC236}">
              <a16:creationId xmlns:a16="http://schemas.microsoft.com/office/drawing/2014/main" id="{2F0C1E02-6D30-473C-9105-0CEE1959CBE3}"/>
            </a:ext>
          </a:extLst>
        </xdr:cNvPr>
        <xdr:cNvSpPr txBox="1">
          <a:spLocks noChangeArrowheads="1"/>
        </xdr:cNvSpPr>
      </xdr:nvSpPr>
      <xdr:spPr bwMode="auto">
        <a:xfrm>
          <a:off x="4743450" y="231933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48</xdr:row>
      <xdr:rowOff>0</xdr:rowOff>
    </xdr:from>
    <xdr:ext cx="95250" cy="171450"/>
    <xdr:sp macro="" textlink="">
      <xdr:nvSpPr>
        <xdr:cNvPr id="2405" name="Text Box 19">
          <a:extLst>
            <a:ext uri="{FF2B5EF4-FFF2-40B4-BE49-F238E27FC236}">
              <a16:creationId xmlns:a16="http://schemas.microsoft.com/office/drawing/2014/main" id="{B13D6A13-9D65-44AD-A4DF-C4FD00501F01}"/>
            </a:ext>
          </a:extLst>
        </xdr:cNvPr>
        <xdr:cNvSpPr txBox="1">
          <a:spLocks noChangeArrowheads="1"/>
        </xdr:cNvSpPr>
      </xdr:nvSpPr>
      <xdr:spPr bwMode="auto">
        <a:xfrm>
          <a:off x="4743450" y="231933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48</xdr:row>
      <xdr:rowOff>0</xdr:rowOff>
    </xdr:from>
    <xdr:ext cx="95250" cy="171450"/>
    <xdr:sp macro="" textlink="">
      <xdr:nvSpPr>
        <xdr:cNvPr id="2406" name="Text Box 16">
          <a:extLst>
            <a:ext uri="{FF2B5EF4-FFF2-40B4-BE49-F238E27FC236}">
              <a16:creationId xmlns:a16="http://schemas.microsoft.com/office/drawing/2014/main" id="{10130678-9E11-4FD6-AE3A-B532616EC132}"/>
            </a:ext>
          </a:extLst>
        </xdr:cNvPr>
        <xdr:cNvSpPr txBox="1">
          <a:spLocks noChangeArrowheads="1"/>
        </xdr:cNvSpPr>
      </xdr:nvSpPr>
      <xdr:spPr bwMode="auto">
        <a:xfrm>
          <a:off x="14363700" y="231933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48</xdr:row>
      <xdr:rowOff>0</xdr:rowOff>
    </xdr:from>
    <xdr:ext cx="95250" cy="171450"/>
    <xdr:sp macro="" textlink="">
      <xdr:nvSpPr>
        <xdr:cNvPr id="2407" name="Text Box 17">
          <a:extLst>
            <a:ext uri="{FF2B5EF4-FFF2-40B4-BE49-F238E27FC236}">
              <a16:creationId xmlns:a16="http://schemas.microsoft.com/office/drawing/2014/main" id="{5BE623AA-1A21-40A2-ACC3-6ABF4D6E9040}"/>
            </a:ext>
          </a:extLst>
        </xdr:cNvPr>
        <xdr:cNvSpPr txBox="1">
          <a:spLocks noChangeArrowheads="1"/>
        </xdr:cNvSpPr>
      </xdr:nvSpPr>
      <xdr:spPr bwMode="auto">
        <a:xfrm>
          <a:off x="14363700" y="231933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48</xdr:row>
      <xdr:rowOff>0</xdr:rowOff>
    </xdr:from>
    <xdr:ext cx="95250" cy="171450"/>
    <xdr:sp macro="" textlink="">
      <xdr:nvSpPr>
        <xdr:cNvPr id="2408" name="Text Box 18">
          <a:extLst>
            <a:ext uri="{FF2B5EF4-FFF2-40B4-BE49-F238E27FC236}">
              <a16:creationId xmlns:a16="http://schemas.microsoft.com/office/drawing/2014/main" id="{F9795AF8-445D-417E-9126-3F1F4CBD08F0}"/>
            </a:ext>
          </a:extLst>
        </xdr:cNvPr>
        <xdr:cNvSpPr txBox="1">
          <a:spLocks noChangeArrowheads="1"/>
        </xdr:cNvSpPr>
      </xdr:nvSpPr>
      <xdr:spPr bwMode="auto">
        <a:xfrm>
          <a:off x="14363700" y="231933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48</xdr:row>
      <xdr:rowOff>0</xdr:rowOff>
    </xdr:from>
    <xdr:ext cx="95250" cy="171450"/>
    <xdr:sp macro="" textlink="">
      <xdr:nvSpPr>
        <xdr:cNvPr id="2409" name="Text Box 16">
          <a:extLst>
            <a:ext uri="{FF2B5EF4-FFF2-40B4-BE49-F238E27FC236}">
              <a16:creationId xmlns:a16="http://schemas.microsoft.com/office/drawing/2014/main" id="{8A957C03-B552-4461-9E6A-FD7A3E2EDC0B}"/>
            </a:ext>
          </a:extLst>
        </xdr:cNvPr>
        <xdr:cNvSpPr txBox="1">
          <a:spLocks noChangeArrowheads="1"/>
        </xdr:cNvSpPr>
      </xdr:nvSpPr>
      <xdr:spPr bwMode="auto">
        <a:xfrm>
          <a:off x="19183350" y="231933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48</xdr:row>
      <xdr:rowOff>0</xdr:rowOff>
    </xdr:from>
    <xdr:ext cx="95250" cy="171450"/>
    <xdr:sp macro="" textlink="">
      <xdr:nvSpPr>
        <xdr:cNvPr id="2410" name="Text Box 17">
          <a:extLst>
            <a:ext uri="{FF2B5EF4-FFF2-40B4-BE49-F238E27FC236}">
              <a16:creationId xmlns:a16="http://schemas.microsoft.com/office/drawing/2014/main" id="{4A9240E7-F1F8-457A-A0A8-62FC288A6F34}"/>
            </a:ext>
          </a:extLst>
        </xdr:cNvPr>
        <xdr:cNvSpPr txBox="1">
          <a:spLocks noChangeArrowheads="1"/>
        </xdr:cNvSpPr>
      </xdr:nvSpPr>
      <xdr:spPr bwMode="auto">
        <a:xfrm>
          <a:off x="19183350" y="231933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48</xdr:row>
      <xdr:rowOff>0</xdr:rowOff>
    </xdr:from>
    <xdr:ext cx="95250" cy="171450"/>
    <xdr:sp macro="" textlink="">
      <xdr:nvSpPr>
        <xdr:cNvPr id="2411" name="Text Box 18">
          <a:extLst>
            <a:ext uri="{FF2B5EF4-FFF2-40B4-BE49-F238E27FC236}">
              <a16:creationId xmlns:a16="http://schemas.microsoft.com/office/drawing/2014/main" id="{09CC8575-44D7-44B3-B119-86349ABEA5C9}"/>
            </a:ext>
          </a:extLst>
        </xdr:cNvPr>
        <xdr:cNvSpPr txBox="1">
          <a:spLocks noChangeArrowheads="1"/>
        </xdr:cNvSpPr>
      </xdr:nvSpPr>
      <xdr:spPr bwMode="auto">
        <a:xfrm>
          <a:off x="19183350" y="231933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48</xdr:row>
      <xdr:rowOff>0</xdr:rowOff>
    </xdr:from>
    <xdr:ext cx="95250" cy="171450"/>
    <xdr:sp macro="" textlink="">
      <xdr:nvSpPr>
        <xdr:cNvPr id="2412" name="Text Box 19">
          <a:extLst>
            <a:ext uri="{FF2B5EF4-FFF2-40B4-BE49-F238E27FC236}">
              <a16:creationId xmlns:a16="http://schemas.microsoft.com/office/drawing/2014/main" id="{D14E2123-1D65-4AF9-8D75-66D7AD86C15D}"/>
            </a:ext>
          </a:extLst>
        </xdr:cNvPr>
        <xdr:cNvSpPr txBox="1">
          <a:spLocks noChangeArrowheads="1"/>
        </xdr:cNvSpPr>
      </xdr:nvSpPr>
      <xdr:spPr bwMode="auto">
        <a:xfrm>
          <a:off x="19183350" y="231933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48</xdr:row>
      <xdr:rowOff>0</xdr:rowOff>
    </xdr:from>
    <xdr:ext cx="95250" cy="171450"/>
    <xdr:sp macro="" textlink="">
      <xdr:nvSpPr>
        <xdr:cNvPr id="2413" name="Text Box 16">
          <a:extLst>
            <a:ext uri="{FF2B5EF4-FFF2-40B4-BE49-F238E27FC236}">
              <a16:creationId xmlns:a16="http://schemas.microsoft.com/office/drawing/2014/main" id="{D2778B4A-F4CA-4500-AFBF-F8B86086E310}"/>
            </a:ext>
          </a:extLst>
        </xdr:cNvPr>
        <xdr:cNvSpPr txBox="1">
          <a:spLocks noChangeArrowheads="1"/>
        </xdr:cNvSpPr>
      </xdr:nvSpPr>
      <xdr:spPr bwMode="auto">
        <a:xfrm>
          <a:off x="19183350" y="231933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48</xdr:row>
      <xdr:rowOff>0</xdr:rowOff>
    </xdr:from>
    <xdr:ext cx="95250" cy="171450"/>
    <xdr:sp macro="" textlink="">
      <xdr:nvSpPr>
        <xdr:cNvPr id="2414" name="Text Box 17">
          <a:extLst>
            <a:ext uri="{FF2B5EF4-FFF2-40B4-BE49-F238E27FC236}">
              <a16:creationId xmlns:a16="http://schemas.microsoft.com/office/drawing/2014/main" id="{6D16044A-F90D-4814-AACF-9407D976531B}"/>
            </a:ext>
          </a:extLst>
        </xdr:cNvPr>
        <xdr:cNvSpPr txBox="1">
          <a:spLocks noChangeArrowheads="1"/>
        </xdr:cNvSpPr>
      </xdr:nvSpPr>
      <xdr:spPr bwMode="auto">
        <a:xfrm>
          <a:off x="19183350" y="231933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48</xdr:row>
      <xdr:rowOff>0</xdr:rowOff>
    </xdr:from>
    <xdr:ext cx="95250" cy="171450"/>
    <xdr:sp macro="" textlink="">
      <xdr:nvSpPr>
        <xdr:cNvPr id="2415" name="Text Box 18">
          <a:extLst>
            <a:ext uri="{FF2B5EF4-FFF2-40B4-BE49-F238E27FC236}">
              <a16:creationId xmlns:a16="http://schemas.microsoft.com/office/drawing/2014/main" id="{B0D07330-E8F2-44A4-BA9C-28F2C08B785D}"/>
            </a:ext>
          </a:extLst>
        </xdr:cNvPr>
        <xdr:cNvSpPr txBox="1">
          <a:spLocks noChangeArrowheads="1"/>
        </xdr:cNvSpPr>
      </xdr:nvSpPr>
      <xdr:spPr bwMode="auto">
        <a:xfrm>
          <a:off x="19183350" y="231933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48</xdr:row>
      <xdr:rowOff>0</xdr:rowOff>
    </xdr:from>
    <xdr:ext cx="95250" cy="171450"/>
    <xdr:sp macro="" textlink="">
      <xdr:nvSpPr>
        <xdr:cNvPr id="2416" name="Text Box 19">
          <a:extLst>
            <a:ext uri="{FF2B5EF4-FFF2-40B4-BE49-F238E27FC236}">
              <a16:creationId xmlns:a16="http://schemas.microsoft.com/office/drawing/2014/main" id="{5D723DAD-6289-471B-B85A-31E4961032DA}"/>
            </a:ext>
          </a:extLst>
        </xdr:cNvPr>
        <xdr:cNvSpPr txBox="1">
          <a:spLocks noChangeArrowheads="1"/>
        </xdr:cNvSpPr>
      </xdr:nvSpPr>
      <xdr:spPr bwMode="auto">
        <a:xfrm>
          <a:off x="19183350" y="231933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504825</xdr:rowOff>
    </xdr:from>
    <xdr:ext cx="95250" cy="456743"/>
    <xdr:sp macro="" textlink="">
      <xdr:nvSpPr>
        <xdr:cNvPr id="2417" name="Text Box 15">
          <a:extLst>
            <a:ext uri="{FF2B5EF4-FFF2-40B4-BE49-F238E27FC236}">
              <a16:creationId xmlns:a16="http://schemas.microsoft.com/office/drawing/2014/main" id="{03F8BC4C-1D4F-4E6B-9426-5FA1FEA32D08}"/>
            </a:ext>
          </a:extLst>
        </xdr:cNvPr>
        <xdr:cNvSpPr txBox="1">
          <a:spLocks noChangeArrowheads="1"/>
        </xdr:cNvSpPr>
      </xdr:nvSpPr>
      <xdr:spPr bwMode="auto">
        <a:xfrm>
          <a:off x="4743450" y="21336000"/>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xdr:row>
      <xdr:rowOff>504825</xdr:rowOff>
    </xdr:from>
    <xdr:ext cx="95250" cy="442269"/>
    <xdr:sp macro="" textlink="">
      <xdr:nvSpPr>
        <xdr:cNvPr id="2418" name="Text Box 15">
          <a:extLst>
            <a:ext uri="{FF2B5EF4-FFF2-40B4-BE49-F238E27FC236}">
              <a16:creationId xmlns:a16="http://schemas.microsoft.com/office/drawing/2014/main" id="{EC14F689-A474-4E6B-A528-1698042DD882}"/>
            </a:ext>
          </a:extLst>
        </xdr:cNvPr>
        <xdr:cNvSpPr txBox="1">
          <a:spLocks noChangeArrowheads="1"/>
        </xdr:cNvSpPr>
      </xdr:nvSpPr>
      <xdr:spPr bwMode="auto">
        <a:xfrm>
          <a:off x="14363700" y="2133600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504825</xdr:rowOff>
    </xdr:from>
    <xdr:ext cx="95250" cy="213632"/>
    <xdr:sp macro="" textlink="">
      <xdr:nvSpPr>
        <xdr:cNvPr id="2419" name="Text Box 15">
          <a:extLst>
            <a:ext uri="{FF2B5EF4-FFF2-40B4-BE49-F238E27FC236}">
              <a16:creationId xmlns:a16="http://schemas.microsoft.com/office/drawing/2014/main" id="{B543B9DD-F494-4B78-8FD7-DD81836C6473}"/>
            </a:ext>
          </a:extLst>
        </xdr:cNvPr>
        <xdr:cNvSpPr txBox="1">
          <a:spLocks noChangeArrowheads="1"/>
        </xdr:cNvSpPr>
      </xdr:nvSpPr>
      <xdr:spPr bwMode="auto">
        <a:xfrm>
          <a:off x="4743450" y="213360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504825</xdr:rowOff>
    </xdr:from>
    <xdr:ext cx="95250" cy="444331"/>
    <xdr:sp macro="" textlink="">
      <xdr:nvSpPr>
        <xdr:cNvPr id="2420" name="Text Box 15">
          <a:extLst>
            <a:ext uri="{FF2B5EF4-FFF2-40B4-BE49-F238E27FC236}">
              <a16:creationId xmlns:a16="http://schemas.microsoft.com/office/drawing/2014/main" id="{6AAB6226-82D9-4FEB-9E87-6C90CB5A82F3}"/>
            </a:ext>
          </a:extLst>
        </xdr:cNvPr>
        <xdr:cNvSpPr txBox="1">
          <a:spLocks noChangeArrowheads="1"/>
        </xdr:cNvSpPr>
      </xdr:nvSpPr>
      <xdr:spPr bwMode="auto">
        <a:xfrm>
          <a:off x="4743450" y="21336000"/>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xdr:row>
      <xdr:rowOff>504825</xdr:rowOff>
    </xdr:from>
    <xdr:ext cx="95250" cy="213632"/>
    <xdr:sp macro="" textlink="">
      <xdr:nvSpPr>
        <xdr:cNvPr id="2421" name="Text Box 15">
          <a:extLst>
            <a:ext uri="{FF2B5EF4-FFF2-40B4-BE49-F238E27FC236}">
              <a16:creationId xmlns:a16="http://schemas.microsoft.com/office/drawing/2014/main" id="{49CC8334-FFC6-4549-AC6E-4E74BC6D9BEE}"/>
            </a:ext>
          </a:extLst>
        </xdr:cNvPr>
        <xdr:cNvSpPr txBox="1">
          <a:spLocks noChangeArrowheads="1"/>
        </xdr:cNvSpPr>
      </xdr:nvSpPr>
      <xdr:spPr bwMode="auto">
        <a:xfrm>
          <a:off x="14363700" y="213360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48</xdr:row>
      <xdr:rowOff>0</xdr:rowOff>
    </xdr:from>
    <xdr:ext cx="95250" cy="171450"/>
    <xdr:sp macro="" textlink="">
      <xdr:nvSpPr>
        <xdr:cNvPr id="2422" name="Text Box 16">
          <a:extLst>
            <a:ext uri="{FF2B5EF4-FFF2-40B4-BE49-F238E27FC236}">
              <a16:creationId xmlns:a16="http://schemas.microsoft.com/office/drawing/2014/main" id="{41AE0891-C39A-48B3-9A47-ED87BDA9308E}"/>
            </a:ext>
          </a:extLst>
        </xdr:cNvPr>
        <xdr:cNvSpPr txBox="1">
          <a:spLocks noChangeArrowheads="1"/>
        </xdr:cNvSpPr>
      </xdr:nvSpPr>
      <xdr:spPr bwMode="auto">
        <a:xfrm>
          <a:off x="4743450" y="231933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48</xdr:row>
      <xdr:rowOff>0</xdr:rowOff>
    </xdr:from>
    <xdr:ext cx="95250" cy="171450"/>
    <xdr:sp macro="" textlink="">
      <xdr:nvSpPr>
        <xdr:cNvPr id="2423" name="Text Box 17">
          <a:extLst>
            <a:ext uri="{FF2B5EF4-FFF2-40B4-BE49-F238E27FC236}">
              <a16:creationId xmlns:a16="http://schemas.microsoft.com/office/drawing/2014/main" id="{909D4612-F15C-4A99-87BB-F5DB7C727499}"/>
            </a:ext>
          </a:extLst>
        </xdr:cNvPr>
        <xdr:cNvSpPr txBox="1">
          <a:spLocks noChangeArrowheads="1"/>
        </xdr:cNvSpPr>
      </xdr:nvSpPr>
      <xdr:spPr bwMode="auto">
        <a:xfrm>
          <a:off x="4743450" y="231933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48</xdr:row>
      <xdr:rowOff>0</xdr:rowOff>
    </xdr:from>
    <xdr:ext cx="95250" cy="171450"/>
    <xdr:sp macro="" textlink="">
      <xdr:nvSpPr>
        <xdr:cNvPr id="2424" name="Text Box 18">
          <a:extLst>
            <a:ext uri="{FF2B5EF4-FFF2-40B4-BE49-F238E27FC236}">
              <a16:creationId xmlns:a16="http://schemas.microsoft.com/office/drawing/2014/main" id="{D92CF75B-BAD0-424E-8562-4679DE9F6B0E}"/>
            </a:ext>
          </a:extLst>
        </xdr:cNvPr>
        <xdr:cNvSpPr txBox="1">
          <a:spLocks noChangeArrowheads="1"/>
        </xdr:cNvSpPr>
      </xdr:nvSpPr>
      <xdr:spPr bwMode="auto">
        <a:xfrm>
          <a:off x="4743450" y="231933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48</xdr:row>
      <xdr:rowOff>0</xdr:rowOff>
    </xdr:from>
    <xdr:ext cx="95250" cy="171450"/>
    <xdr:sp macro="" textlink="">
      <xdr:nvSpPr>
        <xdr:cNvPr id="2425" name="Text Box 19">
          <a:extLst>
            <a:ext uri="{FF2B5EF4-FFF2-40B4-BE49-F238E27FC236}">
              <a16:creationId xmlns:a16="http://schemas.microsoft.com/office/drawing/2014/main" id="{094E57EA-8BC4-43A0-B56D-B58EEC7542A7}"/>
            </a:ext>
          </a:extLst>
        </xdr:cNvPr>
        <xdr:cNvSpPr txBox="1">
          <a:spLocks noChangeArrowheads="1"/>
        </xdr:cNvSpPr>
      </xdr:nvSpPr>
      <xdr:spPr bwMode="auto">
        <a:xfrm>
          <a:off x="4743450" y="231933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48</xdr:row>
      <xdr:rowOff>0</xdr:rowOff>
    </xdr:from>
    <xdr:ext cx="95250" cy="171450"/>
    <xdr:sp macro="" textlink="">
      <xdr:nvSpPr>
        <xdr:cNvPr id="2426" name="Text Box 16">
          <a:extLst>
            <a:ext uri="{FF2B5EF4-FFF2-40B4-BE49-F238E27FC236}">
              <a16:creationId xmlns:a16="http://schemas.microsoft.com/office/drawing/2014/main" id="{F7A356B6-79C4-4727-AC03-10289C2C8052}"/>
            </a:ext>
          </a:extLst>
        </xdr:cNvPr>
        <xdr:cNvSpPr txBox="1">
          <a:spLocks noChangeArrowheads="1"/>
        </xdr:cNvSpPr>
      </xdr:nvSpPr>
      <xdr:spPr bwMode="auto">
        <a:xfrm>
          <a:off x="14363700" y="231933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48</xdr:row>
      <xdr:rowOff>0</xdr:rowOff>
    </xdr:from>
    <xdr:ext cx="95250" cy="171450"/>
    <xdr:sp macro="" textlink="">
      <xdr:nvSpPr>
        <xdr:cNvPr id="2427" name="Text Box 17">
          <a:extLst>
            <a:ext uri="{FF2B5EF4-FFF2-40B4-BE49-F238E27FC236}">
              <a16:creationId xmlns:a16="http://schemas.microsoft.com/office/drawing/2014/main" id="{566F890E-4662-4689-A019-869BE132A934}"/>
            </a:ext>
          </a:extLst>
        </xdr:cNvPr>
        <xdr:cNvSpPr txBox="1">
          <a:spLocks noChangeArrowheads="1"/>
        </xdr:cNvSpPr>
      </xdr:nvSpPr>
      <xdr:spPr bwMode="auto">
        <a:xfrm>
          <a:off x="14363700" y="231933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48</xdr:row>
      <xdr:rowOff>0</xdr:rowOff>
    </xdr:from>
    <xdr:ext cx="95250" cy="171450"/>
    <xdr:sp macro="" textlink="">
      <xdr:nvSpPr>
        <xdr:cNvPr id="2428" name="Text Box 18">
          <a:extLst>
            <a:ext uri="{FF2B5EF4-FFF2-40B4-BE49-F238E27FC236}">
              <a16:creationId xmlns:a16="http://schemas.microsoft.com/office/drawing/2014/main" id="{D8A2943B-1C6C-4249-B6B4-D31FA6A722A8}"/>
            </a:ext>
          </a:extLst>
        </xdr:cNvPr>
        <xdr:cNvSpPr txBox="1">
          <a:spLocks noChangeArrowheads="1"/>
        </xdr:cNvSpPr>
      </xdr:nvSpPr>
      <xdr:spPr bwMode="auto">
        <a:xfrm>
          <a:off x="14363700" y="231933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48</xdr:row>
      <xdr:rowOff>0</xdr:rowOff>
    </xdr:from>
    <xdr:ext cx="95250" cy="171450"/>
    <xdr:sp macro="" textlink="">
      <xdr:nvSpPr>
        <xdr:cNvPr id="2429" name="Text Box 19">
          <a:extLst>
            <a:ext uri="{FF2B5EF4-FFF2-40B4-BE49-F238E27FC236}">
              <a16:creationId xmlns:a16="http://schemas.microsoft.com/office/drawing/2014/main" id="{BC1EC3D5-DB71-43C8-8AAB-12728E11068B}"/>
            </a:ext>
          </a:extLst>
        </xdr:cNvPr>
        <xdr:cNvSpPr txBox="1">
          <a:spLocks noChangeArrowheads="1"/>
        </xdr:cNvSpPr>
      </xdr:nvSpPr>
      <xdr:spPr bwMode="auto">
        <a:xfrm>
          <a:off x="14363700" y="231933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48</xdr:row>
      <xdr:rowOff>0</xdr:rowOff>
    </xdr:from>
    <xdr:ext cx="95250" cy="171450"/>
    <xdr:sp macro="" textlink="">
      <xdr:nvSpPr>
        <xdr:cNvPr id="2430" name="Text Box 16">
          <a:extLst>
            <a:ext uri="{FF2B5EF4-FFF2-40B4-BE49-F238E27FC236}">
              <a16:creationId xmlns:a16="http://schemas.microsoft.com/office/drawing/2014/main" id="{727A07FC-9397-434F-B90F-0C2AEB324858}"/>
            </a:ext>
          </a:extLst>
        </xdr:cNvPr>
        <xdr:cNvSpPr txBox="1">
          <a:spLocks noChangeArrowheads="1"/>
        </xdr:cNvSpPr>
      </xdr:nvSpPr>
      <xdr:spPr bwMode="auto">
        <a:xfrm>
          <a:off x="30918150" y="231933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48</xdr:row>
      <xdr:rowOff>0</xdr:rowOff>
    </xdr:from>
    <xdr:ext cx="95250" cy="171450"/>
    <xdr:sp macro="" textlink="">
      <xdr:nvSpPr>
        <xdr:cNvPr id="2431" name="Text Box 17">
          <a:extLst>
            <a:ext uri="{FF2B5EF4-FFF2-40B4-BE49-F238E27FC236}">
              <a16:creationId xmlns:a16="http://schemas.microsoft.com/office/drawing/2014/main" id="{2908FB62-4FA6-4E30-87FD-8FF8CF3D30C9}"/>
            </a:ext>
          </a:extLst>
        </xdr:cNvPr>
        <xdr:cNvSpPr txBox="1">
          <a:spLocks noChangeArrowheads="1"/>
        </xdr:cNvSpPr>
      </xdr:nvSpPr>
      <xdr:spPr bwMode="auto">
        <a:xfrm>
          <a:off x="30918150" y="231933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48</xdr:row>
      <xdr:rowOff>0</xdr:rowOff>
    </xdr:from>
    <xdr:ext cx="95250" cy="171450"/>
    <xdr:sp macro="" textlink="">
      <xdr:nvSpPr>
        <xdr:cNvPr id="2432" name="Text Box 18">
          <a:extLst>
            <a:ext uri="{FF2B5EF4-FFF2-40B4-BE49-F238E27FC236}">
              <a16:creationId xmlns:a16="http://schemas.microsoft.com/office/drawing/2014/main" id="{6816EC98-30D6-46F3-AB17-02A933CD9644}"/>
            </a:ext>
          </a:extLst>
        </xdr:cNvPr>
        <xdr:cNvSpPr txBox="1">
          <a:spLocks noChangeArrowheads="1"/>
        </xdr:cNvSpPr>
      </xdr:nvSpPr>
      <xdr:spPr bwMode="auto">
        <a:xfrm>
          <a:off x="30918150" y="231933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48</xdr:row>
      <xdr:rowOff>0</xdr:rowOff>
    </xdr:from>
    <xdr:ext cx="95250" cy="171450"/>
    <xdr:sp macro="" textlink="">
      <xdr:nvSpPr>
        <xdr:cNvPr id="2433" name="Text Box 19">
          <a:extLst>
            <a:ext uri="{FF2B5EF4-FFF2-40B4-BE49-F238E27FC236}">
              <a16:creationId xmlns:a16="http://schemas.microsoft.com/office/drawing/2014/main" id="{ED37752E-205F-4C3F-ABA1-D5E1D2F1C72E}"/>
            </a:ext>
          </a:extLst>
        </xdr:cNvPr>
        <xdr:cNvSpPr txBox="1">
          <a:spLocks noChangeArrowheads="1"/>
        </xdr:cNvSpPr>
      </xdr:nvSpPr>
      <xdr:spPr bwMode="auto">
        <a:xfrm>
          <a:off x="30918150" y="231933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44</xdr:row>
      <xdr:rowOff>504825</xdr:rowOff>
    </xdr:from>
    <xdr:ext cx="95250" cy="444014"/>
    <xdr:sp macro="" textlink="">
      <xdr:nvSpPr>
        <xdr:cNvPr id="2434" name="Text Box 15">
          <a:extLst>
            <a:ext uri="{FF2B5EF4-FFF2-40B4-BE49-F238E27FC236}">
              <a16:creationId xmlns:a16="http://schemas.microsoft.com/office/drawing/2014/main" id="{60F85418-AFD1-459A-ABBB-37282DA6B994}"/>
            </a:ext>
          </a:extLst>
        </xdr:cNvPr>
        <xdr:cNvSpPr txBox="1">
          <a:spLocks noChangeArrowheads="1"/>
        </xdr:cNvSpPr>
      </xdr:nvSpPr>
      <xdr:spPr bwMode="auto">
        <a:xfrm>
          <a:off x="4743450" y="2207895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48</xdr:row>
      <xdr:rowOff>0</xdr:rowOff>
    </xdr:from>
    <xdr:ext cx="95250" cy="171450"/>
    <xdr:sp macro="" textlink="">
      <xdr:nvSpPr>
        <xdr:cNvPr id="2435" name="Text Box 16">
          <a:extLst>
            <a:ext uri="{FF2B5EF4-FFF2-40B4-BE49-F238E27FC236}">
              <a16:creationId xmlns:a16="http://schemas.microsoft.com/office/drawing/2014/main" id="{0CC2D541-7332-4483-BCEB-87CDF748BE7C}"/>
            </a:ext>
          </a:extLst>
        </xdr:cNvPr>
        <xdr:cNvSpPr txBox="1">
          <a:spLocks noChangeArrowheads="1"/>
        </xdr:cNvSpPr>
      </xdr:nvSpPr>
      <xdr:spPr bwMode="auto">
        <a:xfrm>
          <a:off x="4743450" y="231933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48</xdr:row>
      <xdr:rowOff>0</xdr:rowOff>
    </xdr:from>
    <xdr:ext cx="95250" cy="171450"/>
    <xdr:sp macro="" textlink="">
      <xdr:nvSpPr>
        <xdr:cNvPr id="2436" name="Text Box 17">
          <a:extLst>
            <a:ext uri="{FF2B5EF4-FFF2-40B4-BE49-F238E27FC236}">
              <a16:creationId xmlns:a16="http://schemas.microsoft.com/office/drawing/2014/main" id="{C8E00265-A840-4CBA-B59C-4039D81E9DAA}"/>
            </a:ext>
          </a:extLst>
        </xdr:cNvPr>
        <xdr:cNvSpPr txBox="1">
          <a:spLocks noChangeArrowheads="1"/>
        </xdr:cNvSpPr>
      </xdr:nvSpPr>
      <xdr:spPr bwMode="auto">
        <a:xfrm>
          <a:off x="4743450" y="231933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48</xdr:row>
      <xdr:rowOff>0</xdr:rowOff>
    </xdr:from>
    <xdr:ext cx="95250" cy="171450"/>
    <xdr:sp macro="" textlink="">
      <xdr:nvSpPr>
        <xdr:cNvPr id="2437" name="Text Box 18">
          <a:extLst>
            <a:ext uri="{FF2B5EF4-FFF2-40B4-BE49-F238E27FC236}">
              <a16:creationId xmlns:a16="http://schemas.microsoft.com/office/drawing/2014/main" id="{A3CEFFF5-8A4C-4B00-975E-619B34CCFA27}"/>
            </a:ext>
          </a:extLst>
        </xdr:cNvPr>
        <xdr:cNvSpPr txBox="1">
          <a:spLocks noChangeArrowheads="1"/>
        </xdr:cNvSpPr>
      </xdr:nvSpPr>
      <xdr:spPr bwMode="auto">
        <a:xfrm>
          <a:off x="4743450" y="231933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48</xdr:row>
      <xdr:rowOff>0</xdr:rowOff>
    </xdr:from>
    <xdr:ext cx="95250" cy="171450"/>
    <xdr:sp macro="" textlink="">
      <xdr:nvSpPr>
        <xdr:cNvPr id="2438" name="Text Box 19">
          <a:extLst>
            <a:ext uri="{FF2B5EF4-FFF2-40B4-BE49-F238E27FC236}">
              <a16:creationId xmlns:a16="http://schemas.microsoft.com/office/drawing/2014/main" id="{1B0BDA95-FAFA-4F52-9EC7-685E51820295}"/>
            </a:ext>
          </a:extLst>
        </xdr:cNvPr>
        <xdr:cNvSpPr txBox="1">
          <a:spLocks noChangeArrowheads="1"/>
        </xdr:cNvSpPr>
      </xdr:nvSpPr>
      <xdr:spPr bwMode="auto">
        <a:xfrm>
          <a:off x="4743450" y="231933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44</xdr:row>
      <xdr:rowOff>504825</xdr:rowOff>
    </xdr:from>
    <xdr:ext cx="95250" cy="442269"/>
    <xdr:sp macro="" textlink="">
      <xdr:nvSpPr>
        <xdr:cNvPr id="2439" name="Text Box 15">
          <a:extLst>
            <a:ext uri="{FF2B5EF4-FFF2-40B4-BE49-F238E27FC236}">
              <a16:creationId xmlns:a16="http://schemas.microsoft.com/office/drawing/2014/main" id="{EEC51D86-D9CE-4536-B629-59E36F354298}"/>
            </a:ext>
          </a:extLst>
        </xdr:cNvPr>
        <xdr:cNvSpPr txBox="1">
          <a:spLocks noChangeArrowheads="1"/>
        </xdr:cNvSpPr>
      </xdr:nvSpPr>
      <xdr:spPr bwMode="auto">
        <a:xfrm>
          <a:off x="14363700" y="2207895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48</xdr:row>
      <xdr:rowOff>0</xdr:rowOff>
    </xdr:from>
    <xdr:ext cx="95250" cy="171450"/>
    <xdr:sp macro="" textlink="">
      <xdr:nvSpPr>
        <xdr:cNvPr id="2440" name="Text Box 16">
          <a:extLst>
            <a:ext uri="{FF2B5EF4-FFF2-40B4-BE49-F238E27FC236}">
              <a16:creationId xmlns:a16="http://schemas.microsoft.com/office/drawing/2014/main" id="{4DA5D54B-7509-4BB3-B913-23F8141B857D}"/>
            </a:ext>
          </a:extLst>
        </xdr:cNvPr>
        <xdr:cNvSpPr txBox="1">
          <a:spLocks noChangeArrowheads="1"/>
        </xdr:cNvSpPr>
      </xdr:nvSpPr>
      <xdr:spPr bwMode="auto">
        <a:xfrm>
          <a:off x="14363700" y="231933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48</xdr:row>
      <xdr:rowOff>0</xdr:rowOff>
    </xdr:from>
    <xdr:ext cx="95250" cy="171450"/>
    <xdr:sp macro="" textlink="">
      <xdr:nvSpPr>
        <xdr:cNvPr id="2441" name="Text Box 17">
          <a:extLst>
            <a:ext uri="{FF2B5EF4-FFF2-40B4-BE49-F238E27FC236}">
              <a16:creationId xmlns:a16="http://schemas.microsoft.com/office/drawing/2014/main" id="{E38757C9-EDB0-4475-8A81-38A17D808C21}"/>
            </a:ext>
          </a:extLst>
        </xdr:cNvPr>
        <xdr:cNvSpPr txBox="1">
          <a:spLocks noChangeArrowheads="1"/>
        </xdr:cNvSpPr>
      </xdr:nvSpPr>
      <xdr:spPr bwMode="auto">
        <a:xfrm>
          <a:off x="14363700" y="231933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48</xdr:row>
      <xdr:rowOff>0</xdr:rowOff>
    </xdr:from>
    <xdr:ext cx="95250" cy="171450"/>
    <xdr:sp macro="" textlink="">
      <xdr:nvSpPr>
        <xdr:cNvPr id="2442" name="Text Box 18">
          <a:extLst>
            <a:ext uri="{FF2B5EF4-FFF2-40B4-BE49-F238E27FC236}">
              <a16:creationId xmlns:a16="http://schemas.microsoft.com/office/drawing/2014/main" id="{DF773EC1-66DE-40D7-AFE0-D6AE57F4586C}"/>
            </a:ext>
          </a:extLst>
        </xdr:cNvPr>
        <xdr:cNvSpPr txBox="1">
          <a:spLocks noChangeArrowheads="1"/>
        </xdr:cNvSpPr>
      </xdr:nvSpPr>
      <xdr:spPr bwMode="auto">
        <a:xfrm>
          <a:off x="14363700" y="231933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48</xdr:row>
      <xdr:rowOff>0</xdr:rowOff>
    </xdr:from>
    <xdr:ext cx="95250" cy="171450"/>
    <xdr:sp macro="" textlink="">
      <xdr:nvSpPr>
        <xdr:cNvPr id="2443" name="Text Box 16">
          <a:extLst>
            <a:ext uri="{FF2B5EF4-FFF2-40B4-BE49-F238E27FC236}">
              <a16:creationId xmlns:a16="http://schemas.microsoft.com/office/drawing/2014/main" id="{B750E0BD-1F3E-4B79-8BDD-C93D2BB3F9D4}"/>
            </a:ext>
          </a:extLst>
        </xdr:cNvPr>
        <xdr:cNvSpPr txBox="1">
          <a:spLocks noChangeArrowheads="1"/>
        </xdr:cNvSpPr>
      </xdr:nvSpPr>
      <xdr:spPr bwMode="auto">
        <a:xfrm>
          <a:off x="19183350" y="231933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48</xdr:row>
      <xdr:rowOff>0</xdr:rowOff>
    </xdr:from>
    <xdr:ext cx="95250" cy="171450"/>
    <xdr:sp macro="" textlink="">
      <xdr:nvSpPr>
        <xdr:cNvPr id="2444" name="Text Box 17">
          <a:extLst>
            <a:ext uri="{FF2B5EF4-FFF2-40B4-BE49-F238E27FC236}">
              <a16:creationId xmlns:a16="http://schemas.microsoft.com/office/drawing/2014/main" id="{7E4888B0-5FAC-4BA2-9C35-E124A79D9DA5}"/>
            </a:ext>
          </a:extLst>
        </xdr:cNvPr>
        <xdr:cNvSpPr txBox="1">
          <a:spLocks noChangeArrowheads="1"/>
        </xdr:cNvSpPr>
      </xdr:nvSpPr>
      <xdr:spPr bwMode="auto">
        <a:xfrm>
          <a:off x="19183350" y="231933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48</xdr:row>
      <xdr:rowOff>0</xdr:rowOff>
    </xdr:from>
    <xdr:ext cx="95250" cy="171450"/>
    <xdr:sp macro="" textlink="">
      <xdr:nvSpPr>
        <xdr:cNvPr id="2445" name="Text Box 18">
          <a:extLst>
            <a:ext uri="{FF2B5EF4-FFF2-40B4-BE49-F238E27FC236}">
              <a16:creationId xmlns:a16="http://schemas.microsoft.com/office/drawing/2014/main" id="{D13D65DB-EE24-431B-B8E9-B840B3471D3E}"/>
            </a:ext>
          </a:extLst>
        </xdr:cNvPr>
        <xdr:cNvSpPr txBox="1">
          <a:spLocks noChangeArrowheads="1"/>
        </xdr:cNvSpPr>
      </xdr:nvSpPr>
      <xdr:spPr bwMode="auto">
        <a:xfrm>
          <a:off x="19183350" y="231933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48</xdr:row>
      <xdr:rowOff>0</xdr:rowOff>
    </xdr:from>
    <xdr:ext cx="95250" cy="171450"/>
    <xdr:sp macro="" textlink="">
      <xdr:nvSpPr>
        <xdr:cNvPr id="2446" name="Text Box 19">
          <a:extLst>
            <a:ext uri="{FF2B5EF4-FFF2-40B4-BE49-F238E27FC236}">
              <a16:creationId xmlns:a16="http://schemas.microsoft.com/office/drawing/2014/main" id="{375D852B-4C67-4029-94D8-06036DC51D86}"/>
            </a:ext>
          </a:extLst>
        </xdr:cNvPr>
        <xdr:cNvSpPr txBox="1">
          <a:spLocks noChangeArrowheads="1"/>
        </xdr:cNvSpPr>
      </xdr:nvSpPr>
      <xdr:spPr bwMode="auto">
        <a:xfrm>
          <a:off x="19183350" y="231933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48</xdr:row>
      <xdr:rowOff>0</xdr:rowOff>
    </xdr:from>
    <xdr:ext cx="95250" cy="171450"/>
    <xdr:sp macro="" textlink="">
      <xdr:nvSpPr>
        <xdr:cNvPr id="2447" name="Text Box 16">
          <a:extLst>
            <a:ext uri="{FF2B5EF4-FFF2-40B4-BE49-F238E27FC236}">
              <a16:creationId xmlns:a16="http://schemas.microsoft.com/office/drawing/2014/main" id="{EF3CBF62-5EA2-44D4-AC51-FF8287C8C495}"/>
            </a:ext>
          </a:extLst>
        </xdr:cNvPr>
        <xdr:cNvSpPr txBox="1">
          <a:spLocks noChangeArrowheads="1"/>
        </xdr:cNvSpPr>
      </xdr:nvSpPr>
      <xdr:spPr bwMode="auto">
        <a:xfrm>
          <a:off x="19183350" y="231933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48</xdr:row>
      <xdr:rowOff>0</xdr:rowOff>
    </xdr:from>
    <xdr:ext cx="95250" cy="171450"/>
    <xdr:sp macro="" textlink="">
      <xdr:nvSpPr>
        <xdr:cNvPr id="2448" name="Text Box 17">
          <a:extLst>
            <a:ext uri="{FF2B5EF4-FFF2-40B4-BE49-F238E27FC236}">
              <a16:creationId xmlns:a16="http://schemas.microsoft.com/office/drawing/2014/main" id="{73DBB84F-6041-47C4-B0CA-F119A12209BB}"/>
            </a:ext>
          </a:extLst>
        </xdr:cNvPr>
        <xdr:cNvSpPr txBox="1">
          <a:spLocks noChangeArrowheads="1"/>
        </xdr:cNvSpPr>
      </xdr:nvSpPr>
      <xdr:spPr bwMode="auto">
        <a:xfrm>
          <a:off x="19183350" y="231933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48</xdr:row>
      <xdr:rowOff>0</xdr:rowOff>
    </xdr:from>
    <xdr:ext cx="95250" cy="171450"/>
    <xdr:sp macro="" textlink="">
      <xdr:nvSpPr>
        <xdr:cNvPr id="2449" name="Text Box 18">
          <a:extLst>
            <a:ext uri="{FF2B5EF4-FFF2-40B4-BE49-F238E27FC236}">
              <a16:creationId xmlns:a16="http://schemas.microsoft.com/office/drawing/2014/main" id="{0443C665-023B-4F6B-853F-94AE18163328}"/>
            </a:ext>
          </a:extLst>
        </xdr:cNvPr>
        <xdr:cNvSpPr txBox="1">
          <a:spLocks noChangeArrowheads="1"/>
        </xdr:cNvSpPr>
      </xdr:nvSpPr>
      <xdr:spPr bwMode="auto">
        <a:xfrm>
          <a:off x="19183350" y="231933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48</xdr:row>
      <xdr:rowOff>170392</xdr:rowOff>
    </xdr:from>
    <xdr:ext cx="95250" cy="213632"/>
    <xdr:sp macro="" textlink="">
      <xdr:nvSpPr>
        <xdr:cNvPr id="2450" name="Text Box 15">
          <a:extLst>
            <a:ext uri="{FF2B5EF4-FFF2-40B4-BE49-F238E27FC236}">
              <a16:creationId xmlns:a16="http://schemas.microsoft.com/office/drawing/2014/main" id="{6B3670B7-5BD1-4370-8FA0-FC4D5C786594}"/>
            </a:ext>
          </a:extLst>
        </xdr:cNvPr>
        <xdr:cNvSpPr txBox="1">
          <a:spLocks noChangeArrowheads="1"/>
        </xdr:cNvSpPr>
      </xdr:nvSpPr>
      <xdr:spPr bwMode="auto">
        <a:xfrm>
          <a:off x="14392275" y="2336376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48</xdr:row>
      <xdr:rowOff>0</xdr:rowOff>
    </xdr:from>
    <xdr:ext cx="95250" cy="171450"/>
    <xdr:sp macro="" textlink="">
      <xdr:nvSpPr>
        <xdr:cNvPr id="2451" name="Text Box 16">
          <a:extLst>
            <a:ext uri="{FF2B5EF4-FFF2-40B4-BE49-F238E27FC236}">
              <a16:creationId xmlns:a16="http://schemas.microsoft.com/office/drawing/2014/main" id="{C57CA3A2-0A04-4507-801E-57D48174944C}"/>
            </a:ext>
          </a:extLst>
        </xdr:cNvPr>
        <xdr:cNvSpPr txBox="1">
          <a:spLocks noChangeArrowheads="1"/>
        </xdr:cNvSpPr>
      </xdr:nvSpPr>
      <xdr:spPr bwMode="auto">
        <a:xfrm>
          <a:off x="4743450" y="231933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48</xdr:row>
      <xdr:rowOff>0</xdr:rowOff>
    </xdr:from>
    <xdr:ext cx="95250" cy="171450"/>
    <xdr:sp macro="" textlink="">
      <xdr:nvSpPr>
        <xdr:cNvPr id="2452" name="Text Box 17">
          <a:extLst>
            <a:ext uri="{FF2B5EF4-FFF2-40B4-BE49-F238E27FC236}">
              <a16:creationId xmlns:a16="http://schemas.microsoft.com/office/drawing/2014/main" id="{2ED005BB-1764-42CF-9E67-5DCBF04F1205}"/>
            </a:ext>
          </a:extLst>
        </xdr:cNvPr>
        <xdr:cNvSpPr txBox="1">
          <a:spLocks noChangeArrowheads="1"/>
        </xdr:cNvSpPr>
      </xdr:nvSpPr>
      <xdr:spPr bwMode="auto">
        <a:xfrm>
          <a:off x="4743450" y="231933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48</xdr:row>
      <xdr:rowOff>0</xdr:rowOff>
    </xdr:from>
    <xdr:ext cx="95250" cy="171450"/>
    <xdr:sp macro="" textlink="">
      <xdr:nvSpPr>
        <xdr:cNvPr id="2453" name="Text Box 18">
          <a:extLst>
            <a:ext uri="{FF2B5EF4-FFF2-40B4-BE49-F238E27FC236}">
              <a16:creationId xmlns:a16="http://schemas.microsoft.com/office/drawing/2014/main" id="{4DCE85B2-B0C8-4453-8A84-C00BFDCA805E}"/>
            </a:ext>
          </a:extLst>
        </xdr:cNvPr>
        <xdr:cNvSpPr txBox="1">
          <a:spLocks noChangeArrowheads="1"/>
        </xdr:cNvSpPr>
      </xdr:nvSpPr>
      <xdr:spPr bwMode="auto">
        <a:xfrm>
          <a:off x="4743450" y="231933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48</xdr:row>
      <xdr:rowOff>0</xdr:rowOff>
    </xdr:from>
    <xdr:ext cx="95250" cy="171450"/>
    <xdr:sp macro="" textlink="">
      <xdr:nvSpPr>
        <xdr:cNvPr id="2454" name="Text Box 19">
          <a:extLst>
            <a:ext uri="{FF2B5EF4-FFF2-40B4-BE49-F238E27FC236}">
              <a16:creationId xmlns:a16="http://schemas.microsoft.com/office/drawing/2014/main" id="{8FE6DD42-ACCE-4DDF-8F75-5737C75BD1ED}"/>
            </a:ext>
          </a:extLst>
        </xdr:cNvPr>
        <xdr:cNvSpPr txBox="1">
          <a:spLocks noChangeArrowheads="1"/>
        </xdr:cNvSpPr>
      </xdr:nvSpPr>
      <xdr:spPr bwMode="auto">
        <a:xfrm>
          <a:off x="4743450" y="231933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48</xdr:row>
      <xdr:rowOff>0</xdr:rowOff>
    </xdr:from>
    <xdr:ext cx="95250" cy="171450"/>
    <xdr:sp macro="" textlink="">
      <xdr:nvSpPr>
        <xdr:cNvPr id="2455" name="Text Box 16">
          <a:extLst>
            <a:ext uri="{FF2B5EF4-FFF2-40B4-BE49-F238E27FC236}">
              <a16:creationId xmlns:a16="http://schemas.microsoft.com/office/drawing/2014/main" id="{037E828F-ACDE-40B1-9515-65D84A565E8F}"/>
            </a:ext>
          </a:extLst>
        </xdr:cNvPr>
        <xdr:cNvSpPr txBox="1">
          <a:spLocks noChangeArrowheads="1"/>
        </xdr:cNvSpPr>
      </xdr:nvSpPr>
      <xdr:spPr bwMode="auto">
        <a:xfrm>
          <a:off x="14363700" y="231933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48</xdr:row>
      <xdr:rowOff>0</xdr:rowOff>
    </xdr:from>
    <xdr:ext cx="95250" cy="171450"/>
    <xdr:sp macro="" textlink="">
      <xdr:nvSpPr>
        <xdr:cNvPr id="2456" name="Text Box 17">
          <a:extLst>
            <a:ext uri="{FF2B5EF4-FFF2-40B4-BE49-F238E27FC236}">
              <a16:creationId xmlns:a16="http://schemas.microsoft.com/office/drawing/2014/main" id="{99058044-96BA-4CB6-A3FF-2FAD0F325C19}"/>
            </a:ext>
          </a:extLst>
        </xdr:cNvPr>
        <xdr:cNvSpPr txBox="1">
          <a:spLocks noChangeArrowheads="1"/>
        </xdr:cNvSpPr>
      </xdr:nvSpPr>
      <xdr:spPr bwMode="auto">
        <a:xfrm>
          <a:off x="14363700" y="231933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48</xdr:row>
      <xdr:rowOff>0</xdr:rowOff>
    </xdr:from>
    <xdr:ext cx="95250" cy="171450"/>
    <xdr:sp macro="" textlink="">
      <xdr:nvSpPr>
        <xdr:cNvPr id="2457" name="Text Box 18">
          <a:extLst>
            <a:ext uri="{FF2B5EF4-FFF2-40B4-BE49-F238E27FC236}">
              <a16:creationId xmlns:a16="http://schemas.microsoft.com/office/drawing/2014/main" id="{9B5D4027-0715-4D98-A54B-EAF3152AD166}"/>
            </a:ext>
          </a:extLst>
        </xdr:cNvPr>
        <xdr:cNvSpPr txBox="1">
          <a:spLocks noChangeArrowheads="1"/>
        </xdr:cNvSpPr>
      </xdr:nvSpPr>
      <xdr:spPr bwMode="auto">
        <a:xfrm>
          <a:off x="14363700" y="231933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48</xdr:row>
      <xdr:rowOff>0</xdr:rowOff>
    </xdr:from>
    <xdr:ext cx="95250" cy="171450"/>
    <xdr:sp macro="" textlink="">
      <xdr:nvSpPr>
        <xdr:cNvPr id="2458" name="Text Box 19">
          <a:extLst>
            <a:ext uri="{FF2B5EF4-FFF2-40B4-BE49-F238E27FC236}">
              <a16:creationId xmlns:a16="http://schemas.microsoft.com/office/drawing/2014/main" id="{424F45C4-C769-4D3A-9706-E8ED4C696A84}"/>
            </a:ext>
          </a:extLst>
        </xdr:cNvPr>
        <xdr:cNvSpPr txBox="1">
          <a:spLocks noChangeArrowheads="1"/>
        </xdr:cNvSpPr>
      </xdr:nvSpPr>
      <xdr:spPr bwMode="auto">
        <a:xfrm>
          <a:off x="14363700" y="231933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43</xdr:row>
      <xdr:rowOff>0</xdr:rowOff>
    </xdr:from>
    <xdr:ext cx="95250" cy="171450"/>
    <xdr:sp macro="" textlink="">
      <xdr:nvSpPr>
        <xdr:cNvPr id="2459" name="Text Box 16">
          <a:extLst>
            <a:ext uri="{FF2B5EF4-FFF2-40B4-BE49-F238E27FC236}">
              <a16:creationId xmlns:a16="http://schemas.microsoft.com/office/drawing/2014/main" id="{6E1B28EB-57F4-4F08-8D3B-266CC94E93EE}"/>
            </a:ext>
          </a:extLst>
        </xdr:cNvPr>
        <xdr:cNvSpPr txBox="1">
          <a:spLocks noChangeArrowheads="1"/>
        </xdr:cNvSpPr>
      </xdr:nvSpPr>
      <xdr:spPr bwMode="auto">
        <a:xfrm>
          <a:off x="30918150" y="213360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43</xdr:row>
      <xdr:rowOff>0</xdr:rowOff>
    </xdr:from>
    <xdr:ext cx="95250" cy="171450"/>
    <xdr:sp macro="" textlink="">
      <xdr:nvSpPr>
        <xdr:cNvPr id="2460" name="Text Box 17">
          <a:extLst>
            <a:ext uri="{FF2B5EF4-FFF2-40B4-BE49-F238E27FC236}">
              <a16:creationId xmlns:a16="http://schemas.microsoft.com/office/drawing/2014/main" id="{EA4A1639-D947-4E88-A62D-E4B96AE9BA77}"/>
            </a:ext>
          </a:extLst>
        </xdr:cNvPr>
        <xdr:cNvSpPr txBox="1">
          <a:spLocks noChangeArrowheads="1"/>
        </xdr:cNvSpPr>
      </xdr:nvSpPr>
      <xdr:spPr bwMode="auto">
        <a:xfrm>
          <a:off x="30918150" y="213360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43</xdr:row>
      <xdr:rowOff>0</xdr:rowOff>
    </xdr:from>
    <xdr:ext cx="95250" cy="171450"/>
    <xdr:sp macro="" textlink="">
      <xdr:nvSpPr>
        <xdr:cNvPr id="2461" name="Text Box 18">
          <a:extLst>
            <a:ext uri="{FF2B5EF4-FFF2-40B4-BE49-F238E27FC236}">
              <a16:creationId xmlns:a16="http://schemas.microsoft.com/office/drawing/2014/main" id="{5635DAF4-FF4A-48A3-912A-C53F37341472}"/>
            </a:ext>
          </a:extLst>
        </xdr:cNvPr>
        <xdr:cNvSpPr txBox="1">
          <a:spLocks noChangeArrowheads="1"/>
        </xdr:cNvSpPr>
      </xdr:nvSpPr>
      <xdr:spPr bwMode="auto">
        <a:xfrm>
          <a:off x="30918150" y="213360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43</xdr:row>
      <xdr:rowOff>0</xdr:rowOff>
    </xdr:from>
    <xdr:ext cx="95250" cy="171450"/>
    <xdr:sp macro="" textlink="">
      <xdr:nvSpPr>
        <xdr:cNvPr id="2462" name="Text Box 19">
          <a:extLst>
            <a:ext uri="{FF2B5EF4-FFF2-40B4-BE49-F238E27FC236}">
              <a16:creationId xmlns:a16="http://schemas.microsoft.com/office/drawing/2014/main" id="{FCE91CF3-DF46-41F5-AAEA-DFE7E42B18E2}"/>
            </a:ext>
          </a:extLst>
        </xdr:cNvPr>
        <xdr:cNvSpPr txBox="1">
          <a:spLocks noChangeArrowheads="1"/>
        </xdr:cNvSpPr>
      </xdr:nvSpPr>
      <xdr:spPr bwMode="auto">
        <a:xfrm>
          <a:off x="30918150" y="213360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44</xdr:row>
      <xdr:rowOff>504825</xdr:rowOff>
    </xdr:from>
    <xdr:ext cx="95250" cy="444014"/>
    <xdr:sp macro="" textlink="">
      <xdr:nvSpPr>
        <xdr:cNvPr id="2463" name="Text Box 15">
          <a:extLst>
            <a:ext uri="{FF2B5EF4-FFF2-40B4-BE49-F238E27FC236}">
              <a16:creationId xmlns:a16="http://schemas.microsoft.com/office/drawing/2014/main" id="{9269F23B-9045-4DC0-8DD0-612D4ED6B4BE}"/>
            </a:ext>
          </a:extLst>
        </xdr:cNvPr>
        <xdr:cNvSpPr txBox="1">
          <a:spLocks noChangeArrowheads="1"/>
        </xdr:cNvSpPr>
      </xdr:nvSpPr>
      <xdr:spPr bwMode="auto">
        <a:xfrm>
          <a:off x="4743450" y="2207895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48</xdr:row>
      <xdr:rowOff>0</xdr:rowOff>
    </xdr:from>
    <xdr:ext cx="95250" cy="171450"/>
    <xdr:sp macro="" textlink="">
      <xdr:nvSpPr>
        <xdr:cNvPr id="2464" name="Text Box 16">
          <a:extLst>
            <a:ext uri="{FF2B5EF4-FFF2-40B4-BE49-F238E27FC236}">
              <a16:creationId xmlns:a16="http://schemas.microsoft.com/office/drawing/2014/main" id="{CA1D48B2-4D33-413D-9A54-DF2D01A194BC}"/>
            </a:ext>
          </a:extLst>
        </xdr:cNvPr>
        <xdr:cNvSpPr txBox="1">
          <a:spLocks noChangeArrowheads="1"/>
        </xdr:cNvSpPr>
      </xdr:nvSpPr>
      <xdr:spPr bwMode="auto">
        <a:xfrm>
          <a:off x="4743450" y="231933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48</xdr:row>
      <xdr:rowOff>0</xdr:rowOff>
    </xdr:from>
    <xdr:ext cx="95250" cy="171450"/>
    <xdr:sp macro="" textlink="">
      <xdr:nvSpPr>
        <xdr:cNvPr id="2465" name="Text Box 17">
          <a:extLst>
            <a:ext uri="{FF2B5EF4-FFF2-40B4-BE49-F238E27FC236}">
              <a16:creationId xmlns:a16="http://schemas.microsoft.com/office/drawing/2014/main" id="{91D5AA71-B64F-4F46-9AF9-A0EDB49F99AB}"/>
            </a:ext>
          </a:extLst>
        </xdr:cNvPr>
        <xdr:cNvSpPr txBox="1">
          <a:spLocks noChangeArrowheads="1"/>
        </xdr:cNvSpPr>
      </xdr:nvSpPr>
      <xdr:spPr bwMode="auto">
        <a:xfrm>
          <a:off x="4743450" y="231933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48</xdr:row>
      <xdr:rowOff>0</xdr:rowOff>
    </xdr:from>
    <xdr:ext cx="95250" cy="171450"/>
    <xdr:sp macro="" textlink="">
      <xdr:nvSpPr>
        <xdr:cNvPr id="2466" name="Text Box 18">
          <a:extLst>
            <a:ext uri="{FF2B5EF4-FFF2-40B4-BE49-F238E27FC236}">
              <a16:creationId xmlns:a16="http://schemas.microsoft.com/office/drawing/2014/main" id="{63E433B9-0459-4508-8FDC-694FFFC85961}"/>
            </a:ext>
          </a:extLst>
        </xdr:cNvPr>
        <xdr:cNvSpPr txBox="1">
          <a:spLocks noChangeArrowheads="1"/>
        </xdr:cNvSpPr>
      </xdr:nvSpPr>
      <xdr:spPr bwMode="auto">
        <a:xfrm>
          <a:off x="4743450" y="231933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48</xdr:row>
      <xdr:rowOff>0</xdr:rowOff>
    </xdr:from>
    <xdr:ext cx="95250" cy="171450"/>
    <xdr:sp macro="" textlink="">
      <xdr:nvSpPr>
        <xdr:cNvPr id="2467" name="Text Box 19">
          <a:extLst>
            <a:ext uri="{FF2B5EF4-FFF2-40B4-BE49-F238E27FC236}">
              <a16:creationId xmlns:a16="http://schemas.microsoft.com/office/drawing/2014/main" id="{7C45FE68-D4BE-4EFE-B95D-D966AE823D16}"/>
            </a:ext>
          </a:extLst>
        </xdr:cNvPr>
        <xdr:cNvSpPr txBox="1">
          <a:spLocks noChangeArrowheads="1"/>
        </xdr:cNvSpPr>
      </xdr:nvSpPr>
      <xdr:spPr bwMode="auto">
        <a:xfrm>
          <a:off x="4743450" y="231933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48</xdr:row>
      <xdr:rowOff>0</xdr:rowOff>
    </xdr:from>
    <xdr:ext cx="95250" cy="171450"/>
    <xdr:sp macro="" textlink="">
      <xdr:nvSpPr>
        <xdr:cNvPr id="2468" name="Text Box 16">
          <a:extLst>
            <a:ext uri="{FF2B5EF4-FFF2-40B4-BE49-F238E27FC236}">
              <a16:creationId xmlns:a16="http://schemas.microsoft.com/office/drawing/2014/main" id="{A675BDAC-FAE5-4CD6-AA9B-79ED704F47CD}"/>
            </a:ext>
          </a:extLst>
        </xdr:cNvPr>
        <xdr:cNvSpPr txBox="1">
          <a:spLocks noChangeArrowheads="1"/>
        </xdr:cNvSpPr>
      </xdr:nvSpPr>
      <xdr:spPr bwMode="auto">
        <a:xfrm>
          <a:off x="14363700" y="231933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48</xdr:row>
      <xdr:rowOff>0</xdr:rowOff>
    </xdr:from>
    <xdr:ext cx="95250" cy="171450"/>
    <xdr:sp macro="" textlink="">
      <xdr:nvSpPr>
        <xdr:cNvPr id="2469" name="Text Box 17">
          <a:extLst>
            <a:ext uri="{FF2B5EF4-FFF2-40B4-BE49-F238E27FC236}">
              <a16:creationId xmlns:a16="http://schemas.microsoft.com/office/drawing/2014/main" id="{EE48FC2C-AD2F-4470-B4B6-540A97050460}"/>
            </a:ext>
          </a:extLst>
        </xdr:cNvPr>
        <xdr:cNvSpPr txBox="1">
          <a:spLocks noChangeArrowheads="1"/>
        </xdr:cNvSpPr>
      </xdr:nvSpPr>
      <xdr:spPr bwMode="auto">
        <a:xfrm>
          <a:off x="14363700" y="231933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48</xdr:row>
      <xdr:rowOff>15875</xdr:rowOff>
    </xdr:from>
    <xdr:ext cx="95250" cy="171450"/>
    <xdr:sp macro="" textlink="">
      <xdr:nvSpPr>
        <xdr:cNvPr id="2470" name="Text Box 18">
          <a:extLst>
            <a:ext uri="{FF2B5EF4-FFF2-40B4-BE49-F238E27FC236}">
              <a16:creationId xmlns:a16="http://schemas.microsoft.com/office/drawing/2014/main" id="{647B871C-B495-4A19-9A44-0C8FCA951214}"/>
            </a:ext>
          </a:extLst>
        </xdr:cNvPr>
        <xdr:cNvSpPr txBox="1">
          <a:spLocks noChangeArrowheads="1"/>
        </xdr:cNvSpPr>
      </xdr:nvSpPr>
      <xdr:spPr bwMode="auto">
        <a:xfrm>
          <a:off x="14355762" y="232092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48</xdr:row>
      <xdr:rowOff>0</xdr:rowOff>
    </xdr:from>
    <xdr:ext cx="95250" cy="171450"/>
    <xdr:sp macro="" textlink="">
      <xdr:nvSpPr>
        <xdr:cNvPr id="2471" name="Text Box 16">
          <a:extLst>
            <a:ext uri="{FF2B5EF4-FFF2-40B4-BE49-F238E27FC236}">
              <a16:creationId xmlns:a16="http://schemas.microsoft.com/office/drawing/2014/main" id="{A925B185-5D22-4E11-85E2-055AC6F152F6}"/>
            </a:ext>
          </a:extLst>
        </xdr:cNvPr>
        <xdr:cNvSpPr txBox="1">
          <a:spLocks noChangeArrowheads="1"/>
        </xdr:cNvSpPr>
      </xdr:nvSpPr>
      <xdr:spPr bwMode="auto">
        <a:xfrm>
          <a:off x="19183350" y="231933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48</xdr:row>
      <xdr:rowOff>0</xdr:rowOff>
    </xdr:from>
    <xdr:ext cx="95250" cy="171450"/>
    <xdr:sp macro="" textlink="">
      <xdr:nvSpPr>
        <xdr:cNvPr id="2472" name="Text Box 17">
          <a:extLst>
            <a:ext uri="{FF2B5EF4-FFF2-40B4-BE49-F238E27FC236}">
              <a16:creationId xmlns:a16="http://schemas.microsoft.com/office/drawing/2014/main" id="{D76A6074-41F3-42D2-8E29-925F248D7E3D}"/>
            </a:ext>
          </a:extLst>
        </xdr:cNvPr>
        <xdr:cNvSpPr txBox="1">
          <a:spLocks noChangeArrowheads="1"/>
        </xdr:cNvSpPr>
      </xdr:nvSpPr>
      <xdr:spPr bwMode="auto">
        <a:xfrm>
          <a:off x="19183350" y="231933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48</xdr:row>
      <xdr:rowOff>0</xdr:rowOff>
    </xdr:from>
    <xdr:ext cx="95250" cy="171450"/>
    <xdr:sp macro="" textlink="">
      <xdr:nvSpPr>
        <xdr:cNvPr id="2473" name="Text Box 18">
          <a:extLst>
            <a:ext uri="{FF2B5EF4-FFF2-40B4-BE49-F238E27FC236}">
              <a16:creationId xmlns:a16="http://schemas.microsoft.com/office/drawing/2014/main" id="{81E9B2FF-1366-4785-AC7B-BD3B5998701C}"/>
            </a:ext>
          </a:extLst>
        </xdr:cNvPr>
        <xdr:cNvSpPr txBox="1">
          <a:spLocks noChangeArrowheads="1"/>
        </xdr:cNvSpPr>
      </xdr:nvSpPr>
      <xdr:spPr bwMode="auto">
        <a:xfrm>
          <a:off x="19183350" y="231933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48</xdr:row>
      <xdr:rowOff>0</xdr:rowOff>
    </xdr:from>
    <xdr:ext cx="95250" cy="171450"/>
    <xdr:sp macro="" textlink="">
      <xdr:nvSpPr>
        <xdr:cNvPr id="2474" name="Text Box 19">
          <a:extLst>
            <a:ext uri="{FF2B5EF4-FFF2-40B4-BE49-F238E27FC236}">
              <a16:creationId xmlns:a16="http://schemas.microsoft.com/office/drawing/2014/main" id="{2527870A-00C9-43FB-A042-E30A5AD39812}"/>
            </a:ext>
          </a:extLst>
        </xdr:cNvPr>
        <xdr:cNvSpPr txBox="1">
          <a:spLocks noChangeArrowheads="1"/>
        </xdr:cNvSpPr>
      </xdr:nvSpPr>
      <xdr:spPr bwMode="auto">
        <a:xfrm>
          <a:off x="19183350" y="231933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48</xdr:row>
      <xdr:rowOff>0</xdr:rowOff>
    </xdr:from>
    <xdr:ext cx="95250" cy="171450"/>
    <xdr:sp macro="" textlink="">
      <xdr:nvSpPr>
        <xdr:cNvPr id="2475" name="Text Box 16">
          <a:extLst>
            <a:ext uri="{FF2B5EF4-FFF2-40B4-BE49-F238E27FC236}">
              <a16:creationId xmlns:a16="http://schemas.microsoft.com/office/drawing/2014/main" id="{A870370A-181A-4569-A5EA-191D3444A410}"/>
            </a:ext>
          </a:extLst>
        </xdr:cNvPr>
        <xdr:cNvSpPr txBox="1">
          <a:spLocks noChangeArrowheads="1"/>
        </xdr:cNvSpPr>
      </xdr:nvSpPr>
      <xdr:spPr bwMode="auto">
        <a:xfrm>
          <a:off x="19183350" y="231933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48</xdr:row>
      <xdr:rowOff>170392</xdr:rowOff>
    </xdr:from>
    <xdr:ext cx="95250" cy="213632"/>
    <xdr:sp macro="" textlink="">
      <xdr:nvSpPr>
        <xdr:cNvPr id="2476" name="Text Box 15">
          <a:extLst>
            <a:ext uri="{FF2B5EF4-FFF2-40B4-BE49-F238E27FC236}">
              <a16:creationId xmlns:a16="http://schemas.microsoft.com/office/drawing/2014/main" id="{D05BDBDC-8D8D-4D8A-94B1-1C188327A5CA}"/>
            </a:ext>
          </a:extLst>
        </xdr:cNvPr>
        <xdr:cNvSpPr txBox="1">
          <a:spLocks noChangeArrowheads="1"/>
        </xdr:cNvSpPr>
      </xdr:nvSpPr>
      <xdr:spPr bwMode="auto">
        <a:xfrm>
          <a:off x="14392275" y="2336376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48</xdr:row>
      <xdr:rowOff>504825</xdr:rowOff>
    </xdr:from>
    <xdr:ext cx="95250" cy="448496"/>
    <xdr:sp macro="" textlink="">
      <xdr:nvSpPr>
        <xdr:cNvPr id="2477" name="Text Box 15">
          <a:extLst>
            <a:ext uri="{FF2B5EF4-FFF2-40B4-BE49-F238E27FC236}">
              <a16:creationId xmlns:a16="http://schemas.microsoft.com/office/drawing/2014/main" id="{62EB3259-EDC4-4AF2-89DF-83F70DEE1B43}"/>
            </a:ext>
          </a:extLst>
        </xdr:cNvPr>
        <xdr:cNvSpPr txBox="1">
          <a:spLocks noChangeArrowheads="1"/>
        </xdr:cNvSpPr>
      </xdr:nvSpPr>
      <xdr:spPr bwMode="auto">
        <a:xfrm>
          <a:off x="4743450" y="23564850"/>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48</xdr:row>
      <xdr:rowOff>504825</xdr:rowOff>
    </xdr:from>
    <xdr:ext cx="95250" cy="442269"/>
    <xdr:sp macro="" textlink="">
      <xdr:nvSpPr>
        <xdr:cNvPr id="2478" name="Text Box 15">
          <a:extLst>
            <a:ext uri="{FF2B5EF4-FFF2-40B4-BE49-F238E27FC236}">
              <a16:creationId xmlns:a16="http://schemas.microsoft.com/office/drawing/2014/main" id="{945C991B-9FCC-4573-B210-FE7A4A900882}"/>
            </a:ext>
          </a:extLst>
        </xdr:cNvPr>
        <xdr:cNvSpPr txBox="1">
          <a:spLocks noChangeArrowheads="1"/>
        </xdr:cNvSpPr>
      </xdr:nvSpPr>
      <xdr:spPr bwMode="auto">
        <a:xfrm>
          <a:off x="14363700" y="2356485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48</xdr:row>
      <xdr:rowOff>504825</xdr:rowOff>
    </xdr:from>
    <xdr:ext cx="95250" cy="213632"/>
    <xdr:sp macro="" textlink="">
      <xdr:nvSpPr>
        <xdr:cNvPr id="2479" name="Text Box 15">
          <a:extLst>
            <a:ext uri="{FF2B5EF4-FFF2-40B4-BE49-F238E27FC236}">
              <a16:creationId xmlns:a16="http://schemas.microsoft.com/office/drawing/2014/main" id="{B797DD54-D214-4D36-B4CC-3D738D058FA3}"/>
            </a:ext>
          </a:extLst>
        </xdr:cNvPr>
        <xdr:cNvSpPr txBox="1">
          <a:spLocks noChangeArrowheads="1"/>
        </xdr:cNvSpPr>
      </xdr:nvSpPr>
      <xdr:spPr bwMode="auto">
        <a:xfrm>
          <a:off x="4743450" y="235648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48</xdr:row>
      <xdr:rowOff>504825</xdr:rowOff>
    </xdr:from>
    <xdr:ext cx="95250" cy="444331"/>
    <xdr:sp macro="" textlink="">
      <xdr:nvSpPr>
        <xdr:cNvPr id="2480" name="Text Box 15">
          <a:extLst>
            <a:ext uri="{FF2B5EF4-FFF2-40B4-BE49-F238E27FC236}">
              <a16:creationId xmlns:a16="http://schemas.microsoft.com/office/drawing/2014/main" id="{4C4E3CCE-1571-4BA3-B948-0265DE5E1756}"/>
            </a:ext>
          </a:extLst>
        </xdr:cNvPr>
        <xdr:cNvSpPr txBox="1">
          <a:spLocks noChangeArrowheads="1"/>
        </xdr:cNvSpPr>
      </xdr:nvSpPr>
      <xdr:spPr bwMode="auto">
        <a:xfrm>
          <a:off x="4743450" y="23564850"/>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48</xdr:row>
      <xdr:rowOff>170392</xdr:rowOff>
    </xdr:from>
    <xdr:ext cx="95250" cy="213632"/>
    <xdr:sp macro="" textlink="">
      <xdr:nvSpPr>
        <xdr:cNvPr id="2481" name="Text Box 15">
          <a:extLst>
            <a:ext uri="{FF2B5EF4-FFF2-40B4-BE49-F238E27FC236}">
              <a16:creationId xmlns:a16="http://schemas.microsoft.com/office/drawing/2014/main" id="{B0DB53CA-FD39-48BE-9C8D-120AED24BB52}"/>
            </a:ext>
          </a:extLst>
        </xdr:cNvPr>
        <xdr:cNvSpPr txBox="1">
          <a:spLocks noChangeArrowheads="1"/>
        </xdr:cNvSpPr>
      </xdr:nvSpPr>
      <xdr:spPr bwMode="auto">
        <a:xfrm>
          <a:off x="14392275" y="2336376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0</xdr:rowOff>
    </xdr:from>
    <xdr:ext cx="95250" cy="171450"/>
    <xdr:sp macro="" textlink="">
      <xdr:nvSpPr>
        <xdr:cNvPr id="2482" name="Text Box 16">
          <a:extLst>
            <a:ext uri="{FF2B5EF4-FFF2-40B4-BE49-F238E27FC236}">
              <a16:creationId xmlns:a16="http://schemas.microsoft.com/office/drawing/2014/main" id="{DF02C26E-6D6F-498E-B55E-E95EF86A86C5}"/>
            </a:ext>
          </a:extLst>
        </xdr:cNvPr>
        <xdr:cNvSpPr txBox="1">
          <a:spLocks noChangeArrowheads="1"/>
        </xdr:cNvSpPr>
      </xdr:nvSpPr>
      <xdr:spPr bwMode="auto">
        <a:xfrm>
          <a:off x="4743450" y="254222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0</xdr:rowOff>
    </xdr:from>
    <xdr:ext cx="95250" cy="171450"/>
    <xdr:sp macro="" textlink="">
      <xdr:nvSpPr>
        <xdr:cNvPr id="2483" name="Text Box 17">
          <a:extLst>
            <a:ext uri="{FF2B5EF4-FFF2-40B4-BE49-F238E27FC236}">
              <a16:creationId xmlns:a16="http://schemas.microsoft.com/office/drawing/2014/main" id="{582C19D3-210A-4695-B41E-4DDCC5D42888}"/>
            </a:ext>
          </a:extLst>
        </xdr:cNvPr>
        <xdr:cNvSpPr txBox="1">
          <a:spLocks noChangeArrowheads="1"/>
        </xdr:cNvSpPr>
      </xdr:nvSpPr>
      <xdr:spPr bwMode="auto">
        <a:xfrm>
          <a:off x="4743450" y="254222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0</xdr:rowOff>
    </xdr:from>
    <xdr:ext cx="95250" cy="171450"/>
    <xdr:sp macro="" textlink="">
      <xdr:nvSpPr>
        <xdr:cNvPr id="2484" name="Text Box 18">
          <a:extLst>
            <a:ext uri="{FF2B5EF4-FFF2-40B4-BE49-F238E27FC236}">
              <a16:creationId xmlns:a16="http://schemas.microsoft.com/office/drawing/2014/main" id="{95CC7311-AB50-4CF7-8DCD-3F73BCC275B1}"/>
            </a:ext>
          </a:extLst>
        </xdr:cNvPr>
        <xdr:cNvSpPr txBox="1">
          <a:spLocks noChangeArrowheads="1"/>
        </xdr:cNvSpPr>
      </xdr:nvSpPr>
      <xdr:spPr bwMode="auto">
        <a:xfrm>
          <a:off x="4743450" y="254222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0</xdr:rowOff>
    </xdr:from>
    <xdr:ext cx="95250" cy="171450"/>
    <xdr:sp macro="" textlink="">
      <xdr:nvSpPr>
        <xdr:cNvPr id="2485" name="Text Box 19">
          <a:extLst>
            <a:ext uri="{FF2B5EF4-FFF2-40B4-BE49-F238E27FC236}">
              <a16:creationId xmlns:a16="http://schemas.microsoft.com/office/drawing/2014/main" id="{F8923CE4-AD76-4905-B645-63FD90D88934}"/>
            </a:ext>
          </a:extLst>
        </xdr:cNvPr>
        <xdr:cNvSpPr txBox="1">
          <a:spLocks noChangeArrowheads="1"/>
        </xdr:cNvSpPr>
      </xdr:nvSpPr>
      <xdr:spPr bwMode="auto">
        <a:xfrm>
          <a:off x="4743450" y="254222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54</xdr:row>
      <xdr:rowOff>0</xdr:rowOff>
    </xdr:from>
    <xdr:ext cx="95250" cy="171450"/>
    <xdr:sp macro="" textlink="">
      <xdr:nvSpPr>
        <xdr:cNvPr id="2486" name="Text Box 16">
          <a:extLst>
            <a:ext uri="{FF2B5EF4-FFF2-40B4-BE49-F238E27FC236}">
              <a16:creationId xmlns:a16="http://schemas.microsoft.com/office/drawing/2014/main" id="{9F0D19C3-ED6E-4549-8E4A-394BBE265EEA}"/>
            </a:ext>
          </a:extLst>
        </xdr:cNvPr>
        <xdr:cNvSpPr txBox="1">
          <a:spLocks noChangeArrowheads="1"/>
        </xdr:cNvSpPr>
      </xdr:nvSpPr>
      <xdr:spPr bwMode="auto">
        <a:xfrm>
          <a:off x="14363700" y="254222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54</xdr:row>
      <xdr:rowOff>0</xdr:rowOff>
    </xdr:from>
    <xdr:ext cx="95250" cy="171450"/>
    <xdr:sp macro="" textlink="">
      <xdr:nvSpPr>
        <xdr:cNvPr id="2487" name="Text Box 17">
          <a:extLst>
            <a:ext uri="{FF2B5EF4-FFF2-40B4-BE49-F238E27FC236}">
              <a16:creationId xmlns:a16="http://schemas.microsoft.com/office/drawing/2014/main" id="{C19E83B5-5F02-4C47-B84F-14A2303F8EDA}"/>
            </a:ext>
          </a:extLst>
        </xdr:cNvPr>
        <xdr:cNvSpPr txBox="1">
          <a:spLocks noChangeArrowheads="1"/>
        </xdr:cNvSpPr>
      </xdr:nvSpPr>
      <xdr:spPr bwMode="auto">
        <a:xfrm>
          <a:off x="14363700" y="254222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54</xdr:row>
      <xdr:rowOff>0</xdr:rowOff>
    </xdr:from>
    <xdr:ext cx="95250" cy="171450"/>
    <xdr:sp macro="" textlink="">
      <xdr:nvSpPr>
        <xdr:cNvPr id="2488" name="Text Box 18">
          <a:extLst>
            <a:ext uri="{FF2B5EF4-FFF2-40B4-BE49-F238E27FC236}">
              <a16:creationId xmlns:a16="http://schemas.microsoft.com/office/drawing/2014/main" id="{DE5FC124-B697-4754-B379-382EC07EC3CA}"/>
            </a:ext>
          </a:extLst>
        </xdr:cNvPr>
        <xdr:cNvSpPr txBox="1">
          <a:spLocks noChangeArrowheads="1"/>
        </xdr:cNvSpPr>
      </xdr:nvSpPr>
      <xdr:spPr bwMode="auto">
        <a:xfrm>
          <a:off x="14363700" y="254222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54</xdr:row>
      <xdr:rowOff>0</xdr:rowOff>
    </xdr:from>
    <xdr:ext cx="95250" cy="171450"/>
    <xdr:sp macro="" textlink="">
      <xdr:nvSpPr>
        <xdr:cNvPr id="2489" name="Text Box 19">
          <a:extLst>
            <a:ext uri="{FF2B5EF4-FFF2-40B4-BE49-F238E27FC236}">
              <a16:creationId xmlns:a16="http://schemas.microsoft.com/office/drawing/2014/main" id="{3F44A41C-275C-406D-BC26-F61B3B9FA0FE}"/>
            </a:ext>
          </a:extLst>
        </xdr:cNvPr>
        <xdr:cNvSpPr txBox="1">
          <a:spLocks noChangeArrowheads="1"/>
        </xdr:cNvSpPr>
      </xdr:nvSpPr>
      <xdr:spPr bwMode="auto">
        <a:xfrm>
          <a:off x="14363700" y="254222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54</xdr:row>
      <xdr:rowOff>0</xdr:rowOff>
    </xdr:from>
    <xdr:ext cx="95250" cy="171450"/>
    <xdr:sp macro="" textlink="">
      <xdr:nvSpPr>
        <xdr:cNvPr id="2490" name="Text Box 16">
          <a:extLst>
            <a:ext uri="{FF2B5EF4-FFF2-40B4-BE49-F238E27FC236}">
              <a16:creationId xmlns:a16="http://schemas.microsoft.com/office/drawing/2014/main" id="{E28CC9B0-1B2B-4C11-B9D4-3CCCC26115A8}"/>
            </a:ext>
          </a:extLst>
        </xdr:cNvPr>
        <xdr:cNvSpPr txBox="1">
          <a:spLocks noChangeArrowheads="1"/>
        </xdr:cNvSpPr>
      </xdr:nvSpPr>
      <xdr:spPr bwMode="auto">
        <a:xfrm>
          <a:off x="30918150" y="254222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54</xdr:row>
      <xdr:rowOff>0</xdr:rowOff>
    </xdr:from>
    <xdr:ext cx="95250" cy="171450"/>
    <xdr:sp macro="" textlink="">
      <xdr:nvSpPr>
        <xdr:cNvPr id="2491" name="Text Box 17">
          <a:extLst>
            <a:ext uri="{FF2B5EF4-FFF2-40B4-BE49-F238E27FC236}">
              <a16:creationId xmlns:a16="http://schemas.microsoft.com/office/drawing/2014/main" id="{C45CF11A-F7A6-4BC2-9573-FFF0093D2084}"/>
            </a:ext>
          </a:extLst>
        </xdr:cNvPr>
        <xdr:cNvSpPr txBox="1">
          <a:spLocks noChangeArrowheads="1"/>
        </xdr:cNvSpPr>
      </xdr:nvSpPr>
      <xdr:spPr bwMode="auto">
        <a:xfrm>
          <a:off x="30918150" y="254222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54</xdr:row>
      <xdr:rowOff>0</xdr:rowOff>
    </xdr:from>
    <xdr:ext cx="95250" cy="171450"/>
    <xdr:sp macro="" textlink="">
      <xdr:nvSpPr>
        <xdr:cNvPr id="2492" name="Text Box 18">
          <a:extLst>
            <a:ext uri="{FF2B5EF4-FFF2-40B4-BE49-F238E27FC236}">
              <a16:creationId xmlns:a16="http://schemas.microsoft.com/office/drawing/2014/main" id="{AF6B65FC-2D1A-44B2-B880-F5A9756B0438}"/>
            </a:ext>
          </a:extLst>
        </xdr:cNvPr>
        <xdr:cNvSpPr txBox="1">
          <a:spLocks noChangeArrowheads="1"/>
        </xdr:cNvSpPr>
      </xdr:nvSpPr>
      <xdr:spPr bwMode="auto">
        <a:xfrm>
          <a:off x="30918150" y="254222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54</xdr:row>
      <xdr:rowOff>0</xdr:rowOff>
    </xdr:from>
    <xdr:ext cx="95250" cy="171450"/>
    <xdr:sp macro="" textlink="">
      <xdr:nvSpPr>
        <xdr:cNvPr id="2493" name="Text Box 19">
          <a:extLst>
            <a:ext uri="{FF2B5EF4-FFF2-40B4-BE49-F238E27FC236}">
              <a16:creationId xmlns:a16="http://schemas.microsoft.com/office/drawing/2014/main" id="{913B604D-57AE-4388-99D7-EB37F84AE3AD}"/>
            </a:ext>
          </a:extLst>
        </xdr:cNvPr>
        <xdr:cNvSpPr txBox="1">
          <a:spLocks noChangeArrowheads="1"/>
        </xdr:cNvSpPr>
      </xdr:nvSpPr>
      <xdr:spPr bwMode="auto">
        <a:xfrm>
          <a:off x="30918150" y="254222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504825</xdr:rowOff>
    </xdr:from>
    <xdr:ext cx="95250" cy="444014"/>
    <xdr:sp macro="" textlink="">
      <xdr:nvSpPr>
        <xdr:cNvPr id="2494" name="Text Box 15">
          <a:extLst>
            <a:ext uri="{FF2B5EF4-FFF2-40B4-BE49-F238E27FC236}">
              <a16:creationId xmlns:a16="http://schemas.microsoft.com/office/drawing/2014/main" id="{C3A420EA-1AFC-4488-B9EB-F3809AD9E675}"/>
            </a:ext>
          </a:extLst>
        </xdr:cNvPr>
        <xdr:cNvSpPr txBox="1">
          <a:spLocks noChangeArrowheads="1"/>
        </xdr:cNvSpPr>
      </xdr:nvSpPr>
      <xdr:spPr bwMode="auto">
        <a:xfrm>
          <a:off x="4743450" y="2430780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0</xdr:rowOff>
    </xdr:from>
    <xdr:ext cx="95250" cy="171450"/>
    <xdr:sp macro="" textlink="">
      <xdr:nvSpPr>
        <xdr:cNvPr id="2495" name="Text Box 16">
          <a:extLst>
            <a:ext uri="{FF2B5EF4-FFF2-40B4-BE49-F238E27FC236}">
              <a16:creationId xmlns:a16="http://schemas.microsoft.com/office/drawing/2014/main" id="{947DDDE5-139E-4082-8632-27DBBABFDAC8}"/>
            </a:ext>
          </a:extLst>
        </xdr:cNvPr>
        <xdr:cNvSpPr txBox="1">
          <a:spLocks noChangeArrowheads="1"/>
        </xdr:cNvSpPr>
      </xdr:nvSpPr>
      <xdr:spPr bwMode="auto">
        <a:xfrm>
          <a:off x="4743450" y="254222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0</xdr:rowOff>
    </xdr:from>
    <xdr:ext cx="95250" cy="171450"/>
    <xdr:sp macro="" textlink="">
      <xdr:nvSpPr>
        <xdr:cNvPr id="2496" name="Text Box 17">
          <a:extLst>
            <a:ext uri="{FF2B5EF4-FFF2-40B4-BE49-F238E27FC236}">
              <a16:creationId xmlns:a16="http://schemas.microsoft.com/office/drawing/2014/main" id="{EDF9E50A-D11E-465F-BF3D-4539C243CAA8}"/>
            </a:ext>
          </a:extLst>
        </xdr:cNvPr>
        <xdr:cNvSpPr txBox="1">
          <a:spLocks noChangeArrowheads="1"/>
        </xdr:cNvSpPr>
      </xdr:nvSpPr>
      <xdr:spPr bwMode="auto">
        <a:xfrm>
          <a:off x="4743450" y="254222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0</xdr:rowOff>
    </xdr:from>
    <xdr:ext cx="95250" cy="171450"/>
    <xdr:sp macro="" textlink="">
      <xdr:nvSpPr>
        <xdr:cNvPr id="2497" name="Text Box 18">
          <a:extLst>
            <a:ext uri="{FF2B5EF4-FFF2-40B4-BE49-F238E27FC236}">
              <a16:creationId xmlns:a16="http://schemas.microsoft.com/office/drawing/2014/main" id="{9F4FDE5A-F5EB-465D-AF74-4D0D2B5615BC}"/>
            </a:ext>
          </a:extLst>
        </xdr:cNvPr>
        <xdr:cNvSpPr txBox="1">
          <a:spLocks noChangeArrowheads="1"/>
        </xdr:cNvSpPr>
      </xdr:nvSpPr>
      <xdr:spPr bwMode="auto">
        <a:xfrm>
          <a:off x="4743450" y="254222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0</xdr:rowOff>
    </xdr:from>
    <xdr:ext cx="95250" cy="171450"/>
    <xdr:sp macro="" textlink="">
      <xdr:nvSpPr>
        <xdr:cNvPr id="2498" name="Text Box 19">
          <a:extLst>
            <a:ext uri="{FF2B5EF4-FFF2-40B4-BE49-F238E27FC236}">
              <a16:creationId xmlns:a16="http://schemas.microsoft.com/office/drawing/2014/main" id="{CBC6B3CC-16AA-4CB1-A553-493C93C79EED}"/>
            </a:ext>
          </a:extLst>
        </xdr:cNvPr>
        <xdr:cNvSpPr txBox="1">
          <a:spLocks noChangeArrowheads="1"/>
        </xdr:cNvSpPr>
      </xdr:nvSpPr>
      <xdr:spPr bwMode="auto">
        <a:xfrm>
          <a:off x="4743450" y="254222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54</xdr:row>
      <xdr:rowOff>0</xdr:rowOff>
    </xdr:from>
    <xdr:ext cx="95250" cy="171450"/>
    <xdr:sp macro="" textlink="">
      <xdr:nvSpPr>
        <xdr:cNvPr id="2499" name="Text Box 16">
          <a:extLst>
            <a:ext uri="{FF2B5EF4-FFF2-40B4-BE49-F238E27FC236}">
              <a16:creationId xmlns:a16="http://schemas.microsoft.com/office/drawing/2014/main" id="{AF47D5C9-5750-459F-84FC-41A938A40016}"/>
            </a:ext>
          </a:extLst>
        </xdr:cNvPr>
        <xdr:cNvSpPr txBox="1">
          <a:spLocks noChangeArrowheads="1"/>
        </xdr:cNvSpPr>
      </xdr:nvSpPr>
      <xdr:spPr bwMode="auto">
        <a:xfrm>
          <a:off x="14363700" y="254222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54</xdr:row>
      <xdr:rowOff>0</xdr:rowOff>
    </xdr:from>
    <xdr:ext cx="95250" cy="171450"/>
    <xdr:sp macro="" textlink="">
      <xdr:nvSpPr>
        <xdr:cNvPr id="2500" name="Text Box 17">
          <a:extLst>
            <a:ext uri="{FF2B5EF4-FFF2-40B4-BE49-F238E27FC236}">
              <a16:creationId xmlns:a16="http://schemas.microsoft.com/office/drawing/2014/main" id="{F82CB2A6-FE52-4761-AC62-B3069396ECB1}"/>
            </a:ext>
          </a:extLst>
        </xdr:cNvPr>
        <xdr:cNvSpPr txBox="1">
          <a:spLocks noChangeArrowheads="1"/>
        </xdr:cNvSpPr>
      </xdr:nvSpPr>
      <xdr:spPr bwMode="auto">
        <a:xfrm>
          <a:off x="14363700" y="254222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54</xdr:row>
      <xdr:rowOff>0</xdr:rowOff>
    </xdr:from>
    <xdr:ext cx="95250" cy="171450"/>
    <xdr:sp macro="" textlink="">
      <xdr:nvSpPr>
        <xdr:cNvPr id="2501" name="Text Box 18">
          <a:extLst>
            <a:ext uri="{FF2B5EF4-FFF2-40B4-BE49-F238E27FC236}">
              <a16:creationId xmlns:a16="http://schemas.microsoft.com/office/drawing/2014/main" id="{84C7AD62-9E25-4D2F-8299-33C1871B6DB5}"/>
            </a:ext>
          </a:extLst>
        </xdr:cNvPr>
        <xdr:cNvSpPr txBox="1">
          <a:spLocks noChangeArrowheads="1"/>
        </xdr:cNvSpPr>
      </xdr:nvSpPr>
      <xdr:spPr bwMode="auto">
        <a:xfrm>
          <a:off x="14363700" y="254222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54</xdr:row>
      <xdr:rowOff>0</xdr:rowOff>
    </xdr:from>
    <xdr:ext cx="95250" cy="171450"/>
    <xdr:sp macro="" textlink="">
      <xdr:nvSpPr>
        <xdr:cNvPr id="2502" name="Text Box 16">
          <a:extLst>
            <a:ext uri="{FF2B5EF4-FFF2-40B4-BE49-F238E27FC236}">
              <a16:creationId xmlns:a16="http://schemas.microsoft.com/office/drawing/2014/main" id="{A098AD16-9964-4B6F-AC55-ADA93DC70758}"/>
            </a:ext>
          </a:extLst>
        </xdr:cNvPr>
        <xdr:cNvSpPr txBox="1">
          <a:spLocks noChangeArrowheads="1"/>
        </xdr:cNvSpPr>
      </xdr:nvSpPr>
      <xdr:spPr bwMode="auto">
        <a:xfrm>
          <a:off x="19183350" y="254222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54</xdr:row>
      <xdr:rowOff>0</xdr:rowOff>
    </xdr:from>
    <xdr:ext cx="95250" cy="171450"/>
    <xdr:sp macro="" textlink="">
      <xdr:nvSpPr>
        <xdr:cNvPr id="2503" name="Text Box 17">
          <a:extLst>
            <a:ext uri="{FF2B5EF4-FFF2-40B4-BE49-F238E27FC236}">
              <a16:creationId xmlns:a16="http://schemas.microsoft.com/office/drawing/2014/main" id="{5A1CC58E-DA9E-4D9E-9402-932051D3EC50}"/>
            </a:ext>
          </a:extLst>
        </xdr:cNvPr>
        <xdr:cNvSpPr txBox="1">
          <a:spLocks noChangeArrowheads="1"/>
        </xdr:cNvSpPr>
      </xdr:nvSpPr>
      <xdr:spPr bwMode="auto">
        <a:xfrm>
          <a:off x="19183350" y="254222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54</xdr:row>
      <xdr:rowOff>0</xdr:rowOff>
    </xdr:from>
    <xdr:ext cx="95250" cy="171450"/>
    <xdr:sp macro="" textlink="">
      <xdr:nvSpPr>
        <xdr:cNvPr id="2504" name="Text Box 18">
          <a:extLst>
            <a:ext uri="{FF2B5EF4-FFF2-40B4-BE49-F238E27FC236}">
              <a16:creationId xmlns:a16="http://schemas.microsoft.com/office/drawing/2014/main" id="{A1C1873A-DCD4-44CB-8A51-91545D4F9E79}"/>
            </a:ext>
          </a:extLst>
        </xdr:cNvPr>
        <xdr:cNvSpPr txBox="1">
          <a:spLocks noChangeArrowheads="1"/>
        </xdr:cNvSpPr>
      </xdr:nvSpPr>
      <xdr:spPr bwMode="auto">
        <a:xfrm>
          <a:off x="19183350" y="254222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54</xdr:row>
      <xdr:rowOff>0</xdr:rowOff>
    </xdr:from>
    <xdr:ext cx="95250" cy="171450"/>
    <xdr:sp macro="" textlink="">
      <xdr:nvSpPr>
        <xdr:cNvPr id="2505" name="Text Box 19">
          <a:extLst>
            <a:ext uri="{FF2B5EF4-FFF2-40B4-BE49-F238E27FC236}">
              <a16:creationId xmlns:a16="http://schemas.microsoft.com/office/drawing/2014/main" id="{6693A820-625A-487B-B303-9F18DDAED022}"/>
            </a:ext>
          </a:extLst>
        </xdr:cNvPr>
        <xdr:cNvSpPr txBox="1">
          <a:spLocks noChangeArrowheads="1"/>
        </xdr:cNvSpPr>
      </xdr:nvSpPr>
      <xdr:spPr bwMode="auto">
        <a:xfrm>
          <a:off x="19183350" y="254222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54</xdr:row>
      <xdr:rowOff>0</xdr:rowOff>
    </xdr:from>
    <xdr:ext cx="95250" cy="171450"/>
    <xdr:sp macro="" textlink="">
      <xdr:nvSpPr>
        <xdr:cNvPr id="2506" name="Text Box 16">
          <a:extLst>
            <a:ext uri="{FF2B5EF4-FFF2-40B4-BE49-F238E27FC236}">
              <a16:creationId xmlns:a16="http://schemas.microsoft.com/office/drawing/2014/main" id="{2A123F25-92BD-4C71-A730-D7C7A6C51863}"/>
            </a:ext>
          </a:extLst>
        </xdr:cNvPr>
        <xdr:cNvSpPr txBox="1">
          <a:spLocks noChangeArrowheads="1"/>
        </xdr:cNvSpPr>
      </xdr:nvSpPr>
      <xdr:spPr bwMode="auto">
        <a:xfrm>
          <a:off x="19183350" y="254222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54</xdr:row>
      <xdr:rowOff>0</xdr:rowOff>
    </xdr:from>
    <xdr:ext cx="95250" cy="171450"/>
    <xdr:sp macro="" textlink="">
      <xdr:nvSpPr>
        <xdr:cNvPr id="2507" name="Text Box 17">
          <a:extLst>
            <a:ext uri="{FF2B5EF4-FFF2-40B4-BE49-F238E27FC236}">
              <a16:creationId xmlns:a16="http://schemas.microsoft.com/office/drawing/2014/main" id="{C9F1BC07-F1B4-45FE-9E47-8BE4AEDBCE32}"/>
            </a:ext>
          </a:extLst>
        </xdr:cNvPr>
        <xdr:cNvSpPr txBox="1">
          <a:spLocks noChangeArrowheads="1"/>
        </xdr:cNvSpPr>
      </xdr:nvSpPr>
      <xdr:spPr bwMode="auto">
        <a:xfrm>
          <a:off x="19183350" y="254222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54</xdr:row>
      <xdr:rowOff>0</xdr:rowOff>
    </xdr:from>
    <xdr:ext cx="95250" cy="171450"/>
    <xdr:sp macro="" textlink="">
      <xdr:nvSpPr>
        <xdr:cNvPr id="2508" name="Text Box 18">
          <a:extLst>
            <a:ext uri="{FF2B5EF4-FFF2-40B4-BE49-F238E27FC236}">
              <a16:creationId xmlns:a16="http://schemas.microsoft.com/office/drawing/2014/main" id="{2EB638F2-2898-489D-94A7-215404FAF906}"/>
            </a:ext>
          </a:extLst>
        </xdr:cNvPr>
        <xdr:cNvSpPr txBox="1">
          <a:spLocks noChangeArrowheads="1"/>
        </xdr:cNvSpPr>
      </xdr:nvSpPr>
      <xdr:spPr bwMode="auto">
        <a:xfrm>
          <a:off x="19183350" y="254222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54</xdr:row>
      <xdr:rowOff>0</xdr:rowOff>
    </xdr:from>
    <xdr:ext cx="95250" cy="171450"/>
    <xdr:sp macro="" textlink="">
      <xdr:nvSpPr>
        <xdr:cNvPr id="2509" name="Text Box 19">
          <a:extLst>
            <a:ext uri="{FF2B5EF4-FFF2-40B4-BE49-F238E27FC236}">
              <a16:creationId xmlns:a16="http://schemas.microsoft.com/office/drawing/2014/main" id="{7F0CB117-1C2F-4157-8A39-598AF4C95457}"/>
            </a:ext>
          </a:extLst>
        </xdr:cNvPr>
        <xdr:cNvSpPr txBox="1">
          <a:spLocks noChangeArrowheads="1"/>
        </xdr:cNvSpPr>
      </xdr:nvSpPr>
      <xdr:spPr bwMode="auto">
        <a:xfrm>
          <a:off x="19183350" y="254222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48</xdr:row>
      <xdr:rowOff>504825</xdr:rowOff>
    </xdr:from>
    <xdr:ext cx="95250" cy="456743"/>
    <xdr:sp macro="" textlink="">
      <xdr:nvSpPr>
        <xdr:cNvPr id="2510" name="Text Box 15">
          <a:extLst>
            <a:ext uri="{FF2B5EF4-FFF2-40B4-BE49-F238E27FC236}">
              <a16:creationId xmlns:a16="http://schemas.microsoft.com/office/drawing/2014/main" id="{9A79B2B5-BCC4-411F-BC37-E7AFC1ADBE1F}"/>
            </a:ext>
          </a:extLst>
        </xdr:cNvPr>
        <xdr:cNvSpPr txBox="1">
          <a:spLocks noChangeArrowheads="1"/>
        </xdr:cNvSpPr>
      </xdr:nvSpPr>
      <xdr:spPr bwMode="auto">
        <a:xfrm>
          <a:off x="4743450" y="23564850"/>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48</xdr:row>
      <xdr:rowOff>504825</xdr:rowOff>
    </xdr:from>
    <xdr:ext cx="95250" cy="442269"/>
    <xdr:sp macro="" textlink="">
      <xdr:nvSpPr>
        <xdr:cNvPr id="2511" name="Text Box 15">
          <a:extLst>
            <a:ext uri="{FF2B5EF4-FFF2-40B4-BE49-F238E27FC236}">
              <a16:creationId xmlns:a16="http://schemas.microsoft.com/office/drawing/2014/main" id="{B341AFC6-F22A-4184-BC48-6C6171BBCCF3}"/>
            </a:ext>
          </a:extLst>
        </xdr:cNvPr>
        <xdr:cNvSpPr txBox="1">
          <a:spLocks noChangeArrowheads="1"/>
        </xdr:cNvSpPr>
      </xdr:nvSpPr>
      <xdr:spPr bwMode="auto">
        <a:xfrm>
          <a:off x="14363700" y="2356485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48</xdr:row>
      <xdr:rowOff>504825</xdr:rowOff>
    </xdr:from>
    <xdr:ext cx="95250" cy="213632"/>
    <xdr:sp macro="" textlink="">
      <xdr:nvSpPr>
        <xdr:cNvPr id="2512" name="Text Box 15">
          <a:extLst>
            <a:ext uri="{FF2B5EF4-FFF2-40B4-BE49-F238E27FC236}">
              <a16:creationId xmlns:a16="http://schemas.microsoft.com/office/drawing/2014/main" id="{9540F9E9-71D9-436C-A598-A5A1F7118648}"/>
            </a:ext>
          </a:extLst>
        </xdr:cNvPr>
        <xdr:cNvSpPr txBox="1">
          <a:spLocks noChangeArrowheads="1"/>
        </xdr:cNvSpPr>
      </xdr:nvSpPr>
      <xdr:spPr bwMode="auto">
        <a:xfrm>
          <a:off x="4743450" y="235648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48</xdr:row>
      <xdr:rowOff>504825</xdr:rowOff>
    </xdr:from>
    <xdr:ext cx="95250" cy="444331"/>
    <xdr:sp macro="" textlink="">
      <xdr:nvSpPr>
        <xdr:cNvPr id="2513" name="Text Box 15">
          <a:extLst>
            <a:ext uri="{FF2B5EF4-FFF2-40B4-BE49-F238E27FC236}">
              <a16:creationId xmlns:a16="http://schemas.microsoft.com/office/drawing/2014/main" id="{5A8796FB-B16B-496F-A712-7CE596659FAE}"/>
            </a:ext>
          </a:extLst>
        </xdr:cNvPr>
        <xdr:cNvSpPr txBox="1">
          <a:spLocks noChangeArrowheads="1"/>
        </xdr:cNvSpPr>
      </xdr:nvSpPr>
      <xdr:spPr bwMode="auto">
        <a:xfrm>
          <a:off x="4743450" y="23564850"/>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48</xdr:row>
      <xdr:rowOff>504825</xdr:rowOff>
    </xdr:from>
    <xdr:ext cx="95250" cy="213632"/>
    <xdr:sp macro="" textlink="">
      <xdr:nvSpPr>
        <xdr:cNvPr id="2514" name="Text Box 15">
          <a:extLst>
            <a:ext uri="{FF2B5EF4-FFF2-40B4-BE49-F238E27FC236}">
              <a16:creationId xmlns:a16="http://schemas.microsoft.com/office/drawing/2014/main" id="{CE6F58F6-F402-4F0F-A797-82E0B815DBCD}"/>
            </a:ext>
          </a:extLst>
        </xdr:cNvPr>
        <xdr:cNvSpPr txBox="1">
          <a:spLocks noChangeArrowheads="1"/>
        </xdr:cNvSpPr>
      </xdr:nvSpPr>
      <xdr:spPr bwMode="auto">
        <a:xfrm>
          <a:off x="14363700" y="235648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0</xdr:rowOff>
    </xdr:from>
    <xdr:ext cx="95250" cy="171450"/>
    <xdr:sp macro="" textlink="">
      <xdr:nvSpPr>
        <xdr:cNvPr id="2515" name="Text Box 16">
          <a:extLst>
            <a:ext uri="{FF2B5EF4-FFF2-40B4-BE49-F238E27FC236}">
              <a16:creationId xmlns:a16="http://schemas.microsoft.com/office/drawing/2014/main" id="{94FFF752-51E3-40CF-AC66-09957AC95506}"/>
            </a:ext>
          </a:extLst>
        </xdr:cNvPr>
        <xdr:cNvSpPr txBox="1">
          <a:spLocks noChangeArrowheads="1"/>
        </xdr:cNvSpPr>
      </xdr:nvSpPr>
      <xdr:spPr bwMode="auto">
        <a:xfrm>
          <a:off x="4743450" y="254222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0</xdr:rowOff>
    </xdr:from>
    <xdr:ext cx="95250" cy="171450"/>
    <xdr:sp macro="" textlink="">
      <xdr:nvSpPr>
        <xdr:cNvPr id="2516" name="Text Box 17">
          <a:extLst>
            <a:ext uri="{FF2B5EF4-FFF2-40B4-BE49-F238E27FC236}">
              <a16:creationId xmlns:a16="http://schemas.microsoft.com/office/drawing/2014/main" id="{57242B37-C3D0-4F15-A4D1-28250A6F48B5}"/>
            </a:ext>
          </a:extLst>
        </xdr:cNvPr>
        <xdr:cNvSpPr txBox="1">
          <a:spLocks noChangeArrowheads="1"/>
        </xdr:cNvSpPr>
      </xdr:nvSpPr>
      <xdr:spPr bwMode="auto">
        <a:xfrm>
          <a:off x="4743450" y="254222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0</xdr:rowOff>
    </xdr:from>
    <xdr:ext cx="95250" cy="171450"/>
    <xdr:sp macro="" textlink="">
      <xdr:nvSpPr>
        <xdr:cNvPr id="2517" name="Text Box 18">
          <a:extLst>
            <a:ext uri="{FF2B5EF4-FFF2-40B4-BE49-F238E27FC236}">
              <a16:creationId xmlns:a16="http://schemas.microsoft.com/office/drawing/2014/main" id="{0EC9C041-8470-4A49-B639-61A8BEC5F667}"/>
            </a:ext>
          </a:extLst>
        </xdr:cNvPr>
        <xdr:cNvSpPr txBox="1">
          <a:spLocks noChangeArrowheads="1"/>
        </xdr:cNvSpPr>
      </xdr:nvSpPr>
      <xdr:spPr bwMode="auto">
        <a:xfrm>
          <a:off x="4743450" y="254222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0</xdr:rowOff>
    </xdr:from>
    <xdr:ext cx="95250" cy="171450"/>
    <xdr:sp macro="" textlink="">
      <xdr:nvSpPr>
        <xdr:cNvPr id="2518" name="Text Box 19">
          <a:extLst>
            <a:ext uri="{FF2B5EF4-FFF2-40B4-BE49-F238E27FC236}">
              <a16:creationId xmlns:a16="http://schemas.microsoft.com/office/drawing/2014/main" id="{707400F9-376B-468D-A99E-EA16C2712863}"/>
            </a:ext>
          </a:extLst>
        </xdr:cNvPr>
        <xdr:cNvSpPr txBox="1">
          <a:spLocks noChangeArrowheads="1"/>
        </xdr:cNvSpPr>
      </xdr:nvSpPr>
      <xdr:spPr bwMode="auto">
        <a:xfrm>
          <a:off x="4743450" y="254222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54</xdr:row>
      <xdr:rowOff>0</xdr:rowOff>
    </xdr:from>
    <xdr:ext cx="95250" cy="171450"/>
    <xdr:sp macro="" textlink="">
      <xdr:nvSpPr>
        <xdr:cNvPr id="2519" name="Text Box 16">
          <a:extLst>
            <a:ext uri="{FF2B5EF4-FFF2-40B4-BE49-F238E27FC236}">
              <a16:creationId xmlns:a16="http://schemas.microsoft.com/office/drawing/2014/main" id="{25D69323-B3A9-4543-A672-CC57EFA55807}"/>
            </a:ext>
          </a:extLst>
        </xdr:cNvPr>
        <xdr:cNvSpPr txBox="1">
          <a:spLocks noChangeArrowheads="1"/>
        </xdr:cNvSpPr>
      </xdr:nvSpPr>
      <xdr:spPr bwMode="auto">
        <a:xfrm>
          <a:off x="14363700" y="254222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54</xdr:row>
      <xdr:rowOff>0</xdr:rowOff>
    </xdr:from>
    <xdr:ext cx="95250" cy="171450"/>
    <xdr:sp macro="" textlink="">
      <xdr:nvSpPr>
        <xdr:cNvPr id="2520" name="Text Box 17">
          <a:extLst>
            <a:ext uri="{FF2B5EF4-FFF2-40B4-BE49-F238E27FC236}">
              <a16:creationId xmlns:a16="http://schemas.microsoft.com/office/drawing/2014/main" id="{C31A5CE7-2146-4740-9CD0-F7F606F1CE55}"/>
            </a:ext>
          </a:extLst>
        </xdr:cNvPr>
        <xdr:cNvSpPr txBox="1">
          <a:spLocks noChangeArrowheads="1"/>
        </xdr:cNvSpPr>
      </xdr:nvSpPr>
      <xdr:spPr bwMode="auto">
        <a:xfrm>
          <a:off x="14363700" y="254222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54</xdr:row>
      <xdr:rowOff>0</xdr:rowOff>
    </xdr:from>
    <xdr:ext cx="95250" cy="171450"/>
    <xdr:sp macro="" textlink="">
      <xdr:nvSpPr>
        <xdr:cNvPr id="2521" name="Text Box 18">
          <a:extLst>
            <a:ext uri="{FF2B5EF4-FFF2-40B4-BE49-F238E27FC236}">
              <a16:creationId xmlns:a16="http://schemas.microsoft.com/office/drawing/2014/main" id="{9603A1C1-FAE0-4AB9-A894-E9B59F95FF56}"/>
            </a:ext>
          </a:extLst>
        </xdr:cNvPr>
        <xdr:cNvSpPr txBox="1">
          <a:spLocks noChangeArrowheads="1"/>
        </xdr:cNvSpPr>
      </xdr:nvSpPr>
      <xdr:spPr bwMode="auto">
        <a:xfrm>
          <a:off x="14363700" y="254222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54</xdr:row>
      <xdr:rowOff>0</xdr:rowOff>
    </xdr:from>
    <xdr:ext cx="95250" cy="171450"/>
    <xdr:sp macro="" textlink="">
      <xdr:nvSpPr>
        <xdr:cNvPr id="2522" name="Text Box 19">
          <a:extLst>
            <a:ext uri="{FF2B5EF4-FFF2-40B4-BE49-F238E27FC236}">
              <a16:creationId xmlns:a16="http://schemas.microsoft.com/office/drawing/2014/main" id="{422CA89C-7DE5-452A-861E-5080CCB2A9CE}"/>
            </a:ext>
          </a:extLst>
        </xdr:cNvPr>
        <xdr:cNvSpPr txBox="1">
          <a:spLocks noChangeArrowheads="1"/>
        </xdr:cNvSpPr>
      </xdr:nvSpPr>
      <xdr:spPr bwMode="auto">
        <a:xfrm>
          <a:off x="14363700" y="254222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54</xdr:row>
      <xdr:rowOff>0</xdr:rowOff>
    </xdr:from>
    <xdr:ext cx="95250" cy="171450"/>
    <xdr:sp macro="" textlink="">
      <xdr:nvSpPr>
        <xdr:cNvPr id="2523" name="Text Box 16">
          <a:extLst>
            <a:ext uri="{FF2B5EF4-FFF2-40B4-BE49-F238E27FC236}">
              <a16:creationId xmlns:a16="http://schemas.microsoft.com/office/drawing/2014/main" id="{2179FA26-DD34-46F6-BE85-BEF2A6C7D838}"/>
            </a:ext>
          </a:extLst>
        </xdr:cNvPr>
        <xdr:cNvSpPr txBox="1">
          <a:spLocks noChangeArrowheads="1"/>
        </xdr:cNvSpPr>
      </xdr:nvSpPr>
      <xdr:spPr bwMode="auto">
        <a:xfrm>
          <a:off x="30918150" y="254222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54</xdr:row>
      <xdr:rowOff>0</xdr:rowOff>
    </xdr:from>
    <xdr:ext cx="95250" cy="171450"/>
    <xdr:sp macro="" textlink="">
      <xdr:nvSpPr>
        <xdr:cNvPr id="2524" name="Text Box 17">
          <a:extLst>
            <a:ext uri="{FF2B5EF4-FFF2-40B4-BE49-F238E27FC236}">
              <a16:creationId xmlns:a16="http://schemas.microsoft.com/office/drawing/2014/main" id="{BF3BBBB2-BB42-4DA6-AD9C-0343AF7CB01F}"/>
            </a:ext>
          </a:extLst>
        </xdr:cNvPr>
        <xdr:cNvSpPr txBox="1">
          <a:spLocks noChangeArrowheads="1"/>
        </xdr:cNvSpPr>
      </xdr:nvSpPr>
      <xdr:spPr bwMode="auto">
        <a:xfrm>
          <a:off x="30918150" y="254222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54</xdr:row>
      <xdr:rowOff>0</xdr:rowOff>
    </xdr:from>
    <xdr:ext cx="95250" cy="171450"/>
    <xdr:sp macro="" textlink="">
      <xdr:nvSpPr>
        <xdr:cNvPr id="2525" name="Text Box 18">
          <a:extLst>
            <a:ext uri="{FF2B5EF4-FFF2-40B4-BE49-F238E27FC236}">
              <a16:creationId xmlns:a16="http://schemas.microsoft.com/office/drawing/2014/main" id="{3CC409BC-3D1D-4637-A54F-3CBAF6D3CB14}"/>
            </a:ext>
          </a:extLst>
        </xdr:cNvPr>
        <xdr:cNvSpPr txBox="1">
          <a:spLocks noChangeArrowheads="1"/>
        </xdr:cNvSpPr>
      </xdr:nvSpPr>
      <xdr:spPr bwMode="auto">
        <a:xfrm>
          <a:off x="30918150" y="254222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54</xdr:row>
      <xdr:rowOff>0</xdr:rowOff>
    </xdr:from>
    <xdr:ext cx="95250" cy="171450"/>
    <xdr:sp macro="" textlink="">
      <xdr:nvSpPr>
        <xdr:cNvPr id="2526" name="Text Box 19">
          <a:extLst>
            <a:ext uri="{FF2B5EF4-FFF2-40B4-BE49-F238E27FC236}">
              <a16:creationId xmlns:a16="http://schemas.microsoft.com/office/drawing/2014/main" id="{78AFD9E4-0D95-4A43-B0DC-20BB12B0F54B}"/>
            </a:ext>
          </a:extLst>
        </xdr:cNvPr>
        <xdr:cNvSpPr txBox="1">
          <a:spLocks noChangeArrowheads="1"/>
        </xdr:cNvSpPr>
      </xdr:nvSpPr>
      <xdr:spPr bwMode="auto">
        <a:xfrm>
          <a:off x="30918150" y="254222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504825</xdr:rowOff>
    </xdr:from>
    <xdr:ext cx="95250" cy="444014"/>
    <xdr:sp macro="" textlink="">
      <xdr:nvSpPr>
        <xdr:cNvPr id="2527" name="Text Box 15">
          <a:extLst>
            <a:ext uri="{FF2B5EF4-FFF2-40B4-BE49-F238E27FC236}">
              <a16:creationId xmlns:a16="http://schemas.microsoft.com/office/drawing/2014/main" id="{36393688-E836-4129-9581-921C47E9C0B9}"/>
            </a:ext>
          </a:extLst>
        </xdr:cNvPr>
        <xdr:cNvSpPr txBox="1">
          <a:spLocks noChangeArrowheads="1"/>
        </xdr:cNvSpPr>
      </xdr:nvSpPr>
      <xdr:spPr bwMode="auto">
        <a:xfrm>
          <a:off x="4743450" y="2430780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0</xdr:rowOff>
    </xdr:from>
    <xdr:ext cx="95250" cy="171450"/>
    <xdr:sp macro="" textlink="">
      <xdr:nvSpPr>
        <xdr:cNvPr id="2528" name="Text Box 16">
          <a:extLst>
            <a:ext uri="{FF2B5EF4-FFF2-40B4-BE49-F238E27FC236}">
              <a16:creationId xmlns:a16="http://schemas.microsoft.com/office/drawing/2014/main" id="{7FABF319-B89D-4192-9F96-3B6603223A9C}"/>
            </a:ext>
          </a:extLst>
        </xdr:cNvPr>
        <xdr:cNvSpPr txBox="1">
          <a:spLocks noChangeArrowheads="1"/>
        </xdr:cNvSpPr>
      </xdr:nvSpPr>
      <xdr:spPr bwMode="auto">
        <a:xfrm>
          <a:off x="4743450" y="254222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0</xdr:rowOff>
    </xdr:from>
    <xdr:ext cx="95250" cy="171450"/>
    <xdr:sp macro="" textlink="">
      <xdr:nvSpPr>
        <xdr:cNvPr id="2529" name="Text Box 17">
          <a:extLst>
            <a:ext uri="{FF2B5EF4-FFF2-40B4-BE49-F238E27FC236}">
              <a16:creationId xmlns:a16="http://schemas.microsoft.com/office/drawing/2014/main" id="{CDE887D5-4452-4255-9EEF-9D281E1A0657}"/>
            </a:ext>
          </a:extLst>
        </xdr:cNvPr>
        <xdr:cNvSpPr txBox="1">
          <a:spLocks noChangeArrowheads="1"/>
        </xdr:cNvSpPr>
      </xdr:nvSpPr>
      <xdr:spPr bwMode="auto">
        <a:xfrm>
          <a:off x="4743450" y="254222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0</xdr:rowOff>
    </xdr:from>
    <xdr:ext cx="95250" cy="171450"/>
    <xdr:sp macro="" textlink="">
      <xdr:nvSpPr>
        <xdr:cNvPr id="2530" name="Text Box 18">
          <a:extLst>
            <a:ext uri="{FF2B5EF4-FFF2-40B4-BE49-F238E27FC236}">
              <a16:creationId xmlns:a16="http://schemas.microsoft.com/office/drawing/2014/main" id="{7747141E-3141-4585-9DE6-A814152D031B}"/>
            </a:ext>
          </a:extLst>
        </xdr:cNvPr>
        <xdr:cNvSpPr txBox="1">
          <a:spLocks noChangeArrowheads="1"/>
        </xdr:cNvSpPr>
      </xdr:nvSpPr>
      <xdr:spPr bwMode="auto">
        <a:xfrm>
          <a:off x="4743450" y="254222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0</xdr:rowOff>
    </xdr:from>
    <xdr:ext cx="95250" cy="171450"/>
    <xdr:sp macro="" textlink="">
      <xdr:nvSpPr>
        <xdr:cNvPr id="2531" name="Text Box 19">
          <a:extLst>
            <a:ext uri="{FF2B5EF4-FFF2-40B4-BE49-F238E27FC236}">
              <a16:creationId xmlns:a16="http://schemas.microsoft.com/office/drawing/2014/main" id="{A8857894-6151-4E89-8F95-85CB4E4EF6F2}"/>
            </a:ext>
          </a:extLst>
        </xdr:cNvPr>
        <xdr:cNvSpPr txBox="1">
          <a:spLocks noChangeArrowheads="1"/>
        </xdr:cNvSpPr>
      </xdr:nvSpPr>
      <xdr:spPr bwMode="auto">
        <a:xfrm>
          <a:off x="4743450" y="254222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50</xdr:row>
      <xdr:rowOff>504825</xdr:rowOff>
    </xdr:from>
    <xdr:ext cx="95250" cy="442269"/>
    <xdr:sp macro="" textlink="">
      <xdr:nvSpPr>
        <xdr:cNvPr id="2532" name="Text Box 15">
          <a:extLst>
            <a:ext uri="{FF2B5EF4-FFF2-40B4-BE49-F238E27FC236}">
              <a16:creationId xmlns:a16="http://schemas.microsoft.com/office/drawing/2014/main" id="{7B57CE0E-9B7B-460A-9B07-523E6192828B}"/>
            </a:ext>
          </a:extLst>
        </xdr:cNvPr>
        <xdr:cNvSpPr txBox="1">
          <a:spLocks noChangeArrowheads="1"/>
        </xdr:cNvSpPr>
      </xdr:nvSpPr>
      <xdr:spPr bwMode="auto">
        <a:xfrm>
          <a:off x="14363700" y="2430780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54</xdr:row>
      <xdr:rowOff>0</xdr:rowOff>
    </xdr:from>
    <xdr:ext cx="95250" cy="171450"/>
    <xdr:sp macro="" textlink="">
      <xdr:nvSpPr>
        <xdr:cNvPr id="2533" name="Text Box 16">
          <a:extLst>
            <a:ext uri="{FF2B5EF4-FFF2-40B4-BE49-F238E27FC236}">
              <a16:creationId xmlns:a16="http://schemas.microsoft.com/office/drawing/2014/main" id="{16234FCF-1740-490D-A718-1F35EA5DFDE9}"/>
            </a:ext>
          </a:extLst>
        </xdr:cNvPr>
        <xdr:cNvSpPr txBox="1">
          <a:spLocks noChangeArrowheads="1"/>
        </xdr:cNvSpPr>
      </xdr:nvSpPr>
      <xdr:spPr bwMode="auto">
        <a:xfrm>
          <a:off x="14363700" y="254222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54</xdr:row>
      <xdr:rowOff>0</xdr:rowOff>
    </xdr:from>
    <xdr:ext cx="95250" cy="171450"/>
    <xdr:sp macro="" textlink="">
      <xdr:nvSpPr>
        <xdr:cNvPr id="2534" name="Text Box 17">
          <a:extLst>
            <a:ext uri="{FF2B5EF4-FFF2-40B4-BE49-F238E27FC236}">
              <a16:creationId xmlns:a16="http://schemas.microsoft.com/office/drawing/2014/main" id="{DC7D6BD1-D958-4DBC-8A1F-210BAD806B11}"/>
            </a:ext>
          </a:extLst>
        </xdr:cNvPr>
        <xdr:cNvSpPr txBox="1">
          <a:spLocks noChangeArrowheads="1"/>
        </xdr:cNvSpPr>
      </xdr:nvSpPr>
      <xdr:spPr bwMode="auto">
        <a:xfrm>
          <a:off x="14363700" y="254222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54</xdr:row>
      <xdr:rowOff>0</xdr:rowOff>
    </xdr:from>
    <xdr:ext cx="95250" cy="171450"/>
    <xdr:sp macro="" textlink="">
      <xdr:nvSpPr>
        <xdr:cNvPr id="2535" name="Text Box 18">
          <a:extLst>
            <a:ext uri="{FF2B5EF4-FFF2-40B4-BE49-F238E27FC236}">
              <a16:creationId xmlns:a16="http://schemas.microsoft.com/office/drawing/2014/main" id="{382AA0F1-8C90-440D-B914-AAE470F356F5}"/>
            </a:ext>
          </a:extLst>
        </xdr:cNvPr>
        <xdr:cNvSpPr txBox="1">
          <a:spLocks noChangeArrowheads="1"/>
        </xdr:cNvSpPr>
      </xdr:nvSpPr>
      <xdr:spPr bwMode="auto">
        <a:xfrm>
          <a:off x="14363700" y="254222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54</xdr:row>
      <xdr:rowOff>0</xdr:rowOff>
    </xdr:from>
    <xdr:ext cx="95250" cy="171450"/>
    <xdr:sp macro="" textlink="">
      <xdr:nvSpPr>
        <xdr:cNvPr id="2536" name="Text Box 16">
          <a:extLst>
            <a:ext uri="{FF2B5EF4-FFF2-40B4-BE49-F238E27FC236}">
              <a16:creationId xmlns:a16="http://schemas.microsoft.com/office/drawing/2014/main" id="{E9D74AF1-5F2D-483B-BB2C-E30BF53CDCF9}"/>
            </a:ext>
          </a:extLst>
        </xdr:cNvPr>
        <xdr:cNvSpPr txBox="1">
          <a:spLocks noChangeArrowheads="1"/>
        </xdr:cNvSpPr>
      </xdr:nvSpPr>
      <xdr:spPr bwMode="auto">
        <a:xfrm>
          <a:off x="19183350" y="254222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54</xdr:row>
      <xdr:rowOff>0</xdr:rowOff>
    </xdr:from>
    <xdr:ext cx="95250" cy="171450"/>
    <xdr:sp macro="" textlink="">
      <xdr:nvSpPr>
        <xdr:cNvPr id="2537" name="Text Box 17">
          <a:extLst>
            <a:ext uri="{FF2B5EF4-FFF2-40B4-BE49-F238E27FC236}">
              <a16:creationId xmlns:a16="http://schemas.microsoft.com/office/drawing/2014/main" id="{AD91FA5B-8FAA-4D20-8A32-4744C127891A}"/>
            </a:ext>
          </a:extLst>
        </xdr:cNvPr>
        <xdr:cNvSpPr txBox="1">
          <a:spLocks noChangeArrowheads="1"/>
        </xdr:cNvSpPr>
      </xdr:nvSpPr>
      <xdr:spPr bwMode="auto">
        <a:xfrm>
          <a:off x="19183350" y="254222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54</xdr:row>
      <xdr:rowOff>0</xdr:rowOff>
    </xdr:from>
    <xdr:ext cx="95250" cy="171450"/>
    <xdr:sp macro="" textlink="">
      <xdr:nvSpPr>
        <xdr:cNvPr id="2538" name="Text Box 18">
          <a:extLst>
            <a:ext uri="{FF2B5EF4-FFF2-40B4-BE49-F238E27FC236}">
              <a16:creationId xmlns:a16="http://schemas.microsoft.com/office/drawing/2014/main" id="{2A75A17A-CAF1-4B5C-8C46-C954A49C62E8}"/>
            </a:ext>
          </a:extLst>
        </xdr:cNvPr>
        <xdr:cNvSpPr txBox="1">
          <a:spLocks noChangeArrowheads="1"/>
        </xdr:cNvSpPr>
      </xdr:nvSpPr>
      <xdr:spPr bwMode="auto">
        <a:xfrm>
          <a:off x="19183350" y="254222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54</xdr:row>
      <xdr:rowOff>0</xdr:rowOff>
    </xdr:from>
    <xdr:ext cx="95250" cy="171450"/>
    <xdr:sp macro="" textlink="">
      <xdr:nvSpPr>
        <xdr:cNvPr id="2539" name="Text Box 19">
          <a:extLst>
            <a:ext uri="{FF2B5EF4-FFF2-40B4-BE49-F238E27FC236}">
              <a16:creationId xmlns:a16="http://schemas.microsoft.com/office/drawing/2014/main" id="{FC59DC5E-9227-4E80-91AE-6648142CA32C}"/>
            </a:ext>
          </a:extLst>
        </xdr:cNvPr>
        <xdr:cNvSpPr txBox="1">
          <a:spLocks noChangeArrowheads="1"/>
        </xdr:cNvSpPr>
      </xdr:nvSpPr>
      <xdr:spPr bwMode="auto">
        <a:xfrm>
          <a:off x="19183350" y="254222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54</xdr:row>
      <xdr:rowOff>0</xdr:rowOff>
    </xdr:from>
    <xdr:ext cx="95250" cy="171450"/>
    <xdr:sp macro="" textlink="">
      <xdr:nvSpPr>
        <xdr:cNvPr id="2540" name="Text Box 16">
          <a:extLst>
            <a:ext uri="{FF2B5EF4-FFF2-40B4-BE49-F238E27FC236}">
              <a16:creationId xmlns:a16="http://schemas.microsoft.com/office/drawing/2014/main" id="{0B80C630-0493-4DBA-B12C-91896DB71F2C}"/>
            </a:ext>
          </a:extLst>
        </xdr:cNvPr>
        <xdr:cNvSpPr txBox="1">
          <a:spLocks noChangeArrowheads="1"/>
        </xdr:cNvSpPr>
      </xdr:nvSpPr>
      <xdr:spPr bwMode="auto">
        <a:xfrm>
          <a:off x="19183350" y="254222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54</xdr:row>
      <xdr:rowOff>0</xdr:rowOff>
    </xdr:from>
    <xdr:ext cx="95250" cy="171450"/>
    <xdr:sp macro="" textlink="">
      <xdr:nvSpPr>
        <xdr:cNvPr id="2541" name="Text Box 17">
          <a:extLst>
            <a:ext uri="{FF2B5EF4-FFF2-40B4-BE49-F238E27FC236}">
              <a16:creationId xmlns:a16="http://schemas.microsoft.com/office/drawing/2014/main" id="{87EF182F-D5A3-4F05-9191-E5D06E80A51A}"/>
            </a:ext>
          </a:extLst>
        </xdr:cNvPr>
        <xdr:cNvSpPr txBox="1">
          <a:spLocks noChangeArrowheads="1"/>
        </xdr:cNvSpPr>
      </xdr:nvSpPr>
      <xdr:spPr bwMode="auto">
        <a:xfrm>
          <a:off x="19183350" y="254222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54</xdr:row>
      <xdr:rowOff>0</xdr:rowOff>
    </xdr:from>
    <xdr:ext cx="95250" cy="171450"/>
    <xdr:sp macro="" textlink="">
      <xdr:nvSpPr>
        <xdr:cNvPr id="2542" name="Text Box 18">
          <a:extLst>
            <a:ext uri="{FF2B5EF4-FFF2-40B4-BE49-F238E27FC236}">
              <a16:creationId xmlns:a16="http://schemas.microsoft.com/office/drawing/2014/main" id="{1B0E9F69-6652-4E7E-A531-4396B4AAC9BE}"/>
            </a:ext>
          </a:extLst>
        </xdr:cNvPr>
        <xdr:cNvSpPr txBox="1">
          <a:spLocks noChangeArrowheads="1"/>
        </xdr:cNvSpPr>
      </xdr:nvSpPr>
      <xdr:spPr bwMode="auto">
        <a:xfrm>
          <a:off x="19183350" y="254222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54</xdr:row>
      <xdr:rowOff>170392</xdr:rowOff>
    </xdr:from>
    <xdr:ext cx="95250" cy="213632"/>
    <xdr:sp macro="" textlink="">
      <xdr:nvSpPr>
        <xdr:cNvPr id="2543" name="Text Box 15">
          <a:extLst>
            <a:ext uri="{FF2B5EF4-FFF2-40B4-BE49-F238E27FC236}">
              <a16:creationId xmlns:a16="http://schemas.microsoft.com/office/drawing/2014/main" id="{7A423961-3FC8-40F6-987F-4199AE33AAE3}"/>
            </a:ext>
          </a:extLst>
        </xdr:cNvPr>
        <xdr:cNvSpPr txBox="1">
          <a:spLocks noChangeArrowheads="1"/>
        </xdr:cNvSpPr>
      </xdr:nvSpPr>
      <xdr:spPr bwMode="auto">
        <a:xfrm>
          <a:off x="14392275" y="2559261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0</xdr:rowOff>
    </xdr:from>
    <xdr:ext cx="95250" cy="171450"/>
    <xdr:sp macro="" textlink="">
      <xdr:nvSpPr>
        <xdr:cNvPr id="2544" name="Text Box 16">
          <a:extLst>
            <a:ext uri="{FF2B5EF4-FFF2-40B4-BE49-F238E27FC236}">
              <a16:creationId xmlns:a16="http://schemas.microsoft.com/office/drawing/2014/main" id="{00D04971-B80A-4EE4-A732-74D9A8A8EEF8}"/>
            </a:ext>
          </a:extLst>
        </xdr:cNvPr>
        <xdr:cNvSpPr txBox="1">
          <a:spLocks noChangeArrowheads="1"/>
        </xdr:cNvSpPr>
      </xdr:nvSpPr>
      <xdr:spPr bwMode="auto">
        <a:xfrm>
          <a:off x="4743450" y="254222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0</xdr:rowOff>
    </xdr:from>
    <xdr:ext cx="95250" cy="171450"/>
    <xdr:sp macro="" textlink="">
      <xdr:nvSpPr>
        <xdr:cNvPr id="2545" name="Text Box 17">
          <a:extLst>
            <a:ext uri="{FF2B5EF4-FFF2-40B4-BE49-F238E27FC236}">
              <a16:creationId xmlns:a16="http://schemas.microsoft.com/office/drawing/2014/main" id="{7F303346-776A-4B8B-942A-369BF816F316}"/>
            </a:ext>
          </a:extLst>
        </xdr:cNvPr>
        <xdr:cNvSpPr txBox="1">
          <a:spLocks noChangeArrowheads="1"/>
        </xdr:cNvSpPr>
      </xdr:nvSpPr>
      <xdr:spPr bwMode="auto">
        <a:xfrm>
          <a:off x="4743450" y="254222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0</xdr:rowOff>
    </xdr:from>
    <xdr:ext cx="95250" cy="171450"/>
    <xdr:sp macro="" textlink="">
      <xdr:nvSpPr>
        <xdr:cNvPr id="2546" name="Text Box 18">
          <a:extLst>
            <a:ext uri="{FF2B5EF4-FFF2-40B4-BE49-F238E27FC236}">
              <a16:creationId xmlns:a16="http://schemas.microsoft.com/office/drawing/2014/main" id="{BDBAC2D7-D437-4BE4-8D0A-E64473ABACD7}"/>
            </a:ext>
          </a:extLst>
        </xdr:cNvPr>
        <xdr:cNvSpPr txBox="1">
          <a:spLocks noChangeArrowheads="1"/>
        </xdr:cNvSpPr>
      </xdr:nvSpPr>
      <xdr:spPr bwMode="auto">
        <a:xfrm>
          <a:off x="4743450" y="254222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0</xdr:rowOff>
    </xdr:from>
    <xdr:ext cx="95250" cy="171450"/>
    <xdr:sp macro="" textlink="">
      <xdr:nvSpPr>
        <xdr:cNvPr id="2547" name="Text Box 19">
          <a:extLst>
            <a:ext uri="{FF2B5EF4-FFF2-40B4-BE49-F238E27FC236}">
              <a16:creationId xmlns:a16="http://schemas.microsoft.com/office/drawing/2014/main" id="{0F5A4F4B-DA18-40E9-88E6-C387D9833CC0}"/>
            </a:ext>
          </a:extLst>
        </xdr:cNvPr>
        <xdr:cNvSpPr txBox="1">
          <a:spLocks noChangeArrowheads="1"/>
        </xdr:cNvSpPr>
      </xdr:nvSpPr>
      <xdr:spPr bwMode="auto">
        <a:xfrm>
          <a:off x="4743450" y="254222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54</xdr:row>
      <xdr:rowOff>0</xdr:rowOff>
    </xdr:from>
    <xdr:ext cx="95250" cy="171450"/>
    <xdr:sp macro="" textlink="">
      <xdr:nvSpPr>
        <xdr:cNvPr id="2548" name="Text Box 16">
          <a:extLst>
            <a:ext uri="{FF2B5EF4-FFF2-40B4-BE49-F238E27FC236}">
              <a16:creationId xmlns:a16="http://schemas.microsoft.com/office/drawing/2014/main" id="{4AF59C97-1C2E-44B2-A2CA-D68309E94483}"/>
            </a:ext>
          </a:extLst>
        </xdr:cNvPr>
        <xdr:cNvSpPr txBox="1">
          <a:spLocks noChangeArrowheads="1"/>
        </xdr:cNvSpPr>
      </xdr:nvSpPr>
      <xdr:spPr bwMode="auto">
        <a:xfrm>
          <a:off x="14363700" y="254222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54</xdr:row>
      <xdr:rowOff>0</xdr:rowOff>
    </xdr:from>
    <xdr:ext cx="95250" cy="171450"/>
    <xdr:sp macro="" textlink="">
      <xdr:nvSpPr>
        <xdr:cNvPr id="2549" name="Text Box 17">
          <a:extLst>
            <a:ext uri="{FF2B5EF4-FFF2-40B4-BE49-F238E27FC236}">
              <a16:creationId xmlns:a16="http://schemas.microsoft.com/office/drawing/2014/main" id="{B1D1C6CF-E109-4170-89AA-6351C4F6E5F4}"/>
            </a:ext>
          </a:extLst>
        </xdr:cNvPr>
        <xdr:cNvSpPr txBox="1">
          <a:spLocks noChangeArrowheads="1"/>
        </xdr:cNvSpPr>
      </xdr:nvSpPr>
      <xdr:spPr bwMode="auto">
        <a:xfrm>
          <a:off x="14363700" y="254222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54</xdr:row>
      <xdr:rowOff>0</xdr:rowOff>
    </xdr:from>
    <xdr:ext cx="95250" cy="171450"/>
    <xdr:sp macro="" textlink="">
      <xdr:nvSpPr>
        <xdr:cNvPr id="2550" name="Text Box 18">
          <a:extLst>
            <a:ext uri="{FF2B5EF4-FFF2-40B4-BE49-F238E27FC236}">
              <a16:creationId xmlns:a16="http://schemas.microsoft.com/office/drawing/2014/main" id="{54C9F690-C498-4539-A25F-90D52F73D626}"/>
            </a:ext>
          </a:extLst>
        </xdr:cNvPr>
        <xdr:cNvSpPr txBox="1">
          <a:spLocks noChangeArrowheads="1"/>
        </xdr:cNvSpPr>
      </xdr:nvSpPr>
      <xdr:spPr bwMode="auto">
        <a:xfrm>
          <a:off x="14363700" y="254222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54</xdr:row>
      <xdr:rowOff>0</xdr:rowOff>
    </xdr:from>
    <xdr:ext cx="95250" cy="171450"/>
    <xdr:sp macro="" textlink="">
      <xdr:nvSpPr>
        <xdr:cNvPr id="2551" name="Text Box 19">
          <a:extLst>
            <a:ext uri="{FF2B5EF4-FFF2-40B4-BE49-F238E27FC236}">
              <a16:creationId xmlns:a16="http://schemas.microsoft.com/office/drawing/2014/main" id="{BFE24F6C-B041-4E22-A4BC-333AE7D90BC1}"/>
            </a:ext>
          </a:extLst>
        </xdr:cNvPr>
        <xdr:cNvSpPr txBox="1">
          <a:spLocks noChangeArrowheads="1"/>
        </xdr:cNvSpPr>
      </xdr:nvSpPr>
      <xdr:spPr bwMode="auto">
        <a:xfrm>
          <a:off x="14363700" y="254222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49</xdr:row>
      <xdr:rowOff>0</xdr:rowOff>
    </xdr:from>
    <xdr:ext cx="95250" cy="171450"/>
    <xdr:sp macro="" textlink="">
      <xdr:nvSpPr>
        <xdr:cNvPr id="2552" name="Text Box 16">
          <a:extLst>
            <a:ext uri="{FF2B5EF4-FFF2-40B4-BE49-F238E27FC236}">
              <a16:creationId xmlns:a16="http://schemas.microsoft.com/office/drawing/2014/main" id="{F062F759-43E2-4B35-ACF4-03013773776A}"/>
            </a:ext>
          </a:extLst>
        </xdr:cNvPr>
        <xdr:cNvSpPr txBox="1">
          <a:spLocks noChangeArrowheads="1"/>
        </xdr:cNvSpPr>
      </xdr:nvSpPr>
      <xdr:spPr bwMode="auto">
        <a:xfrm>
          <a:off x="30918150" y="235648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49</xdr:row>
      <xdr:rowOff>0</xdr:rowOff>
    </xdr:from>
    <xdr:ext cx="95250" cy="171450"/>
    <xdr:sp macro="" textlink="">
      <xdr:nvSpPr>
        <xdr:cNvPr id="2553" name="Text Box 17">
          <a:extLst>
            <a:ext uri="{FF2B5EF4-FFF2-40B4-BE49-F238E27FC236}">
              <a16:creationId xmlns:a16="http://schemas.microsoft.com/office/drawing/2014/main" id="{5A91195E-768A-4F7C-844B-28C3EBC25359}"/>
            </a:ext>
          </a:extLst>
        </xdr:cNvPr>
        <xdr:cNvSpPr txBox="1">
          <a:spLocks noChangeArrowheads="1"/>
        </xdr:cNvSpPr>
      </xdr:nvSpPr>
      <xdr:spPr bwMode="auto">
        <a:xfrm>
          <a:off x="30918150" y="235648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49</xdr:row>
      <xdr:rowOff>0</xdr:rowOff>
    </xdr:from>
    <xdr:ext cx="95250" cy="171450"/>
    <xdr:sp macro="" textlink="">
      <xdr:nvSpPr>
        <xdr:cNvPr id="2554" name="Text Box 18">
          <a:extLst>
            <a:ext uri="{FF2B5EF4-FFF2-40B4-BE49-F238E27FC236}">
              <a16:creationId xmlns:a16="http://schemas.microsoft.com/office/drawing/2014/main" id="{522DFA6E-0D1C-4317-BC85-F6E5B11CD187}"/>
            </a:ext>
          </a:extLst>
        </xdr:cNvPr>
        <xdr:cNvSpPr txBox="1">
          <a:spLocks noChangeArrowheads="1"/>
        </xdr:cNvSpPr>
      </xdr:nvSpPr>
      <xdr:spPr bwMode="auto">
        <a:xfrm>
          <a:off x="30918150" y="235648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49</xdr:row>
      <xdr:rowOff>0</xdr:rowOff>
    </xdr:from>
    <xdr:ext cx="95250" cy="171450"/>
    <xdr:sp macro="" textlink="">
      <xdr:nvSpPr>
        <xdr:cNvPr id="2555" name="Text Box 19">
          <a:extLst>
            <a:ext uri="{FF2B5EF4-FFF2-40B4-BE49-F238E27FC236}">
              <a16:creationId xmlns:a16="http://schemas.microsoft.com/office/drawing/2014/main" id="{BA0803C1-7F55-48A7-9A97-56B3A0FF1BCE}"/>
            </a:ext>
          </a:extLst>
        </xdr:cNvPr>
        <xdr:cNvSpPr txBox="1">
          <a:spLocks noChangeArrowheads="1"/>
        </xdr:cNvSpPr>
      </xdr:nvSpPr>
      <xdr:spPr bwMode="auto">
        <a:xfrm>
          <a:off x="30918150" y="235648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504825</xdr:rowOff>
    </xdr:from>
    <xdr:ext cx="95250" cy="444014"/>
    <xdr:sp macro="" textlink="">
      <xdr:nvSpPr>
        <xdr:cNvPr id="2556" name="Text Box 15">
          <a:extLst>
            <a:ext uri="{FF2B5EF4-FFF2-40B4-BE49-F238E27FC236}">
              <a16:creationId xmlns:a16="http://schemas.microsoft.com/office/drawing/2014/main" id="{C9920300-B9FA-48CE-B978-6A198E3AD600}"/>
            </a:ext>
          </a:extLst>
        </xdr:cNvPr>
        <xdr:cNvSpPr txBox="1">
          <a:spLocks noChangeArrowheads="1"/>
        </xdr:cNvSpPr>
      </xdr:nvSpPr>
      <xdr:spPr bwMode="auto">
        <a:xfrm>
          <a:off x="4743450" y="2430780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0</xdr:rowOff>
    </xdr:from>
    <xdr:ext cx="95250" cy="171450"/>
    <xdr:sp macro="" textlink="">
      <xdr:nvSpPr>
        <xdr:cNvPr id="2557" name="Text Box 16">
          <a:extLst>
            <a:ext uri="{FF2B5EF4-FFF2-40B4-BE49-F238E27FC236}">
              <a16:creationId xmlns:a16="http://schemas.microsoft.com/office/drawing/2014/main" id="{49129199-CF57-4684-A18A-CFEAC3B3B645}"/>
            </a:ext>
          </a:extLst>
        </xdr:cNvPr>
        <xdr:cNvSpPr txBox="1">
          <a:spLocks noChangeArrowheads="1"/>
        </xdr:cNvSpPr>
      </xdr:nvSpPr>
      <xdr:spPr bwMode="auto">
        <a:xfrm>
          <a:off x="4743450" y="254222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0</xdr:rowOff>
    </xdr:from>
    <xdr:ext cx="95250" cy="171450"/>
    <xdr:sp macro="" textlink="">
      <xdr:nvSpPr>
        <xdr:cNvPr id="2558" name="Text Box 17">
          <a:extLst>
            <a:ext uri="{FF2B5EF4-FFF2-40B4-BE49-F238E27FC236}">
              <a16:creationId xmlns:a16="http://schemas.microsoft.com/office/drawing/2014/main" id="{8A0DE7D1-98CC-41B2-8F51-78886659FD80}"/>
            </a:ext>
          </a:extLst>
        </xdr:cNvPr>
        <xdr:cNvSpPr txBox="1">
          <a:spLocks noChangeArrowheads="1"/>
        </xdr:cNvSpPr>
      </xdr:nvSpPr>
      <xdr:spPr bwMode="auto">
        <a:xfrm>
          <a:off x="4743450" y="254222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0</xdr:rowOff>
    </xdr:from>
    <xdr:ext cx="95250" cy="171450"/>
    <xdr:sp macro="" textlink="">
      <xdr:nvSpPr>
        <xdr:cNvPr id="2559" name="Text Box 18">
          <a:extLst>
            <a:ext uri="{FF2B5EF4-FFF2-40B4-BE49-F238E27FC236}">
              <a16:creationId xmlns:a16="http://schemas.microsoft.com/office/drawing/2014/main" id="{6222DF60-FB03-4B3A-8620-6870EC1C2755}"/>
            </a:ext>
          </a:extLst>
        </xdr:cNvPr>
        <xdr:cNvSpPr txBox="1">
          <a:spLocks noChangeArrowheads="1"/>
        </xdr:cNvSpPr>
      </xdr:nvSpPr>
      <xdr:spPr bwMode="auto">
        <a:xfrm>
          <a:off x="4743450" y="254222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0</xdr:rowOff>
    </xdr:from>
    <xdr:ext cx="95250" cy="171450"/>
    <xdr:sp macro="" textlink="">
      <xdr:nvSpPr>
        <xdr:cNvPr id="2560" name="Text Box 19">
          <a:extLst>
            <a:ext uri="{FF2B5EF4-FFF2-40B4-BE49-F238E27FC236}">
              <a16:creationId xmlns:a16="http://schemas.microsoft.com/office/drawing/2014/main" id="{7EC54DBC-48D8-4253-BF59-3F2E98A03366}"/>
            </a:ext>
          </a:extLst>
        </xdr:cNvPr>
        <xdr:cNvSpPr txBox="1">
          <a:spLocks noChangeArrowheads="1"/>
        </xdr:cNvSpPr>
      </xdr:nvSpPr>
      <xdr:spPr bwMode="auto">
        <a:xfrm>
          <a:off x="4743450" y="254222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54</xdr:row>
      <xdr:rowOff>0</xdr:rowOff>
    </xdr:from>
    <xdr:ext cx="95250" cy="171450"/>
    <xdr:sp macro="" textlink="">
      <xdr:nvSpPr>
        <xdr:cNvPr id="2561" name="Text Box 16">
          <a:extLst>
            <a:ext uri="{FF2B5EF4-FFF2-40B4-BE49-F238E27FC236}">
              <a16:creationId xmlns:a16="http://schemas.microsoft.com/office/drawing/2014/main" id="{24ED1808-D110-4CC2-B439-EB00E931DB9D}"/>
            </a:ext>
          </a:extLst>
        </xdr:cNvPr>
        <xdr:cNvSpPr txBox="1">
          <a:spLocks noChangeArrowheads="1"/>
        </xdr:cNvSpPr>
      </xdr:nvSpPr>
      <xdr:spPr bwMode="auto">
        <a:xfrm>
          <a:off x="14363700" y="254222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54</xdr:row>
      <xdr:rowOff>0</xdr:rowOff>
    </xdr:from>
    <xdr:ext cx="95250" cy="171450"/>
    <xdr:sp macro="" textlink="">
      <xdr:nvSpPr>
        <xdr:cNvPr id="2562" name="Text Box 17">
          <a:extLst>
            <a:ext uri="{FF2B5EF4-FFF2-40B4-BE49-F238E27FC236}">
              <a16:creationId xmlns:a16="http://schemas.microsoft.com/office/drawing/2014/main" id="{1A044AE7-26F7-402C-ABED-D018B22B7F0D}"/>
            </a:ext>
          </a:extLst>
        </xdr:cNvPr>
        <xdr:cNvSpPr txBox="1">
          <a:spLocks noChangeArrowheads="1"/>
        </xdr:cNvSpPr>
      </xdr:nvSpPr>
      <xdr:spPr bwMode="auto">
        <a:xfrm>
          <a:off x="14363700" y="254222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54</xdr:row>
      <xdr:rowOff>15875</xdr:rowOff>
    </xdr:from>
    <xdr:ext cx="95250" cy="171450"/>
    <xdr:sp macro="" textlink="">
      <xdr:nvSpPr>
        <xdr:cNvPr id="2563" name="Text Box 18">
          <a:extLst>
            <a:ext uri="{FF2B5EF4-FFF2-40B4-BE49-F238E27FC236}">
              <a16:creationId xmlns:a16="http://schemas.microsoft.com/office/drawing/2014/main" id="{28FBC280-6A9D-4966-A380-C5BCD3DD0A07}"/>
            </a:ext>
          </a:extLst>
        </xdr:cNvPr>
        <xdr:cNvSpPr txBox="1">
          <a:spLocks noChangeArrowheads="1"/>
        </xdr:cNvSpPr>
      </xdr:nvSpPr>
      <xdr:spPr bwMode="auto">
        <a:xfrm>
          <a:off x="14355762" y="254381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54</xdr:row>
      <xdr:rowOff>0</xdr:rowOff>
    </xdr:from>
    <xdr:ext cx="95250" cy="171450"/>
    <xdr:sp macro="" textlink="">
      <xdr:nvSpPr>
        <xdr:cNvPr id="2564" name="Text Box 16">
          <a:extLst>
            <a:ext uri="{FF2B5EF4-FFF2-40B4-BE49-F238E27FC236}">
              <a16:creationId xmlns:a16="http://schemas.microsoft.com/office/drawing/2014/main" id="{877AC0CB-040F-40EA-87CB-38497663FF89}"/>
            </a:ext>
          </a:extLst>
        </xdr:cNvPr>
        <xdr:cNvSpPr txBox="1">
          <a:spLocks noChangeArrowheads="1"/>
        </xdr:cNvSpPr>
      </xdr:nvSpPr>
      <xdr:spPr bwMode="auto">
        <a:xfrm>
          <a:off x="19183350" y="254222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54</xdr:row>
      <xdr:rowOff>0</xdr:rowOff>
    </xdr:from>
    <xdr:ext cx="95250" cy="171450"/>
    <xdr:sp macro="" textlink="">
      <xdr:nvSpPr>
        <xdr:cNvPr id="2565" name="Text Box 17">
          <a:extLst>
            <a:ext uri="{FF2B5EF4-FFF2-40B4-BE49-F238E27FC236}">
              <a16:creationId xmlns:a16="http://schemas.microsoft.com/office/drawing/2014/main" id="{DABB1541-814D-46E5-A4D6-1A8AA28633B4}"/>
            </a:ext>
          </a:extLst>
        </xdr:cNvPr>
        <xdr:cNvSpPr txBox="1">
          <a:spLocks noChangeArrowheads="1"/>
        </xdr:cNvSpPr>
      </xdr:nvSpPr>
      <xdr:spPr bwMode="auto">
        <a:xfrm>
          <a:off x="19183350" y="254222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54</xdr:row>
      <xdr:rowOff>0</xdr:rowOff>
    </xdr:from>
    <xdr:ext cx="95250" cy="171450"/>
    <xdr:sp macro="" textlink="">
      <xdr:nvSpPr>
        <xdr:cNvPr id="2566" name="Text Box 18">
          <a:extLst>
            <a:ext uri="{FF2B5EF4-FFF2-40B4-BE49-F238E27FC236}">
              <a16:creationId xmlns:a16="http://schemas.microsoft.com/office/drawing/2014/main" id="{B6114B6D-1F90-4887-9EF7-B6E64EB18501}"/>
            </a:ext>
          </a:extLst>
        </xdr:cNvPr>
        <xdr:cNvSpPr txBox="1">
          <a:spLocks noChangeArrowheads="1"/>
        </xdr:cNvSpPr>
      </xdr:nvSpPr>
      <xdr:spPr bwMode="auto">
        <a:xfrm>
          <a:off x="19183350" y="254222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54</xdr:row>
      <xdr:rowOff>0</xdr:rowOff>
    </xdr:from>
    <xdr:ext cx="95250" cy="171450"/>
    <xdr:sp macro="" textlink="">
      <xdr:nvSpPr>
        <xdr:cNvPr id="2567" name="Text Box 19">
          <a:extLst>
            <a:ext uri="{FF2B5EF4-FFF2-40B4-BE49-F238E27FC236}">
              <a16:creationId xmlns:a16="http://schemas.microsoft.com/office/drawing/2014/main" id="{DC27FE2C-F515-4178-ACDD-2CBB98C64B69}"/>
            </a:ext>
          </a:extLst>
        </xdr:cNvPr>
        <xdr:cNvSpPr txBox="1">
          <a:spLocks noChangeArrowheads="1"/>
        </xdr:cNvSpPr>
      </xdr:nvSpPr>
      <xdr:spPr bwMode="auto">
        <a:xfrm>
          <a:off x="19183350" y="254222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54</xdr:row>
      <xdr:rowOff>0</xdr:rowOff>
    </xdr:from>
    <xdr:ext cx="95250" cy="171450"/>
    <xdr:sp macro="" textlink="">
      <xdr:nvSpPr>
        <xdr:cNvPr id="2568" name="Text Box 16">
          <a:extLst>
            <a:ext uri="{FF2B5EF4-FFF2-40B4-BE49-F238E27FC236}">
              <a16:creationId xmlns:a16="http://schemas.microsoft.com/office/drawing/2014/main" id="{B486710E-C8B4-4E88-9DEA-43424F3F1F46}"/>
            </a:ext>
          </a:extLst>
        </xdr:cNvPr>
        <xdr:cNvSpPr txBox="1">
          <a:spLocks noChangeArrowheads="1"/>
        </xdr:cNvSpPr>
      </xdr:nvSpPr>
      <xdr:spPr bwMode="auto">
        <a:xfrm>
          <a:off x="19183350" y="254222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54</xdr:row>
      <xdr:rowOff>170392</xdr:rowOff>
    </xdr:from>
    <xdr:ext cx="95250" cy="213632"/>
    <xdr:sp macro="" textlink="">
      <xdr:nvSpPr>
        <xdr:cNvPr id="2569" name="Text Box 15">
          <a:extLst>
            <a:ext uri="{FF2B5EF4-FFF2-40B4-BE49-F238E27FC236}">
              <a16:creationId xmlns:a16="http://schemas.microsoft.com/office/drawing/2014/main" id="{086FAB4C-9FE7-4C0D-9774-BEB54A00E1CA}"/>
            </a:ext>
          </a:extLst>
        </xdr:cNvPr>
        <xdr:cNvSpPr txBox="1">
          <a:spLocks noChangeArrowheads="1"/>
        </xdr:cNvSpPr>
      </xdr:nvSpPr>
      <xdr:spPr bwMode="auto">
        <a:xfrm>
          <a:off x="14392275" y="2559261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504825</xdr:rowOff>
    </xdr:from>
    <xdr:ext cx="95250" cy="448496"/>
    <xdr:sp macro="" textlink="">
      <xdr:nvSpPr>
        <xdr:cNvPr id="2570" name="Text Box 15">
          <a:extLst>
            <a:ext uri="{FF2B5EF4-FFF2-40B4-BE49-F238E27FC236}">
              <a16:creationId xmlns:a16="http://schemas.microsoft.com/office/drawing/2014/main" id="{1D4465C3-7D95-4D82-B658-2FEB9A95D94B}"/>
            </a:ext>
          </a:extLst>
        </xdr:cNvPr>
        <xdr:cNvSpPr txBox="1">
          <a:spLocks noChangeArrowheads="1"/>
        </xdr:cNvSpPr>
      </xdr:nvSpPr>
      <xdr:spPr bwMode="auto">
        <a:xfrm>
          <a:off x="4743450" y="25793700"/>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54</xdr:row>
      <xdr:rowOff>504825</xdr:rowOff>
    </xdr:from>
    <xdr:ext cx="95250" cy="442269"/>
    <xdr:sp macro="" textlink="">
      <xdr:nvSpPr>
        <xdr:cNvPr id="2571" name="Text Box 15">
          <a:extLst>
            <a:ext uri="{FF2B5EF4-FFF2-40B4-BE49-F238E27FC236}">
              <a16:creationId xmlns:a16="http://schemas.microsoft.com/office/drawing/2014/main" id="{B414A743-699E-4903-92ED-9C3824B50FE4}"/>
            </a:ext>
          </a:extLst>
        </xdr:cNvPr>
        <xdr:cNvSpPr txBox="1">
          <a:spLocks noChangeArrowheads="1"/>
        </xdr:cNvSpPr>
      </xdr:nvSpPr>
      <xdr:spPr bwMode="auto">
        <a:xfrm>
          <a:off x="14363700" y="2579370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504825</xdr:rowOff>
    </xdr:from>
    <xdr:ext cx="95250" cy="213632"/>
    <xdr:sp macro="" textlink="">
      <xdr:nvSpPr>
        <xdr:cNvPr id="2572" name="Text Box 15">
          <a:extLst>
            <a:ext uri="{FF2B5EF4-FFF2-40B4-BE49-F238E27FC236}">
              <a16:creationId xmlns:a16="http://schemas.microsoft.com/office/drawing/2014/main" id="{48E40511-9CD9-4304-B8BB-3A74A0BB0DF0}"/>
            </a:ext>
          </a:extLst>
        </xdr:cNvPr>
        <xdr:cNvSpPr txBox="1">
          <a:spLocks noChangeArrowheads="1"/>
        </xdr:cNvSpPr>
      </xdr:nvSpPr>
      <xdr:spPr bwMode="auto">
        <a:xfrm>
          <a:off x="4743450" y="25793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504825</xdr:rowOff>
    </xdr:from>
    <xdr:ext cx="95250" cy="444331"/>
    <xdr:sp macro="" textlink="">
      <xdr:nvSpPr>
        <xdr:cNvPr id="2573" name="Text Box 15">
          <a:extLst>
            <a:ext uri="{FF2B5EF4-FFF2-40B4-BE49-F238E27FC236}">
              <a16:creationId xmlns:a16="http://schemas.microsoft.com/office/drawing/2014/main" id="{3822A86E-4412-4C5D-A820-53A10056E681}"/>
            </a:ext>
          </a:extLst>
        </xdr:cNvPr>
        <xdr:cNvSpPr txBox="1">
          <a:spLocks noChangeArrowheads="1"/>
        </xdr:cNvSpPr>
      </xdr:nvSpPr>
      <xdr:spPr bwMode="auto">
        <a:xfrm>
          <a:off x="4743450" y="25793700"/>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54</xdr:row>
      <xdr:rowOff>170392</xdr:rowOff>
    </xdr:from>
    <xdr:ext cx="95250" cy="213632"/>
    <xdr:sp macro="" textlink="">
      <xdr:nvSpPr>
        <xdr:cNvPr id="2574" name="Text Box 15">
          <a:extLst>
            <a:ext uri="{FF2B5EF4-FFF2-40B4-BE49-F238E27FC236}">
              <a16:creationId xmlns:a16="http://schemas.microsoft.com/office/drawing/2014/main" id="{64DF8285-A6F2-4D91-B8D3-F66C73E463B6}"/>
            </a:ext>
          </a:extLst>
        </xdr:cNvPr>
        <xdr:cNvSpPr txBox="1">
          <a:spLocks noChangeArrowheads="1"/>
        </xdr:cNvSpPr>
      </xdr:nvSpPr>
      <xdr:spPr bwMode="auto">
        <a:xfrm>
          <a:off x="14392275" y="2559261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60</xdr:row>
      <xdr:rowOff>0</xdr:rowOff>
    </xdr:from>
    <xdr:ext cx="95250" cy="171450"/>
    <xdr:sp macro="" textlink="">
      <xdr:nvSpPr>
        <xdr:cNvPr id="2575" name="Text Box 16">
          <a:extLst>
            <a:ext uri="{FF2B5EF4-FFF2-40B4-BE49-F238E27FC236}">
              <a16:creationId xmlns:a16="http://schemas.microsoft.com/office/drawing/2014/main" id="{84BD58D0-E599-40F4-9AB2-2F2A70D7EFA6}"/>
            </a:ext>
          </a:extLst>
        </xdr:cNvPr>
        <xdr:cNvSpPr txBox="1">
          <a:spLocks noChangeArrowheads="1"/>
        </xdr:cNvSpPr>
      </xdr:nvSpPr>
      <xdr:spPr bwMode="auto">
        <a:xfrm>
          <a:off x="4743450" y="276510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60</xdr:row>
      <xdr:rowOff>0</xdr:rowOff>
    </xdr:from>
    <xdr:ext cx="95250" cy="171450"/>
    <xdr:sp macro="" textlink="">
      <xdr:nvSpPr>
        <xdr:cNvPr id="2576" name="Text Box 17">
          <a:extLst>
            <a:ext uri="{FF2B5EF4-FFF2-40B4-BE49-F238E27FC236}">
              <a16:creationId xmlns:a16="http://schemas.microsoft.com/office/drawing/2014/main" id="{9E0660D1-A01C-4E38-98A8-E2B152535361}"/>
            </a:ext>
          </a:extLst>
        </xdr:cNvPr>
        <xdr:cNvSpPr txBox="1">
          <a:spLocks noChangeArrowheads="1"/>
        </xdr:cNvSpPr>
      </xdr:nvSpPr>
      <xdr:spPr bwMode="auto">
        <a:xfrm>
          <a:off x="4743450" y="276510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60</xdr:row>
      <xdr:rowOff>0</xdr:rowOff>
    </xdr:from>
    <xdr:ext cx="95250" cy="171450"/>
    <xdr:sp macro="" textlink="">
      <xdr:nvSpPr>
        <xdr:cNvPr id="2577" name="Text Box 18">
          <a:extLst>
            <a:ext uri="{FF2B5EF4-FFF2-40B4-BE49-F238E27FC236}">
              <a16:creationId xmlns:a16="http://schemas.microsoft.com/office/drawing/2014/main" id="{08121961-582A-4FF8-B36C-9D5CC8E664E5}"/>
            </a:ext>
          </a:extLst>
        </xdr:cNvPr>
        <xdr:cNvSpPr txBox="1">
          <a:spLocks noChangeArrowheads="1"/>
        </xdr:cNvSpPr>
      </xdr:nvSpPr>
      <xdr:spPr bwMode="auto">
        <a:xfrm>
          <a:off x="4743450" y="276510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60</xdr:row>
      <xdr:rowOff>0</xdr:rowOff>
    </xdr:from>
    <xdr:ext cx="95250" cy="171450"/>
    <xdr:sp macro="" textlink="">
      <xdr:nvSpPr>
        <xdr:cNvPr id="2578" name="Text Box 19">
          <a:extLst>
            <a:ext uri="{FF2B5EF4-FFF2-40B4-BE49-F238E27FC236}">
              <a16:creationId xmlns:a16="http://schemas.microsoft.com/office/drawing/2014/main" id="{E8A18008-4FB8-422F-8282-D660BB6AB11A}"/>
            </a:ext>
          </a:extLst>
        </xdr:cNvPr>
        <xdr:cNvSpPr txBox="1">
          <a:spLocks noChangeArrowheads="1"/>
        </xdr:cNvSpPr>
      </xdr:nvSpPr>
      <xdr:spPr bwMode="auto">
        <a:xfrm>
          <a:off x="4743450" y="276510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60</xdr:row>
      <xdr:rowOff>0</xdr:rowOff>
    </xdr:from>
    <xdr:ext cx="95250" cy="171450"/>
    <xdr:sp macro="" textlink="">
      <xdr:nvSpPr>
        <xdr:cNvPr id="2579" name="Text Box 16">
          <a:extLst>
            <a:ext uri="{FF2B5EF4-FFF2-40B4-BE49-F238E27FC236}">
              <a16:creationId xmlns:a16="http://schemas.microsoft.com/office/drawing/2014/main" id="{4DA0D37D-4567-4A7B-8638-36B61FA6B375}"/>
            </a:ext>
          </a:extLst>
        </xdr:cNvPr>
        <xdr:cNvSpPr txBox="1">
          <a:spLocks noChangeArrowheads="1"/>
        </xdr:cNvSpPr>
      </xdr:nvSpPr>
      <xdr:spPr bwMode="auto">
        <a:xfrm>
          <a:off x="14363700" y="276510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60</xdr:row>
      <xdr:rowOff>0</xdr:rowOff>
    </xdr:from>
    <xdr:ext cx="95250" cy="171450"/>
    <xdr:sp macro="" textlink="">
      <xdr:nvSpPr>
        <xdr:cNvPr id="2580" name="Text Box 17">
          <a:extLst>
            <a:ext uri="{FF2B5EF4-FFF2-40B4-BE49-F238E27FC236}">
              <a16:creationId xmlns:a16="http://schemas.microsoft.com/office/drawing/2014/main" id="{C6729480-79A1-46A9-988C-807623D050F6}"/>
            </a:ext>
          </a:extLst>
        </xdr:cNvPr>
        <xdr:cNvSpPr txBox="1">
          <a:spLocks noChangeArrowheads="1"/>
        </xdr:cNvSpPr>
      </xdr:nvSpPr>
      <xdr:spPr bwMode="auto">
        <a:xfrm>
          <a:off x="14363700" y="276510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60</xdr:row>
      <xdr:rowOff>0</xdr:rowOff>
    </xdr:from>
    <xdr:ext cx="95250" cy="171450"/>
    <xdr:sp macro="" textlink="">
      <xdr:nvSpPr>
        <xdr:cNvPr id="2581" name="Text Box 18">
          <a:extLst>
            <a:ext uri="{FF2B5EF4-FFF2-40B4-BE49-F238E27FC236}">
              <a16:creationId xmlns:a16="http://schemas.microsoft.com/office/drawing/2014/main" id="{29946AF4-C55E-4AAC-80D5-C123F1F9EEF9}"/>
            </a:ext>
          </a:extLst>
        </xdr:cNvPr>
        <xdr:cNvSpPr txBox="1">
          <a:spLocks noChangeArrowheads="1"/>
        </xdr:cNvSpPr>
      </xdr:nvSpPr>
      <xdr:spPr bwMode="auto">
        <a:xfrm>
          <a:off x="14363700" y="276510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60</xdr:row>
      <xdr:rowOff>0</xdr:rowOff>
    </xdr:from>
    <xdr:ext cx="95250" cy="171450"/>
    <xdr:sp macro="" textlink="">
      <xdr:nvSpPr>
        <xdr:cNvPr id="2582" name="Text Box 19">
          <a:extLst>
            <a:ext uri="{FF2B5EF4-FFF2-40B4-BE49-F238E27FC236}">
              <a16:creationId xmlns:a16="http://schemas.microsoft.com/office/drawing/2014/main" id="{392CDFAA-2DC0-4F0A-8C4F-9FCD4F2CA93A}"/>
            </a:ext>
          </a:extLst>
        </xdr:cNvPr>
        <xdr:cNvSpPr txBox="1">
          <a:spLocks noChangeArrowheads="1"/>
        </xdr:cNvSpPr>
      </xdr:nvSpPr>
      <xdr:spPr bwMode="auto">
        <a:xfrm>
          <a:off x="14363700" y="276510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60</xdr:row>
      <xdr:rowOff>0</xdr:rowOff>
    </xdr:from>
    <xdr:ext cx="95250" cy="171450"/>
    <xdr:sp macro="" textlink="">
      <xdr:nvSpPr>
        <xdr:cNvPr id="2583" name="Text Box 16">
          <a:extLst>
            <a:ext uri="{FF2B5EF4-FFF2-40B4-BE49-F238E27FC236}">
              <a16:creationId xmlns:a16="http://schemas.microsoft.com/office/drawing/2014/main" id="{046643B6-4559-445B-B728-7419AFAB73C7}"/>
            </a:ext>
          </a:extLst>
        </xdr:cNvPr>
        <xdr:cNvSpPr txBox="1">
          <a:spLocks noChangeArrowheads="1"/>
        </xdr:cNvSpPr>
      </xdr:nvSpPr>
      <xdr:spPr bwMode="auto">
        <a:xfrm>
          <a:off x="30918150" y="276510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60</xdr:row>
      <xdr:rowOff>0</xdr:rowOff>
    </xdr:from>
    <xdr:ext cx="95250" cy="171450"/>
    <xdr:sp macro="" textlink="">
      <xdr:nvSpPr>
        <xdr:cNvPr id="2584" name="Text Box 17">
          <a:extLst>
            <a:ext uri="{FF2B5EF4-FFF2-40B4-BE49-F238E27FC236}">
              <a16:creationId xmlns:a16="http://schemas.microsoft.com/office/drawing/2014/main" id="{5FF9D750-80FA-48BA-B924-A57A736F38D0}"/>
            </a:ext>
          </a:extLst>
        </xdr:cNvPr>
        <xdr:cNvSpPr txBox="1">
          <a:spLocks noChangeArrowheads="1"/>
        </xdr:cNvSpPr>
      </xdr:nvSpPr>
      <xdr:spPr bwMode="auto">
        <a:xfrm>
          <a:off x="30918150" y="276510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60</xdr:row>
      <xdr:rowOff>0</xdr:rowOff>
    </xdr:from>
    <xdr:ext cx="95250" cy="171450"/>
    <xdr:sp macro="" textlink="">
      <xdr:nvSpPr>
        <xdr:cNvPr id="2585" name="Text Box 18">
          <a:extLst>
            <a:ext uri="{FF2B5EF4-FFF2-40B4-BE49-F238E27FC236}">
              <a16:creationId xmlns:a16="http://schemas.microsoft.com/office/drawing/2014/main" id="{158D1581-3BBE-420E-9787-BE9F91645E63}"/>
            </a:ext>
          </a:extLst>
        </xdr:cNvPr>
        <xdr:cNvSpPr txBox="1">
          <a:spLocks noChangeArrowheads="1"/>
        </xdr:cNvSpPr>
      </xdr:nvSpPr>
      <xdr:spPr bwMode="auto">
        <a:xfrm>
          <a:off x="30918150" y="276510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60</xdr:row>
      <xdr:rowOff>0</xdr:rowOff>
    </xdr:from>
    <xdr:ext cx="95250" cy="171450"/>
    <xdr:sp macro="" textlink="">
      <xdr:nvSpPr>
        <xdr:cNvPr id="2586" name="Text Box 19">
          <a:extLst>
            <a:ext uri="{FF2B5EF4-FFF2-40B4-BE49-F238E27FC236}">
              <a16:creationId xmlns:a16="http://schemas.microsoft.com/office/drawing/2014/main" id="{C5960F05-04EA-4B3C-A9D7-9451DCC42CD8}"/>
            </a:ext>
          </a:extLst>
        </xdr:cNvPr>
        <xdr:cNvSpPr txBox="1">
          <a:spLocks noChangeArrowheads="1"/>
        </xdr:cNvSpPr>
      </xdr:nvSpPr>
      <xdr:spPr bwMode="auto">
        <a:xfrm>
          <a:off x="30918150" y="276510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56</xdr:row>
      <xdr:rowOff>504825</xdr:rowOff>
    </xdr:from>
    <xdr:ext cx="95250" cy="444014"/>
    <xdr:sp macro="" textlink="">
      <xdr:nvSpPr>
        <xdr:cNvPr id="2587" name="Text Box 15">
          <a:extLst>
            <a:ext uri="{FF2B5EF4-FFF2-40B4-BE49-F238E27FC236}">
              <a16:creationId xmlns:a16="http://schemas.microsoft.com/office/drawing/2014/main" id="{2E83402E-840C-428C-8913-228EB1199B82}"/>
            </a:ext>
          </a:extLst>
        </xdr:cNvPr>
        <xdr:cNvSpPr txBox="1">
          <a:spLocks noChangeArrowheads="1"/>
        </xdr:cNvSpPr>
      </xdr:nvSpPr>
      <xdr:spPr bwMode="auto">
        <a:xfrm>
          <a:off x="4743450" y="2653665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60</xdr:row>
      <xdr:rowOff>0</xdr:rowOff>
    </xdr:from>
    <xdr:ext cx="95250" cy="171450"/>
    <xdr:sp macro="" textlink="">
      <xdr:nvSpPr>
        <xdr:cNvPr id="2588" name="Text Box 16">
          <a:extLst>
            <a:ext uri="{FF2B5EF4-FFF2-40B4-BE49-F238E27FC236}">
              <a16:creationId xmlns:a16="http://schemas.microsoft.com/office/drawing/2014/main" id="{A8ED8538-F8E8-4CFF-A7FE-5A077BF949D1}"/>
            </a:ext>
          </a:extLst>
        </xdr:cNvPr>
        <xdr:cNvSpPr txBox="1">
          <a:spLocks noChangeArrowheads="1"/>
        </xdr:cNvSpPr>
      </xdr:nvSpPr>
      <xdr:spPr bwMode="auto">
        <a:xfrm>
          <a:off x="4743450" y="276510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60</xdr:row>
      <xdr:rowOff>0</xdr:rowOff>
    </xdr:from>
    <xdr:ext cx="95250" cy="171450"/>
    <xdr:sp macro="" textlink="">
      <xdr:nvSpPr>
        <xdr:cNvPr id="2589" name="Text Box 17">
          <a:extLst>
            <a:ext uri="{FF2B5EF4-FFF2-40B4-BE49-F238E27FC236}">
              <a16:creationId xmlns:a16="http://schemas.microsoft.com/office/drawing/2014/main" id="{75E4E27F-90E0-4A28-B974-7082EF397903}"/>
            </a:ext>
          </a:extLst>
        </xdr:cNvPr>
        <xdr:cNvSpPr txBox="1">
          <a:spLocks noChangeArrowheads="1"/>
        </xdr:cNvSpPr>
      </xdr:nvSpPr>
      <xdr:spPr bwMode="auto">
        <a:xfrm>
          <a:off x="4743450" y="276510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60</xdr:row>
      <xdr:rowOff>0</xdr:rowOff>
    </xdr:from>
    <xdr:ext cx="95250" cy="171450"/>
    <xdr:sp macro="" textlink="">
      <xdr:nvSpPr>
        <xdr:cNvPr id="2590" name="Text Box 18">
          <a:extLst>
            <a:ext uri="{FF2B5EF4-FFF2-40B4-BE49-F238E27FC236}">
              <a16:creationId xmlns:a16="http://schemas.microsoft.com/office/drawing/2014/main" id="{5B14C6EE-8CC4-4E4B-AB6A-D1856B3EC1FA}"/>
            </a:ext>
          </a:extLst>
        </xdr:cNvPr>
        <xdr:cNvSpPr txBox="1">
          <a:spLocks noChangeArrowheads="1"/>
        </xdr:cNvSpPr>
      </xdr:nvSpPr>
      <xdr:spPr bwMode="auto">
        <a:xfrm>
          <a:off x="4743450" y="276510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60</xdr:row>
      <xdr:rowOff>0</xdr:rowOff>
    </xdr:from>
    <xdr:ext cx="95250" cy="171450"/>
    <xdr:sp macro="" textlink="">
      <xdr:nvSpPr>
        <xdr:cNvPr id="2591" name="Text Box 19">
          <a:extLst>
            <a:ext uri="{FF2B5EF4-FFF2-40B4-BE49-F238E27FC236}">
              <a16:creationId xmlns:a16="http://schemas.microsoft.com/office/drawing/2014/main" id="{A3CC9534-2F26-43FC-B73E-CCB7D4F7D50E}"/>
            </a:ext>
          </a:extLst>
        </xdr:cNvPr>
        <xdr:cNvSpPr txBox="1">
          <a:spLocks noChangeArrowheads="1"/>
        </xdr:cNvSpPr>
      </xdr:nvSpPr>
      <xdr:spPr bwMode="auto">
        <a:xfrm>
          <a:off x="4743450" y="276510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60</xdr:row>
      <xdr:rowOff>0</xdr:rowOff>
    </xdr:from>
    <xdr:ext cx="95250" cy="171450"/>
    <xdr:sp macro="" textlink="">
      <xdr:nvSpPr>
        <xdr:cNvPr id="2592" name="Text Box 16">
          <a:extLst>
            <a:ext uri="{FF2B5EF4-FFF2-40B4-BE49-F238E27FC236}">
              <a16:creationId xmlns:a16="http://schemas.microsoft.com/office/drawing/2014/main" id="{1F302AF2-1809-4702-A698-2A12CC2E65E9}"/>
            </a:ext>
          </a:extLst>
        </xdr:cNvPr>
        <xdr:cNvSpPr txBox="1">
          <a:spLocks noChangeArrowheads="1"/>
        </xdr:cNvSpPr>
      </xdr:nvSpPr>
      <xdr:spPr bwMode="auto">
        <a:xfrm>
          <a:off x="14363700" y="276510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60</xdr:row>
      <xdr:rowOff>0</xdr:rowOff>
    </xdr:from>
    <xdr:ext cx="95250" cy="171450"/>
    <xdr:sp macro="" textlink="">
      <xdr:nvSpPr>
        <xdr:cNvPr id="2593" name="Text Box 17">
          <a:extLst>
            <a:ext uri="{FF2B5EF4-FFF2-40B4-BE49-F238E27FC236}">
              <a16:creationId xmlns:a16="http://schemas.microsoft.com/office/drawing/2014/main" id="{F7A02057-047D-4B5B-9F51-A7A2B17D9D39}"/>
            </a:ext>
          </a:extLst>
        </xdr:cNvPr>
        <xdr:cNvSpPr txBox="1">
          <a:spLocks noChangeArrowheads="1"/>
        </xdr:cNvSpPr>
      </xdr:nvSpPr>
      <xdr:spPr bwMode="auto">
        <a:xfrm>
          <a:off x="14363700" y="276510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60</xdr:row>
      <xdr:rowOff>0</xdr:rowOff>
    </xdr:from>
    <xdr:ext cx="95250" cy="171450"/>
    <xdr:sp macro="" textlink="">
      <xdr:nvSpPr>
        <xdr:cNvPr id="2594" name="Text Box 18">
          <a:extLst>
            <a:ext uri="{FF2B5EF4-FFF2-40B4-BE49-F238E27FC236}">
              <a16:creationId xmlns:a16="http://schemas.microsoft.com/office/drawing/2014/main" id="{706ABBEB-576E-4096-85D3-01EB27294C36}"/>
            </a:ext>
          </a:extLst>
        </xdr:cNvPr>
        <xdr:cNvSpPr txBox="1">
          <a:spLocks noChangeArrowheads="1"/>
        </xdr:cNvSpPr>
      </xdr:nvSpPr>
      <xdr:spPr bwMode="auto">
        <a:xfrm>
          <a:off x="14363700" y="276510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60</xdr:row>
      <xdr:rowOff>0</xdr:rowOff>
    </xdr:from>
    <xdr:ext cx="95250" cy="171450"/>
    <xdr:sp macro="" textlink="">
      <xdr:nvSpPr>
        <xdr:cNvPr id="2595" name="Text Box 16">
          <a:extLst>
            <a:ext uri="{FF2B5EF4-FFF2-40B4-BE49-F238E27FC236}">
              <a16:creationId xmlns:a16="http://schemas.microsoft.com/office/drawing/2014/main" id="{99EAF1DB-9596-40C1-BF73-26131E2F6F85}"/>
            </a:ext>
          </a:extLst>
        </xdr:cNvPr>
        <xdr:cNvSpPr txBox="1">
          <a:spLocks noChangeArrowheads="1"/>
        </xdr:cNvSpPr>
      </xdr:nvSpPr>
      <xdr:spPr bwMode="auto">
        <a:xfrm>
          <a:off x="19183350" y="276510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60</xdr:row>
      <xdr:rowOff>0</xdr:rowOff>
    </xdr:from>
    <xdr:ext cx="95250" cy="171450"/>
    <xdr:sp macro="" textlink="">
      <xdr:nvSpPr>
        <xdr:cNvPr id="2596" name="Text Box 17">
          <a:extLst>
            <a:ext uri="{FF2B5EF4-FFF2-40B4-BE49-F238E27FC236}">
              <a16:creationId xmlns:a16="http://schemas.microsoft.com/office/drawing/2014/main" id="{F589887C-6349-4550-8611-AC97DED1E3A7}"/>
            </a:ext>
          </a:extLst>
        </xdr:cNvPr>
        <xdr:cNvSpPr txBox="1">
          <a:spLocks noChangeArrowheads="1"/>
        </xdr:cNvSpPr>
      </xdr:nvSpPr>
      <xdr:spPr bwMode="auto">
        <a:xfrm>
          <a:off x="19183350" y="276510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60</xdr:row>
      <xdr:rowOff>0</xdr:rowOff>
    </xdr:from>
    <xdr:ext cx="95250" cy="171450"/>
    <xdr:sp macro="" textlink="">
      <xdr:nvSpPr>
        <xdr:cNvPr id="2597" name="Text Box 18">
          <a:extLst>
            <a:ext uri="{FF2B5EF4-FFF2-40B4-BE49-F238E27FC236}">
              <a16:creationId xmlns:a16="http://schemas.microsoft.com/office/drawing/2014/main" id="{BB931BA7-D710-4DC8-BFCD-AE01368D57B7}"/>
            </a:ext>
          </a:extLst>
        </xdr:cNvPr>
        <xdr:cNvSpPr txBox="1">
          <a:spLocks noChangeArrowheads="1"/>
        </xdr:cNvSpPr>
      </xdr:nvSpPr>
      <xdr:spPr bwMode="auto">
        <a:xfrm>
          <a:off x="19183350" y="276510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60</xdr:row>
      <xdr:rowOff>0</xdr:rowOff>
    </xdr:from>
    <xdr:ext cx="95250" cy="171450"/>
    <xdr:sp macro="" textlink="">
      <xdr:nvSpPr>
        <xdr:cNvPr id="2598" name="Text Box 19">
          <a:extLst>
            <a:ext uri="{FF2B5EF4-FFF2-40B4-BE49-F238E27FC236}">
              <a16:creationId xmlns:a16="http://schemas.microsoft.com/office/drawing/2014/main" id="{9CA86E9B-62A7-4E0E-A9D6-437271C231B6}"/>
            </a:ext>
          </a:extLst>
        </xdr:cNvPr>
        <xdr:cNvSpPr txBox="1">
          <a:spLocks noChangeArrowheads="1"/>
        </xdr:cNvSpPr>
      </xdr:nvSpPr>
      <xdr:spPr bwMode="auto">
        <a:xfrm>
          <a:off x="19183350" y="276510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60</xdr:row>
      <xdr:rowOff>0</xdr:rowOff>
    </xdr:from>
    <xdr:ext cx="95250" cy="171450"/>
    <xdr:sp macro="" textlink="">
      <xdr:nvSpPr>
        <xdr:cNvPr id="2599" name="Text Box 16">
          <a:extLst>
            <a:ext uri="{FF2B5EF4-FFF2-40B4-BE49-F238E27FC236}">
              <a16:creationId xmlns:a16="http://schemas.microsoft.com/office/drawing/2014/main" id="{C9E742A7-C45D-4842-B91C-4ED770BC51FC}"/>
            </a:ext>
          </a:extLst>
        </xdr:cNvPr>
        <xdr:cNvSpPr txBox="1">
          <a:spLocks noChangeArrowheads="1"/>
        </xdr:cNvSpPr>
      </xdr:nvSpPr>
      <xdr:spPr bwMode="auto">
        <a:xfrm>
          <a:off x="19183350" y="276510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60</xdr:row>
      <xdr:rowOff>0</xdr:rowOff>
    </xdr:from>
    <xdr:ext cx="95250" cy="171450"/>
    <xdr:sp macro="" textlink="">
      <xdr:nvSpPr>
        <xdr:cNvPr id="2600" name="Text Box 17">
          <a:extLst>
            <a:ext uri="{FF2B5EF4-FFF2-40B4-BE49-F238E27FC236}">
              <a16:creationId xmlns:a16="http://schemas.microsoft.com/office/drawing/2014/main" id="{A04B4A6B-444C-4550-AE5A-471AECE9C35B}"/>
            </a:ext>
          </a:extLst>
        </xdr:cNvPr>
        <xdr:cNvSpPr txBox="1">
          <a:spLocks noChangeArrowheads="1"/>
        </xdr:cNvSpPr>
      </xdr:nvSpPr>
      <xdr:spPr bwMode="auto">
        <a:xfrm>
          <a:off x="19183350" y="276510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60</xdr:row>
      <xdr:rowOff>0</xdr:rowOff>
    </xdr:from>
    <xdr:ext cx="95250" cy="171450"/>
    <xdr:sp macro="" textlink="">
      <xdr:nvSpPr>
        <xdr:cNvPr id="2601" name="Text Box 18">
          <a:extLst>
            <a:ext uri="{FF2B5EF4-FFF2-40B4-BE49-F238E27FC236}">
              <a16:creationId xmlns:a16="http://schemas.microsoft.com/office/drawing/2014/main" id="{DF65E922-1E55-47CF-ADA0-6EEF8AE831C2}"/>
            </a:ext>
          </a:extLst>
        </xdr:cNvPr>
        <xdr:cNvSpPr txBox="1">
          <a:spLocks noChangeArrowheads="1"/>
        </xdr:cNvSpPr>
      </xdr:nvSpPr>
      <xdr:spPr bwMode="auto">
        <a:xfrm>
          <a:off x="19183350" y="276510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60</xdr:row>
      <xdr:rowOff>0</xdr:rowOff>
    </xdr:from>
    <xdr:ext cx="95250" cy="171450"/>
    <xdr:sp macro="" textlink="">
      <xdr:nvSpPr>
        <xdr:cNvPr id="2602" name="Text Box 19">
          <a:extLst>
            <a:ext uri="{FF2B5EF4-FFF2-40B4-BE49-F238E27FC236}">
              <a16:creationId xmlns:a16="http://schemas.microsoft.com/office/drawing/2014/main" id="{6A4FFC83-ABC5-4597-884D-2D865626D0A3}"/>
            </a:ext>
          </a:extLst>
        </xdr:cNvPr>
        <xdr:cNvSpPr txBox="1">
          <a:spLocks noChangeArrowheads="1"/>
        </xdr:cNvSpPr>
      </xdr:nvSpPr>
      <xdr:spPr bwMode="auto">
        <a:xfrm>
          <a:off x="19183350" y="276510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504825</xdr:rowOff>
    </xdr:from>
    <xdr:ext cx="95250" cy="456743"/>
    <xdr:sp macro="" textlink="">
      <xdr:nvSpPr>
        <xdr:cNvPr id="2603" name="Text Box 15">
          <a:extLst>
            <a:ext uri="{FF2B5EF4-FFF2-40B4-BE49-F238E27FC236}">
              <a16:creationId xmlns:a16="http://schemas.microsoft.com/office/drawing/2014/main" id="{FDFF9F55-853D-4FC6-B727-E05A1052E3F4}"/>
            </a:ext>
          </a:extLst>
        </xdr:cNvPr>
        <xdr:cNvSpPr txBox="1">
          <a:spLocks noChangeArrowheads="1"/>
        </xdr:cNvSpPr>
      </xdr:nvSpPr>
      <xdr:spPr bwMode="auto">
        <a:xfrm>
          <a:off x="4743450" y="25793700"/>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54</xdr:row>
      <xdr:rowOff>504825</xdr:rowOff>
    </xdr:from>
    <xdr:ext cx="95250" cy="442269"/>
    <xdr:sp macro="" textlink="">
      <xdr:nvSpPr>
        <xdr:cNvPr id="2604" name="Text Box 15">
          <a:extLst>
            <a:ext uri="{FF2B5EF4-FFF2-40B4-BE49-F238E27FC236}">
              <a16:creationId xmlns:a16="http://schemas.microsoft.com/office/drawing/2014/main" id="{401DBC43-F791-4EAA-85A4-016B65F07E2B}"/>
            </a:ext>
          </a:extLst>
        </xdr:cNvPr>
        <xdr:cNvSpPr txBox="1">
          <a:spLocks noChangeArrowheads="1"/>
        </xdr:cNvSpPr>
      </xdr:nvSpPr>
      <xdr:spPr bwMode="auto">
        <a:xfrm>
          <a:off x="14363700" y="2579370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504825</xdr:rowOff>
    </xdr:from>
    <xdr:ext cx="95250" cy="213632"/>
    <xdr:sp macro="" textlink="">
      <xdr:nvSpPr>
        <xdr:cNvPr id="2605" name="Text Box 15">
          <a:extLst>
            <a:ext uri="{FF2B5EF4-FFF2-40B4-BE49-F238E27FC236}">
              <a16:creationId xmlns:a16="http://schemas.microsoft.com/office/drawing/2014/main" id="{35D6E47A-545F-4F64-93C3-CD3274E9D11D}"/>
            </a:ext>
          </a:extLst>
        </xdr:cNvPr>
        <xdr:cNvSpPr txBox="1">
          <a:spLocks noChangeArrowheads="1"/>
        </xdr:cNvSpPr>
      </xdr:nvSpPr>
      <xdr:spPr bwMode="auto">
        <a:xfrm>
          <a:off x="4743450" y="25793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504825</xdr:rowOff>
    </xdr:from>
    <xdr:ext cx="95250" cy="444331"/>
    <xdr:sp macro="" textlink="">
      <xdr:nvSpPr>
        <xdr:cNvPr id="2606" name="Text Box 15">
          <a:extLst>
            <a:ext uri="{FF2B5EF4-FFF2-40B4-BE49-F238E27FC236}">
              <a16:creationId xmlns:a16="http://schemas.microsoft.com/office/drawing/2014/main" id="{E7094D23-4E70-40D2-9EDC-361796D82439}"/>
            </a:ext>
          </a:extLst>
        </xdr:cNvPr>
        <xdr:cNvSpPr txBox="1">
          <a:spLocks noChangeArrowheads="1"/>
        </xdr:cNvSpPr>
      </xdr:nvSpPr>
      <xdr:spPr bwMode="auto">
        <a:xfrm>
          <a:off x="4743450" y="25793700"/>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54</xdr:row>
      <xdr:rowOff>504825</xdr:rowOff>
    </xdr:from>
    <xdr:ext cx="95250" cy="213632"/>
    <xdr:sp macro="" textlink="">
      <xdr:nvSpPr>
        <xdr:cNvPr id="2607" name="Text Box 15">
          <a:extLst>
            <a:ext uri="{FF2B5EF4-FFF2-40B4-BE49-F238E27FC236}">
              <a16:creationId xmlns:a16="http://schemas.microsoft.com/office/drawing/2014/main" id="{E2BE6E30-596D-4A14-B855-C9DDE82C716C}"/>
            </a:ext>
          </a:extLst>
        </xdr:cNvPr>
        <xdr:cNvSpPr txBox="1">
          <a:spLocks noChangeArrowheads="1"/>
        </xdr:cNvSpPr>
      </xdr:nvSpPr>
      <xdr:spPr bwMode="auto">
        <a:xfrm>
          <a:off x="14363700" y="25793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60</xdr:row>
      <xdr:rowOff>0</xdr:rowOff>
    </xdr:from>
    <xdr:ext cx="95250" cy="171450"/>
    <xdr:sp macro="" textlink="">
      <xdr:nvSpPr>
        <xdr:cNvPr id="2608" name="Text Box 16">
          <a:extLst>
            <a:ext uri="{FF2B5EF4-FFF2-40B4-BE49-F238E27FC236}">
              <a16:creationId xmlns:a16="http://schemas.microsoft.com/office/drawing/2014/main" id="{CC5FE9C6-A1D7-4BCC-B6B7-2096E26C6676}"/>
            </a:ext>
          </a:extLst>
        </xdr:cNvPr>
        <xdr:cNvSpPr txBox="1">
          <a:spLocks noChangeArrowheads="1"/>
        </xdr:cNvSpPr>
      </xdr:nvSpPr>
      <xdr:spPr bwMode="auto">
        <a:xfrm>
          <a:off x="4743450" y="276510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60</xdr:row>
      <xdr:rowOff>0</xdr:rowOff>
    </xdr:from>
    <xdr:ext cx="95250" cy="171450"/>
    <xdr:sp macro="" textlink="">
      <xdr:nvSpPr>
        <xdr:cNvPr id="2609" name="Text Box 17">
          <a:extLst>
            <a:ext uri="{FF2B5EF4-FFF2-40B4-BE49-F238E27FC236}">
              <a16:creationId xmlns:a16="http://schemas.microsoft.com/office/drawing/2014/main" id="{FFDCC19A-B3FB-43C7-9174-A4BE373D25D2}"/>
            </a:ext>
          </a:extLst>
        </xdr:cNvPr>
        <xdr:cNvSpPr txBox="1">
          <a:spLocks noChangeArrowheads="1"/>
        </xdr:cNvSpPr>
      </xdr:nvSpPr>
      <xdr:spPr bwMode="auto">
        <a:xfrm>
          <a:off x="4743450" y="276510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60</xdr:row>
      <xdr:rowOff>0</xdr:rowOff>
    </xdr:from>
    <xdr:ext cx="95250" cy="171450"/>
    <xdr:sp macro="" textlink="">
      <xdr:nvSpPr>
        <xdr:cNvPr id="2610" name="Text Box 18">
          <a:extLst>
            <a:ext uri="{FF2B5EF4-FFF2-40B4-BE49-F238E27FC236}">
              <a16:creationId xmlns:a16="http://schemas.microsoft.com/office/drawing/2014/main" id="{B8EE5358-FC5A-4880-A9C0-2661760F11F6}"/>
            </a:ext>
          </a:extLst>
        </xdr:cNvPr>
        <xdr:cNvSpPr txBox="1">
          <a:spLocks noChangeArrowheads="1"/>
        </xdr:cNvSpPr>
      </xdr:nvSpPr>
      <xdr:spPr bwMode="auto">
        <a:xfrm>
          <a:off x="4743450" y="276510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60</xdr:row>
      <xdr:rowOff>0</xdr:rowOff>
    </xdr:from>
    <xdr:ext cx="95250" cy="171450"/>
    <xdr:sp macro="" textlink="">
      <xdr:nvSpPr>
        <xdr:cNvPr id="2611" name="Text Box 19">
          <a:extLst>
            <a:ext uri="{FF2B5EF4-FFF2-40B4-BE49-F238E27FC236}">
              <a16:creationId xmlns:a16="http://schemas.microsoft.com/office/drawing/2014/main" id="{47617202-F8AD-49E5-BE31-E2E13C957130}"/>
            </a:ext>
          </a:extLst>
        </xdr:cNvPr>
        <xdr:cNvSpPr txBox="1">
          <a:spLocks noChangeArrowheads="1"/>
        </xdr:cNvSpPr>
      </xdr:nvSpPr>
      <xdr:spPr bwMode="auto">
        <a:xfrm>
          <a:off x="4743450" y="276510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60</xdr:row>
      <xdr:rowOff>0</xdr:rowOff>
    </xdr:from>
    <xdr:ext cx="95250" cy="171450"/>
    <xdr:sp macro="" textlink="">
      <xdr:nvSpPr>
        <xdr:cNvPr id="2612" name="Text Box 16">
          <a:extLst>
            <a:ext uri="{FF2B5EF4-FFF2-40B4-BE49-F238E27FC236}">
              <a16:creationId xmlns:a16="http://schemas.microsoft.com/office/drawing/2014/main" id="{63A6C95A-D629-47F4-908D-E1CE553667F2}"/>
            </a:ext>
          </a:extLst>
        </xdr:cNvPr>
        <xdr:cNvSpPr txBox="1">
          <a:spLocks noChangeArrowheads="1"/>
        </xdr:cNvSpPr>
      </xdr:nvSpPr>
      <xdr:spPr bwMode="auto">
        <a:xfrm>
          <a:off x="14363700" y="276510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60</xdr:row>
      <xdr:rowOff>0</xdr:rowOff>
    </xdr:from>
    <xdr:ext cx="95250" cy="171450"/>
    <xdr:sp macro="" textlink="">
      <xdr:nvSpPr>
        <xdr:cNvPr id="2613" name="Text Box 17">
          <a:extLst>
            <a:ext uri="{FF2B5EF4-FFF2-40B4-BE49-F238E27FC236}">
              <a16:creationId xmlns:a16="http://schemas.microsoft.com/office/drawing/2014/main" id="{6230F824-070F-40BD-B862-551D9C1D31C5}"/>
            </a:ext>
          </a:extLst>
        </xdr:cNvPr>
        <xdr:cNvSpPr txBox="1">
          <a:spLocks noChangeArrowheads="1"/>
        </xdr:cNvSpPr>
      </xdr:nvSpPr>
      <xdr:spPr bwMode="auto">
        <a:xfrm>
          <a:off x="14363700" y="276510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60</xdr:row>
      <xdr:rowOff>0</xdr:rowOff>
    </xdr:from>
    <xdr:ext cx="95250" cy="171450"/>
    <xdr:sp macro="" textlink="">
      <xdr:nvSpPr>
        <xdr:cNvPr id="2614" name="Text Box 18">
          <a:extLst>
            <a:ext uri="{FF2B5EF4-FFF2-40B4-BE49-F238E27FC236}">
              <a16:creationId xmlns:a16="http://schemas.microsoft.com/office/drawing/2014/main" id="{0C1A51E4-E03E-45C9-AF91-B6DB5FF8BC54}"/>
            </a:ext>
          </a:extLst>
        </xdr:cNvPr>
        <xdr:cNvSpPr txBox="1">
          <a:spLocks noChangeArrowheads="1"/>
        </xdr:cNvSpPr>
      </xdr:nvSpPr>
      <xdr:spPr bwMode="auto">
        <a:xfrm>
          <a:off x="14363700" y="276510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60</xdr:row>
      <xdr:rowOff>0</xdr:rowOff>
    </xdr:from>
    <xdr:ext cx="95250" cy="171450"/>
    <xdr:sp macro="" textlink="">
      <xdr:nvSpPr>
        <xdr:cNvPr id="2615" name="Text Box 19">
          <a:extLst>
            <a:ext uri="{FF2B5EF4-FFF2-40B4-BE49-F238E27FC236}">
              <a16:creationId xmlns:a16="http://schemas.microsoft.com/office/drawing/2014/main" id="{E318F64B-6098-4F87-A062-0DBFB2115C31}"/>
            </a:ext>
          </a:extLst>
        </xdr:cNvPr>
        <xdr:cNvSpPr txBox="1">
          <a:spLocks noChangeArrowheads="1"/>
        </xdr:cNvSpPr>
      </xdr:nvSpPr>
      <xdr:spPr bwMode="auto">
        <a:xfrm>
          <a:off x="14363700" y="276510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60</xdr:row>
      <xdr:rowOff>0</xdr:rowOff>
    </xdr:from>
    <xdr:ext cx="95250" cy="171450"/>
    <xdr:sp macro="" textlink="">
      <xdr:nvSpPr>
        <xdr:cNvPr id="2616" name="Text Box 16">
          <a:extLst>
            <a:ext uri="{FF2B5EF4-FFF2-40B4-BE49-F238E27FC236}">
              <a16:creationId xmlns:a16="http://schemas.microsoft.com/office/drawing/2014/main" id="{A6099857-8BD9-429D-9980-821A309A2FC8}"/>
            </a:ext>
          </a:extLst>
        </xdr:cNvPr>
        <xdr:cNvSpPr txBox="1">
          <a:spLocks noChangeArrowheads="1"/>
        </xdr:cNvSpPr>
      </xdr:nvSpPr>
      <xdr:spPr bwMode="auto">
        <a:xfrm>
          <a:off x="30918150" y="276510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60</xdr:row>
      <xdr:rowOff>0</xdr:rowOff>
    </xdr:from>
    <xdr:ext cx="95250" cy="171450"/>
    <xdr:sp macro="" textlink="">
      <xdr:nvSpPr>
        <xdr:cNvPr id="2617" name="Text Box 17">
          <a:extLst>
            <a:ext uri="{FF2B5EF4-FFF2-40B4-BE49-F238E27FC236}">
              <a16:creationId xmlns:a16="http://schemas.microsoft.com/office/drawing/2014/main" id="{76E8FE5E-A3B9-4C8F-BDD6-EFBBF3CFB149}"/>
            </a:ext>
          </a:extLst>
        </xdr:cNvPr>
        <xdr:cNvSpPr txBox="1">
          <a:spLocks noChangeArrowheads="1"/>
        </xdr:cNvSpPr>
      </xdr:nvSpPr>
      <xdr:spPr bwMode="auto">
        <a:xfrm>
          <a:off x="30918150" y="276510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60</xdr:row>
      <xdr:rowOff>0</xdr:rowOff>
    </xdr:from>
    <xdr:ext cx="95250" cy="171450"/>
    <xdr:sp macro="" textlink="">
      <xdr:nvSpPr>
        <xdr:cNvPr id="2618" name="Text Box 18">
          <a:extLst>
            <a:ext uri="{FF2B5EF4-FFF2-40B4-BE49-F238E27FC236}">
              <a16:creationId xmlns:a16="http://schemas.microsoft.com/office/drawing/2014/main" id="{186C62FC-FC48-42E2-8FF5-652B36279C89}"/>
            </a:ext>
          </a:extLst>
        </xdr:cNvPr>
        <xdr:cNvSpPr txBox="1">
          <a:spLocks noChangeArrowheads="1"/>
        </xdr:cNvSpPr>
      </xdr:nvSpPr>
      <xdr:spPr bwMode="auto">
        <a:xfrm>
          <a:off x="30918150" y="276510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60</xdr:row>
      <xdr:rowOff>0</xdr:rowOff>
    </xdr:from>
    <xdr:ext cx="95250" cy="171450"/>
    <xdr:sp macro="" textlink="">
      <xdr:nvSpPr>
        <xdr:cNvPr id="2619" name="Text Box 19">
          <a:extLst>
            <a:ext uri="{FF2B5EF4-FFF2-40B4-BE49-F238E27FC236}">
              <a16:creationId xmlns:a16="http://schemas.microsoft.com/office/drawing/2014/main" id="{C14BE3E8-0C54-44FA-8882-C329A0390039}"/>
            </a:ext>
          </a:extLst>
        </xdr:cNvPr>
        <xdr:cNvSpPr txBox="1">
          <a:spLocks noChangeArrowheads="1"/>
        </xdr:cNvSpPr>
      </xdr:nvSpPr>
      <xdr:spPr bwMode="auto">
        <a:xfrm>
          <a:off x="30918150" y="276510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56</xdr:row>
      <xdr:rowOff>504825</xdr:rowOff>
    </xdr:from>
    <xdr:ext cx="95250" cy="444014"/>
    <xdr:sp macro="" textlink="">
      <xdr:nvSpPr>
        <xdr:cNvPr id="2620" name="Text Box 15">
          <a:extLst>
            <a:ext uri="{FF2B5EF4-FFF2-40B4-BE49-F238E27FC236}">
              <a16:creationId xmlns:a16="http://schemas.microsoft.com/office/drawing/2014/main" id="{35B5CD2B-643B-40E2-A95E-02CF348BC799}"/>
            </a:ext>
          </a:extLst>
        </xdr:cNvPr>
        <xdr:cNvSpPr txBox="1">
          <a:spLocks noChangeArrowheads="1"/>
        </xdr:cNvSpPr>
      </xdr:nvSpPr>
      <xdr:spPr bwMode="auto">
        <a:xfrm>
          <a:off x="4743450" y="2653665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60</xdr:row>
      <xdr:rowOff>0</xdr:rowOff>
    </xdr:from>
    <xdr:ext cx="95250" cy="171450"/>
    <xdr:sp macro="" textlink="">
      <xdr:nvSpPr>
        <xdr:cNvPr id="2621" name="Text Box 16">
          <a:extLst>
            <a:ext uri="{FF2B5EF4-FFF2-40B4-BE49-F238E27FC236}">
              <a16:creationId xmlns:a16="http://schemas.microsoft.com/office/drawing/2014/main" id="{6A7AC9F9-79AC-4FC0-8748-E97B127F3CB0}"/>
            </a:ext>
          </a:extLst>
        </xdr:cNvPr>
        <xdr:cNvSpPr txBox="1">
          <a:spLocks noChangeArrowheads="1"/>
        </xdr:cNvSpPr>
      </xdr:nvSpPr>
      <xdr:spPr bwMode="auto">
        <a:xfrm>
          <a:off x="4743450" y="276510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60</xdr:row>
      <xdr:rowOff>0</xdr:rowOff>
    </xdr:from>
    <xdr:ext cx="95250" cy="171450"/>
    <xdr:sp macro="" textlink="">
      <xdr:nvSpPr>
        <xdr:cNvPr id="2622" name="Text Box 17">
          <a:extLst>
            <a:ext uri="{FF2B5EF4-FFF2-40B4-BE49-F238E27FC236}">
              <a16:creationId xmlns:a16="http://schemas.microsoft.com/office/drawing/2014/main" id="{EB8C5862-1041-4C2D-B9DF-B1A784DCD379}"/>
            </a:ext>
          </a:extLst>
        </xdr:cNvPr>
        <xdr:cNvSpPr txBox="1">
          <a:spLocks noChangeArrowheads="1"/>
        </xdr:cNvSpPr>
      </xdr:nvSpPr>
      <xdr:spPr bwMode="auto">
        <a:xfrm>
          <a:off x="4743450" y="276510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60</xdr:row>
      <xdr:rowOff>0</xdr:rowOff>
    </xdr:from>
    <xdr:ext cx="95250" cy="171450"/>
    <xdr:sp macro="" textlink="">
      <xdr:nvSpPr>
        <xdr:cNvPr id="2623" name="Text Box 18">
          <a:extLst>
            <a:ext uri="{FF2B5EF4-FFF2-40B4-BE49-F238E27FC236}">
              <a16:creationId xmlns:a16="http://schemas.microsoft.com/office/drawing/2014/main" id="{3A9D6ED4-59D2-4C4B-A00F-DAFFA96CB8C8}"/>
            </a:ext>
          </a:extLst>
        </xdr:cNvPr>
        <xdr:cNvSpPr txBox="1">
          <a:spLocks noChangeArrowheads="1"/>
        </xdr:cNvSpPr>
      </xdr:nvSpPr>
      <xdr:spPr bwMode="auto">
        <a:xfrm>
          <a:off x="4743450" y="276510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60</xdr:row>
      <xdr:rowOff>0</xdr:rowOff>
    </xdr:from>
    <xdr:ext cx="95250" cy="171450"/>
    <xdr:sp macro="" textlink="">
      <xdr:nvSpPr>
        <xdr:cNvPr id="2624" name="Text Box 19">
          <a:extLst>
            <a:ext uri="{FF2B5EF4-FFF2-40B4-BE49-F238E27FC236}">
              <a16:creationId xmlns:a16="http://schemas.microsoft.com/office/drawing/2014/main" id="{A1BC0D94-CB0B-4FCE-8930-92B90FF1AF87}"/>
            </a:ext>
          </a:extLst>
        </xdr:cNvPr>
        <xdr:cNvSpPr txBox="1">
          <a:spLocks noChangeArrowheads="1"/>
        </xdr:cNvSpPr>
      </xdr:nvSpPr>
      <xdr:spPr bwMode="auto">
        <a:xfrm>
          <a:off x="4743450" y="276510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56</xdr:row>
      <xdr:rowOff>504825</xdr:rowOff>
    </xdr:from>
    <xdr:ext cx="95250" cy="442269"/>
    <xdr:sp macro="" textlink="">
      <xdr:nvSpPr>
        <xdr:cNvPr id="2625" name="Text Box 15">
          <a:extLst>
            <a:ext uri="{FF2B5EF4-FFF2-40B4-BE49-F238E27FC236}">
              <a16:creationId xmlns:a16="http://schemas.microsoft.com/office/drawing/2014/main" id="{5B4F1DDE-ABAD-4D04-96C2-E3861779B33C}"/>
            </a:ext>
          </a:extLst>
        </xdr:cNvPr>
        <xdr:cNvSpPr txBox="1">
          <a:spLocks noChangeArrowheads="1"/>
        </xdr:cNvSpPr>
      </xdr:nvSpPr>
      <xdr:spPr bwMode="auto">
        <a:xfrm>
          <a:off x="14363700" y="2653665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60</xdr:row>
      <xdr:rowOff>0</xdr:rowOff>
    </xdr:from>
    <xdr:ext cx="95250" cy="171450"/>
    <xdr:sp macro="" textlink="">
      <xdr:nvSpPr>
        <xdr:cNvPr id="2626" name="Text Box 16">
          <a:extLst>
            <a:ext uri="{FF2B5EF4-FFF2-40B4-BE49-F238E27FC236}">
              <a16:creationId xmlns:a16="http://schemas.microsoft.com/office/drawing/2014/main" id="{CD25330E-801A-4573-B52C-A77F2EA9AA21}"/>
            </a:ext>
          </a:extLst>
        </xdr:cNvPr>
        <xdr:cNvSpPr txBox="1">
          <a:spLocks noChangeArrowheads="1"/>
        </xdr:cNvSpPr>
      </xdr:nvSpPr>
      <xdr:spPr bwMode="auto">
        <a:xfrm>
          <a:off x="14363700" y="276510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60</xdr:row>
      <xdr:rowOff>0</xdr:rowOff>
    </xdr:from>
    <xdr:ext cx="95250" cy="171450"/>
    <xdr:sp macro="" textlink="">
      <xdr:nvSpPr>
        <xdr:cNvPr id="2627" name="Text Box 17">
          <a:extLst>
            <a:ext uri="{FF2B5EF4-FFF2-40B4-BE49-F238E27FC236}">
              <a16:creationId xmlns:a16="http://schemas.microsoft.com/office/drawing/2014/main" id="{A02A131A-F738-4F82-B9E4-D5128CE4495A}"/>
            </a:ext>
          </a:extLst>
        </xdr:cNvPr>
        <xdr:cNvSpPr txBox="1">
          <a:spLocks noChangeArrowheads="1"/>
        </xdr:cNvSpPr>
      </xdr:nvSpPr>
      <xdr:spPr bwMode="auto">
        <a:xfrm>
          <a:off x="14363700" y="276510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60</xdr:row>
      <xdr:rowOff>0</xdr:rowOff>
    </xdr:from>
    <xdr:ext cx="95250" cy="171450"/>
    <xdr:sp macro="" textlink="">
      <xdr:nvSpPr>
        <xdr:cNvPr id="2628" name="Text Box 18">
          <a:extLst>
            <a:ext uri="{FF2B5EF4-FFF2-40B4-BE49-F238E27FC236}">
              <a16:creationId xmlns:a16="http://schemas.microsoft.com/office/drawing/2014/main" id="{592241BA-E928-418F-981C-F50B08888317}"/>
            </a:ext>
          </a:extLst>
        </xdr:cNvPr>
        <xdr:cNvSpPr txBox="1">
          <a:spLocks noChangeArrowheads="1"/>
        </xdr:cNvSpPr>
      </xdr:nvSpPr>
      <xdr:spPr bwMode="auto">
        <a:xfrm>
          <a:off x="14363700" y="276510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60</xdr:row>
      <xdr:rowOff>0</xdr:rowOff>
    </xdr:from>
    <xdr:ext cx="95250" cy="171450"/>
    <xdr:sp macro="" textlink="">
      <xdr:nvSpPr>
        <xdr:cNvPr id="2629" name="Text Box 16">
          <a:extLst>
            <a:ext uri="{FF2B5EF4-FFF2-40B4-BE49-F238E27FC236}">
              <a16:creationId xmlns:a16="http://schemas.microsoft.com/office/drawing/2014/main" id="{D0F85A45-6C62-45D0-9EF2-F642DA8F580F}"/>
            </a:ext>
          </a:extLst>
        </xdr:cNvPr>
        <xdr:cNvSpPr txBox="1">
          <a:spLocks noChangeArrowheads="1"/>
        </xdr:cNvSpPr>
      </xdr:nvSpPr>
      <xdr:spPr bwMode="auto">
        <a:xfrm>
          <a:off x="19183350" y="276510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60</xdr:row>
      <xdr:rowOff>0</xdr:rowOff>
    </xdr:from>
    <xdr:ext cx="95250" cy="171450"/>
    <xdr:sp macro="" textlink="">
      <xdr:nvSpPr>
        <xdr:cNvPr id="2630" name="Text Box 17">
          <a:extLst>
            <a:ext uri="{FF2B5EF4-FFF2-40B4-BE49-F238E27FC236}">
              <a16:creationId xmlns:a16="http://schemas.microsoft.com/office/drawing/2014/main" id="{8DDA53AE-243D-41D7-BA67-8FA2B659020E}"/>
            </a:ext>
          </a:extLst>
        </xdr:cNvPr>
        <xdr:cNvSpPr txBox="1">
          <a:spLocks noChangeArrowheads="1"/>
        </xdr:cNvSpPr>
      </xdr:nvSpPr>
      <xdr:spPr bwMode="auto">
        <a:xfrm>
          <a:off x="19183350" y="276510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60</xdr:row>
      <xdr:rowOff>0</xdr:rowOff>
    </xdr:from>
    <xdr:ext cx="95250" cy="171450"/>
    <xdr:sp macro="" textlink="">
      <xdr:nvSpPr>
        <xdr:cNvPr id="2631" name="Text Box 18">
          <a:extLst>
            <a:ext uri="{FF2B5EF4-FFF2-40B4-BE49-F238E27FC236}">
              <a16:creationId xmlns:a16="http://schemas.microsoft.com/office/drawing/2014/main" id="{56E1F586-E92D-4073-B0D2-ED60E5181369}"/>
            </a:ext>
          </a:extLst>
        </xdr:cNvPr>
        <xdr:cNvSpPr txBox="1">
          <a:spLocks noChangeArrowheads="1"/>
        </xdr:cNvSpPr>
      </xdr:nvSpPr>
      <xdr:spPr bwMode="auto">
        <a:xfrm>
          <a:off x="19183350" y="276510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60</xdr:row>
      <xdr:rowOff>0</xdr:rowOff>
    </xdr:from>
    <xdr:ext cx="95250" cy="171450"/>
    <xdr:sp macro="" textlink="">
      <xdr:nvSpPr>
        <xdr:cNvPr id="2632" name="Text Box 19">
          <a:extLst>
            <a:ext uri="{FF2B5EF4-FFF2-40B4-BE49-F238E27FC236}">
              <a16:creationId xmlns:a16="http://schemas.microsoft.com/office/drawing/2014/main" id="{3A18F8B4-AA4F-41F7-A36E-4F3CB1A27432}"/>
            </a:ext>
          </a:extLst>
        </xdr:cNvPr>
        <xdr:cNvSpPr txBox="1">
          <a:spLocks noChangeArrowheads="1"/>
        </xdr:cNvSpPr>
      </xdr:nvSpPr>
      <xdr:spPr bwMode="auto">
        <a:xfrm>
          <a:off x="19183350" y="276510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60</xdr:row>
      <xdr:rowOff>0</xdr:rowOff>
    </xdr:from>
    <xdr:ext cx="95250" cy="171450"/>
    <xdr:sp macro="" textlink="">
      <xdr:nvSpPr>
        <xdr:cNvPr id="2633" name="Text Box 16">
          <a:extLst>
            <a:ext uri="{FF2B5EF4-FFF2-40B4-BE49-F238E27FC236}">
              <a16:creationId xmlns:a16="http://schemas.microsoft.com/office/drawing/2014/main" id="{0058FDFA-DA23-4F00-AFA3-0AA44415E918}"/>
            </a:ext>
          </a:extLst>
        </xdr:cNvPr>
        <xdr:cNvSpPr txBox="1">
          <a:spLocks noChangeArrowheads="1"/>
        </xdr:cNvSpPr>
      </xdr:nvSpPr>
      <xdr:spPr bwMode="auto">
        <a:xfrm>
          <a:off x="19183350" y="276510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60</xdr:row>
      <xdr:rowOff>0</xdr:rowOff>
    </xdr:from>
    <xdr:ext cx="95250" cy="171450"/>
    <xdr:sp macro="" textlink="">
      <xdr:nvSpPr>
        <xdr:cNvPr id="2634" name="Text Box 17">
          <a:extLst>
            <a:ext uri="{FF2B5EF4-FFF2-40B4-BE49-F238E27FC236}">
              <a16:creationId xmlns:a16="http://schemas.microsoft.com/office/drawing/2014/main" id="{8050DFFA-94BB-4FA4-B2F8-BCB2A0C0EC2F}"/>
            </a:ext>
          </a:extLst>
        </xdr:cNvPr>
        <xdr:cNvSpPr txBox="1">
          <a:spLocks noChangeArrowheads="1"/>
        </xdr:cNvSpPr>
      </xdr:nvSpPr>
      <xdr:spPr bwMode="auto">
        <a:xfrm>
          <a:off x="19183350" y="276510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60</xdr:row>
      <xdr:rowOff>0</xdr:rowOff>
    </xdr:from>
    <xdr:ext cx="95250" cy="171450"/>
    <xdr:sp macro="" textlink="">
      <xdr:nvSpPr>
        <xdr:cNvPr id="2635" name="Text Box 18">
          <a:extLst>
            <a:ext uri="{FF2B5EF4-FFF2-40B4-BE49-F238E27FC236}">
              <a16:creationId xmlns:a16="http://schemas.microsoft.com/office/drawing/2014/main" id="{021D6231-4290-4FA4-81A8-B4FD6C9D4A05}"/>
            </a:ext>
          </a:extLst>
        </xdr:cNvPr>
        <xdr:cNvSpPr txBox="1">
          <a:spLocks noChangeArrowheads="1"/>
        </xdr:cNvSpPr>
      </xdr:nvSpPr>
      <xdr:spPr bwMode="auto">
        <a:xfrm>
          <a:off x="19183350" y="276510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60</xdr:row>
      <xdr:rowOff>170392</xdr:rowOff>
    </xdr:from>
    <xdr:ext cx="95250" cy="213632"/>
    <xdr:sp macro="" textlink="">
      <xdr:nvSpPr>
        <xdr:cNvPr id="2636" name="Text Box 15">
          <a:extLst>
            <a:ext uri="{FF2B5EF4-FFF2-40B4-BE49-F238E27FC236}">
              <a16:creationId xmlns:a16="http://schemas.microsoft.com/office/drawing/2014/main" id="{649D8428-3420-49A7-897F-6812B6110A02}"/>
            </a:ext>
          </a:extLst>
        </xdr:cNvPr>
        <xdr:cNvSpPr txBox="1">
          <a:spLocks noChangeArrowheads="1"/>
        </xdr:cNvSpPr>
      </xdr:nvSpPr>
      <xdr:spPr bwMode="auto">
        <a:xfrm>
          <a:off x="14392275" y="2782146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60</xdr:row>
      <xdr:rowOff>0</xdr:rowOff>
    </xdr:from>
    <xdr:ext cx="95250" cy="171450"/>
    <xdr:sp macro="" textlink="">
      <xdr:nvSpPr>
        <xdr:cNvPr id="2637" name="Text Box 16">
          <a:extLst>
            <a:ext uri="{FF2B5EF4-FFF2-40B4-BE49-F238E27FC236}">
              <a16:creationId xmlns:a16="http://schemas.microsoft.com/office/drawing/2014/main" id="{6391E2B7-0F9C-4E2E-9622-D63600C8110C}"/>
            </a:ext>
          </a:extLst>
        </xdr:cNvPr>
        <xdr:cNvSpPr txBox="1">
          <a:spLocks noChangeArrowheads="1"/>
        </xdr:cNvSpPr>
      </xdr:nvSpPr>
      <xdr:spPr bwMode="auto">
        <a:xfrm>
          <a:off x="4743450" y="276510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60</xdr:row>
      <xdr:rowOff>0</xdr:rowOff>
    </xdr:from>
    <xdr:ext cx="95250" cy="171450"/>
    <xdr:sp macro="" textlink="">
      <xdr:nvSpPr>
        <xdr:cNvPr id="2638" name="Text Box 17">
          <a:extLst>
            <a:ext uri="{FF2B5EF4-FFF2-40B4-BE49-F238E27FC236}">
              <a16:creationId xmlns:a16="http://schemas.microsoft.com/office/drawing/2014/main" id="{B4211C22-37F1-438B-A318-1CEDCBB24FB6}"/>
            </a:ext>
          </a:extLst>
        </xdr:cNvPr>
        <xdr:cNvSpPr txBox="1">
          <a:spLocks noChangeArrowheads="1"/>
        </xdr:cNvSpPr>
      </xdr:nvSpPr>
      <xdr:spPr bwMode="auto">
        <a:xfrm>
          <a:off x="4743450" y="276510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60</xdr:row>
      <xdr:rowOff>0</xdr:rowOff>
    </xdr:from>
    <xdr:ext cx="95250" cy="171450"/>
    <xdr:sp macro="" textlink="">
      <xdr:nvSpPr>
        <xdr:cNvPr id="2639" name="Text Box 18">
          <a:extLst>
            <a:ext uri="{FF2B5EF4-FFF2-40B4-BE49-F238E27FC236}">
              <a16:creationId xmlns:a16="http://schemas.microsoft.com/office/drawing/2014/main" id="{F8364879-7D9A-4BCA-B44C-8748FD1A6D1F}"/>
            </a:ext>
          </a:extLst>
        </xdr:cNvPr>
        <xdr:cNvSpPr txBox="1">
          <a:spLocks noChangeArrowheads="1"/>
        </xdr:cNvSpPr>
      </xdr:nvSpPr>
      <xdr:spPr bwMode="auto">
        <a:xfrm>
          <a:off x="4743450" y="276510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60</xdr:row>
      <xdr:rowOff>0</xdr:rowOff>
    </xdr:from>
    <xdr:ext cx="95250" cy="171450"/>
    <xdr:sp macro="" textlink="">
      <xdr:nvSpPr>
        <xdr:cNvPr id="2640" name="Text Box 19">
          <a:extLst>
            <a:ext uri="{FF2B5EF4-FFF2-40B4-BE49-F238E27FC236}">
              <a16:creationId xmlns:a16="http://schemas.microsoft.com/office/drawing/2014/main" id="{DC9BC5D9-09B2-4BB3-9AB8-FEEA3714DD3C}"/>
            </a:ext>
          </a:extLst>
        </xdr:cNvPr>
        <xdr:cNvSpPr txBox="1">
          <a:spLocks noChangeArrowheads="1"/>
        </xdr:cNvSpPr>
      </xdr:nvSpPr>
      <xdr:spPr bwMode="auto">
        <a:xfrm>
          <a:off x="4743450" y="276510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60</xdr:row>
      <xdr:rowOff>0</xdr:rowOff>
    </xdr:from>
    <xdr:ext cx="95250" cy="171450"/>
    <xdr:sp macro="" textlink="">
      <xdr:nvSpPr>
        <xdr:cNvPr id="2641" name="Text Box 16">
          <a:extLst>
            <a:ext uri="{FF2B5EF4-FFF2-40B4-BE49-F238E27FC236}">
              <a16:creationId xmlns:a16="http://schemas.microsoft.com/office/drawing/2014/main" id="{CFA7FED8-C038-4C95-9D60-89CD3B6E3AF1}"/>
            </a:ext>
          </a:extLst>
        </xdr:cNvPr>
        <xdr:cNvSpPr txBox="1">
          <a:spLocks noChangeArrowheads="1"/>
        </xdr:cNvSpPr>
      </xdr:nvSpPr>
      <xdr:spPr bwMode="auto">
        <a:xfrm>
          <a:off x="14363700" y="276510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60</xdr:row>
      <xdr:rowOff>0</xdr:rowOff>
    </xdr:from>
    <xdr:ext cx="95250" cy="171450"/>
    <xdr:sp macro="" textlink="">
      <xdr:nvSpPr>
        <xdr:cNvPr id="2642" name="Text Box 17">
          <a:extLst>
            <a:ext uri="{FF2B5EF4-FFF2-40B4-BE49-F238E27FC236}">
              <a16:creationId xmlns:a16="http://schemas.microsoft.com/office/drawing/2014/main" id="{F6FB4C3D-2C2F-4A97-ABC0-DC387BE88930}"/>
            </a:ext>
          </a:extLst>
        </xdr:cNvPr>
        <xdr:cNvSpPr txBox="1">
          <a:spLocks noChangeArrowheads="1"/>
        </xdr:cNvSpPr>
      </xdr:nvSpPr>
      <xdr:spPr bwMode="auto">
        <a:xfrm>
          <a:off x="14363700" y="276510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60</xdr:row>
      <xdr:rowOff>0</xdr:rowOff>
    </xdr:from>
    <xdr:ext cx="95250" cy="171450"/>
    <xdr:sp macro="" textlink="">
      <xdr:nvSpPr>
        <xdr:cNvPr id="2643" name="Text Box 18">
          <a:extLst>
            <a:ext uri="{FF2B5EF4-FFF2-40B4-BE49-F238E27FC236}">
              <a16:creationId xmlns:a16="http://schemas.microsoft.com/office/drawing/2014/main" id="{4DA6CBA2-3C5C-455E-B9A5-F24029D96B9E}"/>
            </a:ext>
          </a:extLst>
        </xdr:cNvPr>
        <xdr:cNvSpPr txBox="1">
          <a:spLocks noChangeArrowheads="1"/>
        </xdr:cNvSpPr>
      </xdr:nvSpPr>
      <xdr:spPr bwMode="auto">
        <a:xfrm>
          <a:off x="14363700" y="276510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60</xdr:row>
      <xdr:rowOff>0</xdr:rowOff>
    </xdr:from>
    <xdr:ext cx="95250" cy="171450"/>
    <xdr:sp macro="" textlink="">
      <xdr:nvSpPr>
        <xdr:cNvPr id="2644" name="Text Box 19">
          <a:extLst>
            <a:ext uri="{FF2B5EF4-FFF2-40B4-BE49-F238E27FC236}">
              <a16:creationId xmlns:a16="http://schemas.microsoft.com/office/drawing/2014/main" id="{F8A2A1E8-AA92-44E8-AF2D-B36896C5785B}"/>
            </a:ext>
          </a:extLst>
        </xdr:cNvPr>
        <xdr:cNvSpPr txBox="1">
          <a:spLocks noChangeArrowheads="1"/>
        </xdr:cNvSpPr>
      </xdr:nvSpPr>
      <xdr:spPr bwMode="auto">
        <a:xfrm>
          <a:off x="14363700" y="276510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55</xdr:row>
      <xdr:rowOff>0</xdr:rowOff>
    </xdr:from>
    <xdr:ext cx="95250" cy="171450"/>
    <xdr:sp macro="" textlink="">
      <xdr:nvSpPr>
        <xdr:cNvPr id="2645" name="Text Box 16">
          <a:extLst>
            <a:ext uri="{FF2B5EF4-FFF2-40B4-BE49-F238E27FC236}">
              <a16:creationId xmlns:a16="http://schemas.microsoft.com/office/drawing/2014/main" id="{31749577-EA33-447D-8388-5920E064A7F7}"/>
            </a:ext>
          </a:extLst>
        </xdr:cNvPr>
        <xdr:cNvSpPr txBox="1">
          <a:spLocks noChangeArrowheads="1"/>
        </xdr:cNvSpPr>
      </xdr:nvSpPr>
      <xdr:spPr bwMode="auto">
        <a:xfrm>
          <a:off x="30918150" y="257937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55</xdr:row>
      <xdr:rowOff>0</xdr:rowOff>
    </xdr:from>
    <xdr:ext cx="95250" cy="171450"/>
    <xdr:sp macro="" textlink="">
      <xdr:nvSpPr>
        <xdr:cNvPr id="2646" name="Text Box 17">
          <a:extLst>
            <a:ext uri="{FF2B5EF4-FFF2-40B4-BE49-F238E27FC236}">
              <a16:creationId xmlns:a16="http://schemas.microsoft.com/office/drawing/2014/main" id="{E8F0FFA9-A588-4CC9-B7EC-138B9EBA5A78}"/>
            </a:ext>
          </a:extLst>
        </xdr:cNvPr>
        <xdr:cNvSpPr txBox="1">
          <a:spLocks noChangeArrowheads="1"/>
        </xdr:cNvSpPr>
      </xdr:nvSpPr>
      <xdr:spPr bwMode="auto">
        <a:xfrm>
          <a:off x="30918150" y="257937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55</xdr:row>
      <xdr:rowOff>0</xdr:rowOff>
    </xdr:from>
    <xdr:ext cx="95250" cy="171450"/>
    <xdr:sp macro="" textlink="">
      <xdr:nvSpPr>
        <xdr:cNvPr id="2647" name="Text Box 18">
          <a:extLst>
            <a:ext uri="{FF2B5EF4-FFF2-40B4-BE49-F238E27FC236}">
              <a16:creationId xmlns:a16="http://schemas.microsoft.com/office/drawing/2014/main" id="{121B26B8-1CAE-4C0E-B3E6-399CCE06186C}"/>
            </a:ext>
          </a:extLst>
        </xdr:cNvPr>
        <xdr:cNvSpPr txBox="1">
          <a:spLocks noChangeArrowheads="1"/>
        </xdr:cNvSpPr>
      </xdr:nvSpPr>
      <xdr:spPr bwMode="auto">
        <a:xfrm>
          <a:off x="30918150" y="257937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55</xdr:row>
      <xdr:rowOff>0</xdr:rowOff>
    </xdr:from>
    <xdr:ext cx="95250" cy="171450"/>
    <xdr:sp macro="" textlink="">
      <xdr:nvSpPr>
        <xdr:cNvPr id="2648" name="Text Box 19">
          <a:extLst>
            <a:ext uri="{FF2B5EF4-FFF2-40B4-BE49-F238E27FC236}">
              <a16:creationId xmlns:a16="http://schemas.microsoft.com/office/drawing/2014/main" id="{BE19F2F0-63C3-4B6A-86ED-BDCC558559B4}"/>
            </a:ext>
          </a:extLst>
        </xdr:cNvPr>
        <xdr:cNvSpPr txBox="1">
          <a:spLocks noChangeArrowheads="1"/>
        </xdr:cNvSpPr>
      </xdr:nvSpPr>
      <xdr:spPr bwMode="auto">
        <a:xfrm>
          <a:off x="30918150" y="257937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56</xdr:row>
      <xdr:rowOff>504825</xdr:rowOff>
    </xdr:from>
    <xdr:ext cx="95250" cy="444014"/>
    <xdr:sp macro="" textlink="">
      <xdr:nvSpPr>
        <xdr:cNvPr id="2649" name="Text Box 15">
          <a:extLst>
            <a:ext uri="{FF2B5EF4-FFF2-40B4-BE49-F238E27FC236}">
              <a16:creationId xmlns:a16="http://schemas.microsoft.com/office/drawing/2014/main" id="{26F87E6F-7146-4889-92B2-1410E1A6363F}"/>
            </a:ext>
          </a:extLst>
        </xdr:cNvPr>
        <xdr:cNvSpPr txBox="1">
          <a:spLocks noChangeArrowheads="1"/>
        </xdr:cNvSpPr>
      </xdr:nvSpPr>
      <xdr:spPr bwMode="auto">
        <a:xfrm>
          <a:off x="4743450" y="2653665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60</xdr:row>
      <xdr:rowOff>0</xdr:rowOff>
    </xdr:from>
    <xdr:ext cx="95250" cy="171450"/>
    <xdr:sp macro="" textlink="">
      <xdr:nvSpPr>
        <xdr:cNvPr id="2650" name="Text Box 16">
          <a:extLst>
            <a:ext uri="{FF2B5EF4-FFF2-40B4-BE49-F238E27FC236}">
              <a16:creationId xmlns:a16="http://schemas.microsoft.com/office/drawing/2014/main" id="{392C3FA4-3C32-4805-9ECE-4910D1D20224}"/>
            </a:ext>
          </a:extLst>
        </xdr:cNvPr>
        <xdr:cNvSpPr txBox="1">
          <a:spLocks noChangeArrowheads="1"/>
        </xdr:cNvSpPr>
      </xdr:nvSpPr>
      <xdr:spPr bwMode="auto">
        <a:xfrm>
          <a:off x="4743450" y="276510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60</xdr:row>
      <xdr:rowOff>0</xdr:rowOff>
    </xdr:from>
    <xdr:ext cx="95250" cy="171450"/>
    <xdr:sp macro="" textlink="">
      <xdr:nvSpPr>
        <xdr:cNvPr id="2651" name="Text Box 17">
          <a:extLst>
            <a:ext uri="{FF2B5EF4-FFF2-40B4-BE49-F238E27FC236}">
              <a16:creationId xmlns:a16="http://schemas.microsoft.com/office/drawing/2014/main" id="{C45C5DC4-97CB-4E96-B016-DE44C28D4877}"/>
            </a:ext>
          </a:extLst>
        </xdr:cNvPr>
        <xdr:cNvSpPr txBox="1">
          <a:spLocks noChangeArrowheads="1"/>
        </xdr:cNvSpPr>
      </xdr:nvSpPr>
      <xdr:spPr bwMode="auto">
        <a:xfrm>
          <a:off x="4743450" y="276510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60</xdr:row>
      <xdr:rowOff>0</xdr:rowOff>
    </xdr:from>
    <xdr:ext cx="95250" cy="171450"/>
    <xdr:sp macro="" textlink="">
      <xdr:nvSpPr>
        <xdr:cNvPr id="2652" name="Text Box 18">
          <a:extLst>
            <a:ext uri="{FF2B5EF4-FFF2-40B4-BE49-F238E27FC236}">
              <a16:creationId xmlns:a16="http://schemas.microsoft.com/office/drawing/2014/main" id="{FC5A1F9D-7018-44E1-92EB-0EFD2293D124}"/>
            </a:ext>
          </a:extLst>
        </xdr:cNvPr>
        <xdr:cNvSpPr txBox="1">
          <a:spLocks noChangeArrowheads="1"/>
        </xdr:cNvSpPr>
      </xdr:nvSpPr>
      <xdr:spPr bwMode="auto">
        <a:xfrm>
          <a:off x="4743450" y="276510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60</xdr:row>
      <xdr:rowOff>0</xdr:rowOff>
    </xdr:from>
    <xdr:ext cx="95250" cy="171450"/>
    <xdr:sp macro="" textlink="">
      <xdr:nvSpPr>
        <xdr:cNvPr id="2653" name="Text Box 19">
          <a:extLst>
            <a:ext uri="{FF2B5EF4-FFF2-40B4-BE49-F238E27FC236}">
              <a16:creationId xmlns:a16="http://schemas.microsoft.com/office/drawing/2014/main" id="{6875C1E2-A236-44AE-9ADC-8F0F648429C3}"/>
            </a:ext>
          </a:extLst>
        </xdr:cNvPr>
        <xdr:cNvSpPr txBox="1">
          <a:spLocks noChangeArrowheads="1"/>
        </xdr:cNvSpPr>
      </xdr:nvSpPr>
      <xdr:spPr bwMode="auto">
        <a:xfrm>
          <a:off x="4743450" y="276510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60</xdr:row>
      <xdr:rowOff>0</xdr:rowOff>
    </xdr:from>
    <xdr:ext cx="95250" cy="171450"/>
    <xdr:sp macro="" textlink="">
      <xdr:nvSpPr>
        <xdr:cNvPr id="2654" name="Text Box 16">
          <a:extLst>
            <a:ext uri="{FF2B5EF4-FFF2-40B4-BE49-F238E27FC236}">
              <a16:creationId xmlns:a16="http://schemas.microsoft.com/office/drawing/2014/main" id="{F9D8A00F-2DD5-4ADA-A9BD-BE7914F67A65}"/>
            </a:ext>
          </a:extLst>
        </xdr:cNvPr>
        <xdr:cNvSpPr txBox="1">
          <a:spLocks noChangeArrowheads="1"/>
        </xdr:cNvSpPr>
      </xdr:nvSpPr>
      <xdr:spPr bwMode="auto">
        <a:xfrm>
          <a:off x="14363700" y="276510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60</xdr:row>
      <xdr:rowOff>0</xdr:rowOff>
    </xdr:from>
    <xdr:ext cx="95250" cy="171450"/>
    <xdr:sp macro="" textlink="">
      <xdr:nvSpPr>
        <xdr:cNvPr id="2655" name="Text Box 17">
          <a:extLst>
            <a:ext uri="{FF2B5EF4-FFF2-40B4-BE49-F238E27FC236}">
              <a16:creationId xmlns:a16="http://schemas.microsoft.com/office/drawing/2014/main" id="{1D4521F1-8D85-4E06-B4C9-85E06D46346D}"/>
            </a:ext>
          </a:extLst>
        </xdr:cNvPr>
        <xdr:cNvSpPr txBox="1">
          <a:spLocks noChangeArrowheads="1"/>
        </xdr:cNvSpPr>
      </xdr:nvSpPr>
      <xdr:spPr bwMode="auto">
        <a:xfrm>
          <a:off x="14363700" y="276510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60</xdr:row>
      <xdr:rowOff>15875</xdr:rowOff>
    </xdr:from>
    <xdr:ext cx="95250" cy="171450"/>
    <xdr:sp macro="" textlink="">
      <xdr:nvSpPr>
        <xdr:cNvPr id="2656" name="Text Box 18">
          <a:extLst>
            <a:ext uri="{FF2B5EF4-FFF2-40B4-BE49-F238E27FC236}">
              <a16:creationId xmlns:a16="http://schemas.microsoft.com/office/drawing/2014/main" id="{0588A6B8-E1CE-4BEB-B7A4-BB10813DF438}"/>
            </a:ext>
          </a:extLst>
        </xdr:cNvPr>
        <xdr:cNvSpPr txBox="1">
          <a:spLocks noChangeArrowheads="1"/>
        </xdr:cNvSpPr>
      </xdr:nvSpPr>
      <xdr:spPr bwMode="auto">
        <a:xfrm>
          <a:off x="14355762" y="276669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60</xdr:row>
      <xdr:rowOff>0</xdr:rowOff>
    </xdr:from>
    <xdr:ext cx="95250" cy="171450"/>
    <xdr:sp macro="" textlink="">
      <xdr:nvSpPr>
        <xdr:cNvPr id="2657" name="Text Box 16">
          <a:extLst>
            <a:ext uri="{FF2B5EF4-FFF2-40B4-BE49-F238E27FC236}">
              <a16:creationId xmlns:a16="http://schemas.microsoft.com/office/drawing/2014/main" id="{098F3B4A-CA34-4D60-AB89-AEC612159E70}"/>
            </a:ext>
          </a:extLst>
        </xdr:cNvPr>
        <xdr:cNvSpPr txBox="1">
          <a:spLocks noChangeArrowheads="1"/>
        </xdr:cNvSpPr>
      </xdr:nvSpPr>
      <xdr:spPr bwMode="auto">
        <a:xfrm>
          <a:off x="19183350" y="276510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60</xdr:row>
      <xdr:rowOff>0</xdr:rowOff>
    </xdr:from>
    <xdr:ext cx="95250" cy="171450"/>
    <xdr:sp macro="" textlink="">
      <xdr:nvSpPr>
        <xdr:cNvPr id="2658" name="Text Box 17">
          <a:extLst>
            <a:ext uri="{FF2B5EF4-FFF2-40B4-BE49-F238E27FC236}">
              <a16:creationId xmlns:a16="http://schemas.microsoft.com/office/drawing/2014/main" id="{0544471D-2ABC-47FE-8A5D-17B42306D1DF}"/>
            </a:ext>
          </a:extLst>
        </xdr:cNvPr>
        <xdr:cNvSpPr txBox="1">
          <a:spLocks noChangeArrowheads="1"/>
        </xdr:cNvSpPr>
      </xdr:nvSpPr>
      <xdr:spPr bwMode="auto">
        <a:xfrm>
          <a:off x="19183350" y="276510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60</xdr:row>
      <xdr:rowOff>0</xdr:rowOff>
    </xdr:from>
    <xdr:ext cx="95250" cy="171450"/>
    <xdr:sp macro="" textlink="">
      <xdr:nvSpPr>
        <xdr:cNvPr id="2659" name="Text Box 18">
          <a:extLst>
            <a:ext uri="{FF2B5EF4-FFF2-40B4-BE49-F238E27FC236}">
              <a16:creationId xmlns:a16="http://schemas.microsoft.com/office/drawing/2014/main" id="{FC6F6FCD-CC1A-40B9-91A5-2E30D3E08BB7}"/>
            </a:ext>
          </a:extLst>
        </xdr:cNvPr>
        <xdr:cNvSpPr txBox="1">
          <a:spLocks noChangeArrowheads="1"/>
        </xdr:cNvSpPr>
      </xdr:nvSpPr>
      <xdr:spPr bwMode="auto">
        <a:xfrm>
          <a:off x="19183350" y="276510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60</xdr:row>
      <xdr:rowOff>0</xdr:rowOff>
    </xdr:from>
    <xdr:ext cx="95250" cy="171450"/>
    <xdr:sp macro="" textlink="">
      <xdr:nvSpPr>
        <xdr:cNvPr id="2660" name="Text Box 19">
          <a:extLst>
            <a:ext uri="{FF2B5EF4-FFF2-40B4-BE49-F238E27FC236}">
              <a16:creationId xmlns:a16="http://schemas.microsoft.com/office/drawing/2014/main" id="{E9DBA7FC-9E10-4FC1-AC86-50DED5D5FB9B}"/>
            </a:ext>
          </a:extLst>
        </xdr:cNvPr>
        <xdr:cNvSpPr txBox="1">
          <a:spLocks noChangeArrowheads="1"/>
        </xdr:cNvSpPr>
      </xdr:nvSpPr>
      <xdr:spPr bwMode="auto">
        <a:xfrm>
          <a:off x="19183350" y="276510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60</xdr:row>
      <xdr:rowOff>0</xdr:rowOff>
    </xdr:from>
    <xdr:ext cx="95250" cy="171450"/>
    <xdr:sp macro="" textlink="">
      <xdr:nvSpPr>
        <xdr:cNvPr id="2661" name="Text Box 16">
          <a:extLst>
            <a:ext uri="{FF2B5EF4-FFF2-40B4-BE49-F238E27FC236}">
              <a16:creationId xmlns:a16="http://schemas.microsoft.com/office/drawing/2014/main" id="{B492BF0A-194E-47BF-8327-DB7D1F6F0583}"/>
            </a:ext>
          </a:extLst>
        </xdr:cNvPr>
        <xdr:cNvSpPr txBox="1">
          <a:spLocks noChangeArrowheads="1"/>
        </xdr:cNvSpPr>
      </xdr:nvSpPr>
      <xdr:spPr bwMode="auto">
        <a:xfrm>
          <a:off x="19183350" y="276510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60</xdr:row>
      <xdr:rowOff>170392</xdr:rowOff>
    </xdr:from>
    <xdr:ext cx="95250" cy="213632"/>
    <xdr:sp macro="" textlink="">
      <xdr:nvSpPr>
        <xdr:cNvPr id="2662" name="Text Box 15">
          <a:extLst>
            <a:ext uri="{FF2B5EF4-FFF2-40B4-BE49-F238E27FC236}">
              <a16:creationId xmlns:a16="http://schemas.microsoft.com/office/drawing/2014/main" id="{B28FBD6D-028B-4FF9-9B63-2B0C08F30D51}"/>
            </a:ext>
          </a:extLst>
        </xdr:cNvPr>
        <xdr:cNvSpPr txBox="1">
          <a:spLocks noChangeArrowheads="1"/>
        </xdr:cNvSpPr>
      </xdr:nvSpPr>
      <xdr:spPr bwMode="auto">
        <a:xfrm>
          <a:off x="14392275" y="2782146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60</xdr:row>
      <xdr:rowOff>504825</xdr:rowOff>
    </xdr:from>
    <xdr:ext cx="95250" cy="448496"/>
    <xdr:sp macro="" textlink="">
      <xdr:nvSpPr>
        <xdr:cNvPr id="2663" name="Text Box 15">
          <a:extLst>
            <a:ext uri="{FF2B5EF4-FFF2-40B4-BE49-F238E27FC236}">
              <a16:creationId xmlns:a16="http://schemas.microsoft.com/office/drawing/2014/main" id="{4D77038B-245F-411B-8B17-ADEDA0260D8C}"/>
            </a:ext>
          </a:extLst>
        </xdr:cNvPr>
        <xdr:cNvSpPr txBox="1">
          <a:spLocks noChangeArrowheads="1"/>
        </xdr:cNvSpPr>
      </xdr:nvSpPr>
      <xdr:spPr bwMode="auto">
        <a:xfrm>
          <a:off x="4743450" y="28022550"/>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60</xdr:row>
      <xdr:rowOff>504825</xdr:rowOff>
    </xdr:from>
    <xdr:ext cx="95250" cy="442269"/>
    <xdr:sp macro="" textlink="">
      <xdr:nvSpPr>
        <xdr:cNvPr id="2664" name="Text Box 15">
          <a:extLst>
            <a:ext uri="{FF2B5EF4-FFF2-40B4-BE49-F238E27FC236}">
              <a16:creationId xmlns:a16="http://schemas.microsoft.com/office/drawing/2014/main" id="{99250638-65BA-4A3F-B175-FDAF4E48A971}"/>
            </a:ext>
          </a:extLst>
        </xdr:cNvPr>
        <xdr:cNvSpPr txBox="1">
          <a:spLocks noChangeArrowheads="1"/>
        </xdr:cNvSpPr>
      </xdr:nvSpPr>
      <xdr:spPr bwMode="auto">
        <a:xfrm>
          <a:off x="14363700" y="2802255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60</xdr:row>
      <xdr:rowOff>504825</xdr:rowOff>
    </xdr:from>
    <xdr:ext cx="95250" cy="213632"/>
    <xdr:sp macro="" textlink="">
      <xdr:nvSpPr>
        <xdr:cNvPr id="2665" name="Text Box 15">
          <a:extLst>
            <a:ext uri="{FF2B5EF4-FFF2-40B4-BE49-F238E27FC236}">
              <a16:creationId xmlns:a16="http://schemas.microsoft.com/office/drawing/2014/main" id="{279CB58F-BBAA-4F29-B7AC-3705109C9C01}"/>
            </a:ext>
          </a:extLst>
        </xdr:cNvPr>
        <xdr:cNvSpPr txBox="1">
          <a:spLocks noChangeArrowheads="1"/>
        </xdr:cNvSpPr>
      </xdr:nvSpPr>
      <xdr:spPr bwMode="auto">
        <a:xfrm>
          <a:off x="4743450" y="280225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60</xdr:row>
      <xdr:rowOff>504825</xdr:rowOff>
    </xdr:from>
    <xdr:ext cx="95250" cy="444331"/>
    <xdr:sp macro="" textlink="">
      <xdr:nvSpPr>
        <xdr:cNvPr id="2666" name="Text Box 15">
          <a:extLst>
            <a:ext uri="{FF2B5EF4-FFF2-40B4-BE49-F238E27FC236}">
              <a16:creationId xmlns:a16="http://schemas.microsoft.com/office/drawing/2014/main" id="{6DC21C6C-A7CD-4EEB-828A-5092530DE2CA}"/>
            </a:ext>
          </a:extLst>
        </xdr:cNvPr>
        <xdr:cNvSpPr txBox="1">
          <a:spLocks noChangeArrowheads="1"/>
        </xdr:cNvSpPr>
      </xdr:nvSpPr>
      <xdr:spPr bwMode="auto">
        <a:xfrm>
          <a:off x="4743450" y="28022550"/>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60</xdr:row>
      <xdr:rowOff>170392</xdr:rowOff>
    </xdr:from>
    <xdr:ext cx="95250" cy="213632"/>
    <xdr:sp macro="" textlink="">
      <xdr:nvSpPr>
        <xdr:cNvPr id="2667" name="Text Box 15">
          <a:extLst>
            <a:ext uri="{FF2B5EF4-FFF2-40B4-BE49-F238E27FC236}">
              <a16:creationId xmlns:a16="http://schemas.microsoft.com/office/drawing/2014/main" id="{41EFB22E-3005-45C5-8DE6-43A8CB65E82C}"/>
            </a:ext>
          </a:extLst>
        </xdr:cNvPr>
        <xdr:cNvSpPr txBox="1">
          <a:spLocks noChangeArrowheads="1"/>
        </xdr:cNvSpPr>
      </xdr:nvSpPr>
      <xdr:spPr bwMode="auto">
        <a:xfrm>
          <a:off x="14392275" y="2782146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0</xdr:rowOff>
    </xdr:from>
    <xdr:ext cx="95250" cy="171450"/>
    <xdr:sp macro="" textlink="">
      <xdr:nvSpPr>
        <xdr:cNvPr id="2668" name="Text Box 16">
          <a:extLst>
            <a:ext uri="{FF2B5EF4-FFF2-40B4-BE49-F238E27FC236}">
              <a16:creationId xmlns:a16="http://schemas.microsoft.com/office/drawing/2014/main" id="{5646BE66-1CF2-4813-A9D1-98988D02C7E4}"/>
            </a:ext>
          </a:extLst>
        </xdr:cNvPr>
        <xdr:cNvSpPr txBox="1">
          <a:spLocks noChangeArrowheads="1"/>
        </xdr:cNvSpPr>
      </xdr:nvSpPr>
      <xdr:spPr bwMode="auto">
        <a:xfrm>
          <a:off x="4743450" y="298799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0</xdr:rowOff>
    </xdr:from>
    <xdr:ext cx="95250" cy="171450"/>
    <xdr:sp macro="" textlink="">
      <xdr:nvSpPr>
        <xdr:cNvPr id="2669" name="Text Box 17">
          <a:extLst>
            <a:ext uri="{FF2B5EF4-FFF2-40B4-BE49-F238E27FC236}">
              <a16:creationId xmlns:a16="http://schemas.microsoft.com/office/drawing/2014/main" id="{BAFB3FC9-C508-4E1B-B3A8-30504BA4715C}"/>
            </a:ext>
          </a:extLst>
        </xdr:cNvPr>
        <xdr:cNvSpPr txBox="1">
          <a:spLocks noChangeArrowheads="1"/>
        </xdr:cNvSpPr>
      </xdr:nvSpPr>
      <xdr:spPr bwMode="auto">
        <a:xfrm>
          <a:off x="4743450" y="298799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0</xdr:rowOff>
    </xdr:from>
    <xdr:ext cx="95250" cy="171450"/>
    <xdr:sp macro="" textlink="">
      <xdr:nvSpPr>
        <xdr:cNvPr id="2670" name="Text Box 18">
          <a:extLst>
            <a:ext uri="{FF2B5EF4-FFF2-40B4-BE49-F238E27FC236}">
              <a16:creationId xmlns:a16="http://schemas.microsoft.com/office/drawing/2014/main" id="{11AB79CC-FF43-46B1-A673-739D80B3BE75}"/>
            </a:ext>
          </a:extLst>
        </xdr:cNvPr>
        <xdr:cNvSpPr txBox="1">
          <a:spLocks noChangeArrowheads="1"/>
        </xdr:cNvSpPr>
      </xdr:nvSpPr>
      <xdr:spPr bwMode="auto">
        <a:xfrm>
          <a:off x="4743450" y="298799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0</xdr:rowOff>
    </xdr:from>
    <xdr:ext cx="95250" cy="171450"/>
    <xdr:sp macro="" textlink="">
      <xdr:nvSpPr>
        <xdr:cNvPr id="2671" name="Text Box 19">
          <a:extLst>
            <a:ext uri="{FF2B5EF4-FFF2-40B4-BE49-F238E27FC236}">
              <a16:creationId xmlns:a16="http://schemas.microsoft.com/office/drawing/2014/main" id="{AC1CE93B-3F1D-42C4-B943-C3B47CB05B0B}"/>
            </a:ext>
          </a:extLst>
        </xdr:cNvPr>
        <xdr:cNvSpPr txBox="1">
          <a:spLocks noChangeArrowheads="1"/>
        </xdr:cNvSpPr>
      </xdr:nvSpPr>
      <xdr:spPr bwMode="auto">
        <a:xfrm>
          <a:off x="4743450" y="298799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66</xdr:row>
      <xdr:rowOff>0</xdr:rowOff>
    </xdr:from>
    <xdr:ext cx="95250" cy="171450"/>
    <xdr:sp macro="" textlink="">
      <xdr:nvSpPr>
        <xdr:cNvPr id="2672" name="Text Box 16">
          <a:extLst>
            <a:ext uri="{FF2B5EF4-FFF2-40B4-BE49-F238E27FC236}">
              <a16:creationId xmlns:a16="http://schemas.microsoft.com/office/drawing/2014/main" id="{B30E4884-7C0D-4F21-8492-D38D8CE56E50}"/>
            </a:ext>
          </a:extLst>
        </xdr:cNvPr>
        <xdr:cNvSpPr txBox="1">
          <a:spLocks noChangeArrowheads="1"/>
        </xdr:cNvSpPr>
      </xdr:nvSpPr>
      <xdr:spPr bwMode="auto">
        <a:xfrm>
          <a:off x="14363700" y="298799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66</xdr:row>
      <xdr:rowOff>0</xdr:rowOff>
    </xdr:from>
    <xdr:ext cx="95250" cy="171450"/>
    <xdr:sp macro="" textlink="">
      <xdr:nvSpPr>
        <xdr:cNvPr id="2673" name="Text Box 17">
          <a:extLst>
            <a:ext uri="{FF2B5EF4-FFF2-40B4-BE49-F238E27FC236}">
              <a16:creationId xmlns:a16="http://schemas.microsoft.com/office/drawing/2014/main" id="{84C36261-D9DC-49AE-9767-39F8A8E9562E}"/>
            </a:ext>
          </a:extLst>
        </xdr:cNvPr>
        <xdr:cNvSpPr txBox="1">
          <a:spLocks noChangeArrowheads="1"/>
        </xdr:cNvSpPr>
      </xdr:nvSpPr>
      <xdr:spPr bwMode="auto">
        <a:xfrm>
          <a:off x="14363700" y="298799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66</xdr:row>
      <xdr:rowOff>0</xdr:rowOff>
    </xdr:from>
    <xdr:ext cx="95250" cy="171450"/>
    <xdr:sp macro="" textlink="">
      <xdr:nvSpPr>
        <xdr:cNvPr id="2674" name="Text Box 18">
          <a:extLst>
            <a:ext uri="{FF2B5EF4-FFF2-40B4-BE49-F238E27FC236}">
              <a16:creationId xmlns:a16="http://schemas.microsoft.com/office/drawing/2014/main" id="{5F2096AB-228B-4BC9-BC11-74ABA132BD58}"/>
            </a:ext>
          </a:extLst>
        </xdr:cNvPr>
        <xdr:cNvSpPr txBox="1">
          <a:spLocks noChangeArrowheads="1"/>
        </xdr:cNvSpPr>
      </xdr:nvSpPr>
      <xdr:spPr bwMode="auto">
        <a:xfrm>
          <a:off x="14363700" y="298799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66</xdr:row>
      <xdr:rowOff>0</xdr:rowOff>
    </xdr:from>
    <xdr:ext cx="95250" cy="171450"/>
    <xdr:sp macro="" textlink="">
      <xdr:nvSpPr>
        <xdr:cNvPr id="2675" name="Text Box 19">
          <a:extLst>
            <a:ext uri="{FF2B5EF4-FFF2-40B4-BE49-F238E27FC236}">
              <a16:creationId xmlns:a16="http://schemas.microsoft.com/office/drawing/2014/main" id="{371D54F8-6C4D-4DAA-9BBD-77BBA0DEA8B7}"/>
            </a:ext>
          </a:extLst>
        </xdr:cNvPr>
        <xdr:cNvSpPr txBox="1">
          <a:spLocks noChangeArrowheads="1"/>
        </xdr:cNvSpPr>
      </xdr:nvSpPr>
      <xdr:spPr bwMode="auto">
        <a:xfrm>
          <a:off x="14363700" y="298799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66</xdr:row>
      <xdr:rowOff>0</xdr:rowOff>
    </xdr:from>
    <xdr:ext cx="95250" cy="171450"/>
    <xdr:sp macro="" textlink="">
      <xdr:nvSpPr>
        <xdr:cNvPr id="2676" name="Text Box 16">
          <a:extLst>
            <a:ext uri="{FF2B5EF4-FFF2-40B4-BE49-F238E27FC236}">
              <a16:creationId xmlns:a16="http://schemas.microsoft.com/office/drawing/2014/main" id="{15ED109A-6D90-44C6-B0CA-564E16467B58}"/>
            </a:ext>
          </a:extLst>
        </xdr:cNvPr>
        <xdr:cNvSpPr txBox="1">
          <a:spLocks noChangeArrowheads="1"/>
        </xdr:cNvSpPr>
      </xdr:nvSpPr>
      <xdr:spPr bwMode="auto">
        <a:xfrm>
          <a:off x="30918150" y="298799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66</xdr:row>
      <xdr:rowOff>0</xdr:rowOff>
    </xdr:from>
    <xdr:ext cx="95250" cy="171450"/>
    <xdr:sp macro="" textlink="">
      <xdr:nvSpPr>
        <xdr:cNvPr id="2677" name="Text Box 17">
          <a:extLst>
            <a:ext uri="{FF2B5EF4-FFF2-40B4-BE49-F238E27FC236}">
              <a16:creationId xmlns:a16="http://schemas.microsoft.com/office/drawing/2014/main" id="{4ED9CC66-04BB-4680-A14E-23D980F7BDC6}"/>
            </a:ext>
          </a:extLst>
        </xdr:cNvPr>
        <xdr:cNvSpPr txBox="1">
          <a:spLocks noChangeArrowheads="1"/>
        </xdr:cNvSpPr>
      </xdr:nvSpPr>
      <xdr:spPr bwMode="auto">
        <a:xfrm>
          <a:off x="30918150" y="298799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66</xdr:row>
      <xdr:rowOff>0</xdr:rowOff>
    </xdr:from>
    <xdr:ext cx="95250" cy="171450"/>
    <xdr:sp macro="" textlink="">
      <xdr:nvSpPr>
        <xdr:cNvPr id="2678" name="Text Box 18">
          <a:extLst>
            <a:ext uri="{FF2B5EF4-FFF2-40B4-BE49-F238E27FC236}">
              <a16:creationId xmlns:a16="http://schemas.microsoft.com/office/drawing/2014/main" id="{DC347F08-E88C-4B20-A529-5D794ADD27CF}"/>
            </a:ext>
          </a:extLst>
        </xdr:cNvPr>
        <xdr:cNvSpPr txBox="1">
          <a:spLocks noChangeArrowheads="1"/>
        </xdr:cNvSpPr>
      </xdr:nvSpPr>
      <xdr:spPr bwMode="auto">
        <a:xfrm>
          <a:off x="30918150" y="298799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66</xdr:row>
      <xdr:rowOff>0</xdr:rowOff>
    </xdr:from>
    <xdr:ext cx="95250" cy="171450"/>
    <xdr:sp macro="" textlink="">
      <xdr:nvSpPr>
        <xdr:cNvPr id="2679" name="Text Box 19">
          <a:extLst>
            <a:ext uri="{FF2B5EF4-FFF2-40B4-BE49-F238E27FC236}">
              <a16:creationId xmlns:a16="http://schemas.microsoft.com/office/drawing/2014/main" id="{9BA9F9DE-C0C5-4D6C-9B2D-7111587AAF39}"/>
            </a:ext>
          </a:extLst>
        </xdr:cNvPr>
        <xdr:cNvSpPr txBox="1">
          <a:spLocks noChangeArrowheads="1"/>
        </xdr:cNvSpPr>
      </xdr:nvSpPr>
      <xdr:spPr bwMode="auto">
        <a:xfrm>
          <a:off x="30918150" y="298799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504825</xdr:rowOff>
    </xdr:from>
    <xdr:ext cx="95250" cy="444014"/>
    <xdr:sp macro="" textlink="">
      <xdr:nvSpPr>
        <xdr:cNvPr id="2680" name="Text Box 15">
          <a:extLst>
            <a:ext uri="{FF2B5EF4-FFF2-40B4-BE49-F238E27FC236}">
              <a16:creationId xmlns:a16="http://schemas.microsoft.com/office/drawing/2014/main" id="{2C002C01-C412-4C11-9CA0-2227C0C64A59}"/>
            </a:ext>
          </a:extLst>
        </xdr:cNvPr>
        <xdr:cNvSpPr txBox="1">
          <a:spLocks noChangeArrowheads="1"/>
        </xdr:cNvSpPr>
      </xdr:nvSpPr>
      <xdr:spPr bwMode="auto">
        <a:xfrm>
          <a:off x="4743450" y="2876550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0</xdr:rowOff>
    </xdr:from>
    <xdr:ext cx="95250" cy="171450"/>
    <xdr:sp macro="" textlink="">
      <xdr:nvSpPr>
        <xdr:cNvPr id="2681" name="Text Box 16">
          <a:extLst>
            <a:ext uri="{FF2B5EF4-FFF2-40B4-BE49-F238E27FC236}">
              <a16:creationId xmlns:a16="http://schemas.microsoft.com/office/drawing/2014/main" id="{CE2656D2-CFAC-4DC2-B684-653F651C34E8}"/>
            </a:ext>
          </a:extLst>
        </xdr:cNvPr>
        <xdr:cNvSpPr txBox="1">
          <a:spLocks noChangeArrowheads="1"/>
        </xdr:cNvSpPr>
      </xdr:nvSpPr>
      <xdr:spPr bwMode="auto">
        <a:xfrm>
          <a:off x="4743450" y="298799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0</xdr:rowOff>
    </xdr:from>
    <xdr:ext cx="95250" cy="171450"/>
    <xdr:sp macro="" textlink="">
      <xdr:nvSpPr>
        <xdr:cNvPr id="2682" name="Text Box 17">
          <a:extLst>
            <a:ext uri="{FF2B5EF4-FFF2-40B4-BE49-F238E27FC236}">
              <a16:creationId xmlns:a16="http://schemas.microsoft.com/office/drawing/2014/main" id="{673F7586-35B5-439A-AF03-EE636F5832FC}"/>
            </a:ext>
          </a:extLst>
        </xdr:cNvPr>
        <xdr:cNvSpPr txBox="1">
          <a:spLocks noChangeArrowheads="1"/>
        </xdr:cNvSpPr>
      </xdr:nvSpPr>
      <xdr:spPr bwMode="auto">
        <a:xfrm>
          <a:off x="4743450" y="298799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0</xdr:rowOff>
    </xdr:from>
    <xdr:ext cx="95250" cy="171450"/>
    <xdr:sp macro="" textlink="">
      <xdr:nvSpPr>
        <xdr:cNvPr id="2683" name="Text Box 18">
          <a:extLst>
            <a:ext uri="{FF2B5EF4-FFF2-40B4-BE49-F238E27FC236}">
              <a16:creationId xmlns:a16="http://schemas.microsoft.com/office/drawing/2014/main" id="{03B0AEA2-AD4D-4387-B079-AA0CBF7B100A}"/>
            </a:ext>
          </a:extLst>
        </xdr:cNvPr>
        <xdr:cNvSpPr txBox="1">
          <a:spLocks noChangeArrowheads="1"/>
        </xdr:cNvSpPr>
      </xdr:nvSpPr>
      <xdr:spPr bwMode="auto">
        <a:xfrm>
          <a:off x="4743450" y="298799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0</xdr:rowOff>
    </xdr:from>
    <xdr:ext cx="95250" cy="171450"/>
    <xdr:sp macro="" textlink="">
      <xdr:nvSpPr>
        <xdr:cNvPr id="2684" name="Text Box 19">
          <a:extLst>
            <a:ext uri="{FF2B5EF4-FFF2-40B4-BE49-F238E27FC236}">
              <a16:creationId xmlns:a16="http://schemas.microsoft.com/office/drawing/2014/main" id="{0DF5B961-96C9-486D-9379-DD27FEFA746B}"/>
            </a:ext>
          </a:extLst>
        </xdr:cNvPr>
        <xdr:cNvSpPr txBox="1">
          <a:spLocks noChangeArrowheads="1"/>
        </xdr:cNvSpPr>
      </xdr:nvSpPr>
      <xdr:spPr bwMode="auto">
        <a:xfrm>
          <a:off x="4743450" y="298799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66</xdr:row>
      <xdr:rowOff>0</xdr:rowOff>
    </xdr:from>
    <xdr:ext cx="95250" cy="171450"/>
    <xdr:sp macro="" textlink="">
      <xdr:nvSpPr>
        <xdr:cNvPr id="2685" name="Text Box 16">
          <a:extLst>
            <a:ext uri="{FF2B5EF4-FFF2-40B4-BE49-F238E27FC236}">
              <a16:creationId xmlns:a16="http://schemas.microsoft.com/office/drawing/2014/main" id="{5248E08A-4051-4A2E-BD3A-9FEE1C076586}"/>
            </a:ext>
          </a:extLst>
        </xdr:cNvPr>
        <xdr:cNvSpPr txBox="1">
          <a:spLocks noChangeArrowheads="1"/>
        </xdr:cNvSpPr>
      </xdr:nvSpPr>
      <xdr:spPr bwMode="auto">
        <a:xfrm>
          <a:off x="14363700" y="298799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66</xdr:row>
      <xdr:rowOff>0</xdr:rowOff>
    </xdr:from>
    <xdr:ext cx="95250" cy="171450"/>
    <xdr:sp macro="" textlink="">
      <xdr:nvSpPr>
        <xdr:cNvPr id="2686" name="Text Box 17">
          <a:extLst>
            <a:ext uri="{FF2B5EF4-FFF2-40B4-BE49-F238E27FC236}">
              <a16:creationId xmlns:a16="http://schemas.microsoft.com/office/drawing/2014/main" id="{734B4B32-13F8-449F-82C9-D9316718EC36}"/>
            </a:ext>
          </a:extLst>
        </xdr:cNvPr>
        <xdr:cNvSpPr txBox="1">
          <a:spLocks noChangeArrowheads="1"/>
        </xdr:cNvSpPr>
      </xdr:nvSpPr>
      <xdr:spPr bwMode="auto">
        <a:xfrm>
          <a:off x="14363700" y="298799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66</xdr:row>
      <xdr:rowOff>0</xdr:rowOff>
    </xdr:from>
    <xdr:ext cx="95250" cy="171450"/>
    <xdr:sp macro="" textlink="">
      <xdr:nvSpPr>
        <xdr:cNvPr id="2687" name="Text Box 18">
          <a:extLst>
            <a:ext uri="{FF2B5EF4-FFF2-40B4-BE49-F238E27FC236}">
              <a16:creationId xmlns:a16="http://schemas.microsoft.com/office/drawing/2014/main" id="{AE85FB35-4829-4D61-A690-1F8995C7CEED}"/>
            </a:ext>
          </a:extLst>
        </xdr:cNvPr>
        <xdr:cNvSpPr txBox="1">
          <a:spLocks noChangeArrowheads="1"/>
        </xdr:cNvSpPr>
      </xdr:nvSpPr>
      <xdr:spPr bwMode="auto">
        <a:xfrm>
          <a:off x="14363700" y="298799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66</xdr:row>
      <xdr:rowOff>0</xdr:rowOff>
    </xdr:from>
    <xdr:ext cx="95250" cy="171450"/>
    <xdr:sp macro="" textlink="">
      <xdr:nvSpPr>
        <xdr:cNvPr id="2688" name="Text Box 16">
          <a:extLst>
            <a:ext uri="{FF2B5EF4-FFF2-40B4-BE49-F238E27FC236}">
              <a16:creationId xmlns:a16="http://schemas.microsoft.com/office/drawing/2014/main" id="{690B6663-8402-49CE-B1E4-9DFD6EAB87D3}"/>
            </a:ext>
          </a:extLst>
        </xdr:cNvPr>
        <xdr:cNvSpPr txBox="1">
          <a:spLocks noChangeArrowheads="1"/>
        </xdr:cNvSpPr>
      </xdr:nvSpPr>
      <xdr:spPr bwMode="auto">
        <a:xfrm>
          <a:off x="19183350" y="298799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66</xdr:row>
      <xdr:rowOff>0</xdr:rowOff>
    </xdr:from>
    <xdr:ext cx="95250" cy="171450"/>
    <xdr:sp macro="" textlink="">
      <xdr:nvSpPr>
        <xdr:cNvPr id="2689" name="Text Box 17">
          <a:extLst>
            <a:ext uri="{FF2B5EF4-FFF2-40B4-BE49-F238E27FC236}">
              <a16:creationId xmlns:a16="http://schemas.microsoft.com/office/drawing/2014/main" id="{395E3B2D-7057-4DAB-96D9-EEC7A02A4A14}"/>
            </a:ext>
          </a:extLst>
        </xdr:cNvPr>
        <xdr:cNvSpPr txBox="1">
          <a:spLocks noChangeArrowheads="1"/>
        </xdr:cNvSpPr>
      </xdr:nvSpPr>
      <xdr:spPr bwMode="auto">
        <a:xfrm>
          <a:off x="19183350" y="298799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66</xdr:row>
      <xdr:rowOff>0</xdr:rowOff>
    </xdr:from>
    <xdr:ext cx="95250" cy="171450"/>
    <xdr:sp macro="" textlink="">
      <xdr:nvSpPr>
        <xdr:cNvPr id="2690" name="Text Box 18">
          <a:extLst>
            <a:ext uri="{FF2B5EF4-FFF2-40B4-BE49-F238E27FC236}">
              <a16:creationId xmlns:a16="http://schemas.microsoft.com/office/drawing/2014/main" id="{B455CA96-31E1-410A-85A1-FF66870C59A7}"/>
            </a:ext>
          </a:extLst>
        </xdr:cNvPr>
        <xdr:cNvSpPr txBox="1">
          <a:spLocks noChangeArrowheads="1"/>
        </xdr:cNvSpPr>
      </xdr:nvSpPr>
      <xdr:spPr bwMode="auto">
        <a:xfrm>
          <a:off x="19183350" y="298799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66</xdr:row>
      <xdr:rowOff>0</xdr:rowOff>
    </xdr:from>
    <xdr:ext cx="95250" cy="171450"/>
    <xdr:sp macro="" textlink="">
      <xdr:nvSpPr>
        <xdr:cNvPr id="2691" name="Text Box 19">
          <a:extLst>
            <a:ext uri="{FF2B5EF4-FFF2-40B4-BE49-F238E27FC236}">
              <a16:creationId xmlns:a16="http://schemas.microsoft.com/office/drawing/2014/main" id="{08238AC7-9C3E-4368-88E2-495B1F374D41}"/>
            </a:ext>
          </a:extLst>
        </xdr:cNvPr>
        <xdr:cNvSpPr txBox="1">
          <a:spLocks noChangeArrowheads="1"/>
        </xdr:cNvSpPr>
      </xdr:nvSpPr>
      <xdr:spPr bwMode="auto">
        <a:xfrm>
          <a:off x="19183350" y="298799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66</xdr:row>
      <xdr:rowOff>0</xdr:rowOff>
    </xdr:from>
    <xdr:ext cx="95250" cy="171450"/>
    <xdr:sp macro="" textlink="">
      <xdr:nvSpPr>
        <xdr:cNvPr id="2692" name="Text Box 16">
          <a:extLst>
            <a:ext uri="{FF2B5EF4-FFF2-40B4-BE49-F238E27FC236}">
              <a16:creationId xmlns:a16="http://schemas.microsoft.com/office/drawing/2014/main" id="{A3598D7B-4C44-4BA2-B709-14F072AB56C7}"/>
            </a:ext>
          </a:extLst>
        </xdr:cNvPr>
        <xdr:cNvSpPr txBox="1">
          <a:spLocks noChangeArrowheads="1"/>
        </xdr:cNvSpPr>
      </xdr:nvSpPr>
      <xdr:spPr bwMode="auto">
        <a:xfrm>
          <a:off x="19183350" y="298799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66</xdr:row>
      <xdr:rowOff>0</xdr:rowOff>
    </xdr:from>
    <xdr:ext cx="95250" cy="171450"/>
    <xdr:sp macro="" textlink="">
      <xdr:nvSpPr>
        <xdr:cNvPr id="2693" name="Text Box 17">
          <a:extLst>
            <a:ext uri="{FF2B5EF4-FFF2-40B4-BE49-F238E27FC236}">
              <a16:creationId xmlns:a16="http://schemas.microsoft.com/office/drawing/2014/main" id="{BD8F5A82-5E80-491D-B437-255F9BB8E67A}"/>
            </a:ext>
          </a:extLst>
        </xdr:cNvPr>
        <xdr:cNvSpPr txBox="1">
          <a:spLocks noChangeArrowheads="1"/>
        </xdr:cNvSpPr>
      </xdr:nvSpPr>
      <xdr:spPr bwMode="auto">
        <a:xfrm>
          <a:off x="19183350" y="298799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66</xdr:row>
      <xdr:rowOff>0</xdr:rowOff>
    </xdr:from>
    <xdr:ext cx="95250" cy="171450"/>
    <xdr:sp macro="" textlink="">
      <xdr:nvSpPr>
        <xdr:cNvPr id="2694" name="Text Box 18">
          <a:extLst>
            <a:ext uri="{FF2B5EF4-FFF2-40B4-BE49-F238E27FC236}">
              <a16:creationId xmlns:a16="http://schemas.microsoft.com/office/drawing/2014/main" id="{8F1D537E-8BB9-4CC4-B03C-D826FF247224}"/>
            </a:ext>
          </a:extLst>
        </xdr:cNvPr>
        <xdr:cNvSpPr txBox="1">
          <a:spLocks noChangeArrowheads="1"/>
        </xdr:cNvSpPr>
      </xdr:nvSpPr>
      <xdr:spPr bwMode="auto">
        <a:xfrm>
          <a:off x="19183350" y="298799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66</xdr:row>
      <xdr:rowOff>0</xdr:rowOff>
    </xdr:from>
    <xdr:ext cx="95250" cy="171450"/>
    <xdr:sp macro="" textlink="">
      <xdr:nvSpPr>
        <xdr:cNvPr id="2695" name="Text Box 19">
          <a:extLst>
            <a:ext uri="{FF2B5EF4-FFF2-40B4-BE49-F238E27FC236}">
              <a16:creationId xmlns:a16="http://schemas.microsoft.com/office/drawing/2014/main" id="{2CF7656B-C13E-47B6-93D5-A2AB5C34E226}"/>
            </a:ext>
          </a:extLst>
        </xdr:cNvPr>
        <xdr:cNvSpPr txBox="1">
          <a:spLocks noChangeArrowheads="1"/>
        </xdr:cNvSpPr>
      </xdr:nvSpPr>
      <xdr:spPr bwMode="auto">
        <a:xfrm>
          <a:off x="19183350" y="298799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60</xdr:row>
      <xdr:rowOff>504825</xdr:rowOff>
    </xdr:from>
    <xdr:ext cx="95250" cy="456743"/>
    <xdr:sp macro="" textlink="">
      <xdr:nvSpPr>
        <xdr:cNvPr id="2696" name="Text Box 15">
          <a:extLst>
            <a:ext uri="{FF2B5EF4-FFF2-40B4-BE49-F238E27FC236}">
              <a16:creationId xmlns:a16="http://schemas.microsoft.com/office/drawing/2014/main" id="{7228F28A-EA6E-4730-ADA7-D61FF5578F32}"/>
            </a:ext>
          </a:extLst>
        </xdr:cNvPr>
        <xdr:cNvSpPr txBox="1">
          <a:spLocks noChangeArrowheads="1"/>
        </xdr:cNvSpPr>
      </xdr:nvSpPr>
      <xdr:spPr bwMode="auto">
        <a:xfrm>
          <a:off x="4743450" y="28022550"/>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60</xdr:row>
      <xdr:rowOff>504825</xdr:rowOff>
    </xdr:from>
    <xdr:ext cx="95250" cy="442269"/>
    <xdr:sp macro="" textlink="">
      <xdr:nvSpPr>
        <xdr:cNvPr id="2697" name="Text Box 15">
          <a:extLst>
            <a:ext uri="{FF2B5EF4-FFF2-40B4-BE49-F238E27FC236}">
              <a16:creationId xmlns:a16="http://schemas.microsoft.com/office/drawing/2014/main" id="{841B4AE4-FB48-45CA-8D4E-93DAC9412FF6}"/>
            </a:ext>
          </a:extLst>
        </xdr:cNvPr>
        <xdr:cNvSpPr txBox="1">
          <a:spLocks noChangeArrowheads="1"/>
        </xdr:cNvSpPr>
      </xdr:nvSpPr>
      <xdr:spPr bwMode="auto">
        <a:xfrm>
          <a:off x="14363700" y="2802255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60</xdr:row>
      <xdr:rowOff>504825</xdr:rowOff>
    </xdr:from>
    <xdr:ext cx="95250" cy="213632"/>
    <xdr:sp macro="" textlink="">
      <xdr:nvSpPr>
        <xdr:cNvPr id="2698" name="Text Box 15">
          <a:extLst>
            <a:ext uri="{FF2B5EF4-FFF2-40B4-BE49-F238E27FC236}">
              <a16:creationId xmlns:a16="http://schemas.microsoft.com/office/drawing/2014/main" id="{5A4B97CD-F7F2-4477-9BF9-FE102F47AC38}"/>
            </a:ext>
          </a:extLst>
        </xdr:cNvPr>
        <xdr:cNvSpPr txBox="1">
          <a:spLocks noChangeArrowheads="1"/>
        </xdr:cNvSpPr>
      </xdr:nvSpPr>
      <xdr:spPr bwMode="auto">
        <a:xfrm>
          <a:off x="4743450" y="280225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60</xdr:row>
      <xdr:rowOff>504825</xdr:rowOff>
    </xdr:from>
    <xdr:ext cx="95250" cy="444331"/>
    <xdr:sp macro="" textlink="">
      <xdr:nvSpPr>
        <xdr:cNvPr id="2699" name="Text Box 15">
          <a:extLst>
            <a:ext uri="{FF2B5EF4-FFF2-40B4-BE49-F238E27FC236}">
              <a16:creationId xmlns:a16="http://schemas.microsoft.com/office/drawing/2014/main" id="{27763E5B-4E6F-472A-A713-BCCCE758D5D8}"/>
            </a:ext>
          </a:extLst>
        </xdr:cNvPr>
        <xdr:cNvSpPr txBox="1">
          <a:spLocks noChangeArrowheads="1"/>
        </xdr:cNvSpPr>
      </xdr:nvSpPr>
      <xdr:spPr bwMode="auto">
        <a:xfrm>
          <a:off x="4743450" y="28022550"/>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60</xdr:row>
      <xdr:rowOff>504825</xdr:rowOff>
    </xdr:from>
    <xdr:ext cx="95250" cy="213632"/>
    <xdr:sp macro="" textlink="">
      <xdr:nvSpPr>
        <xdr:cNvPr id="2700" name="Text Box 15">
          <a:extLst>
            <a:ext uri="{FF2B5EF4-FFF2-40B4-BE49-F238E27FC236}">
              <a16:creationId xmlns:a16="http://schemas.microsoft.com/office/drawing/2014/main" id="{0220F6DB-CBDE-41E8-AB45-DC30CE0E9122}"/>
            </a:ext>
          </a:extLst>
        </xdr:cNvPr>
        <xdr:cNvSpPr txBox="1">
          <a:spLocks noChangeArrowheads="1"/>
        </xdr:cNvSpPr>
      </xdr:nvSpPr>
      <xdr:spPr bwMode="auto">
        <a:xfrm>
          <a:off x="14363700" y="280225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0</xdr:rowOff>
    </xdr:from>
    <xdr:ext cx="95250" cy="171450"/>
    <xdr:sp macro="" textlink="">
      <xdr:nvSpPr>
        <xdr:cNvPr id="2701" name="Text Box 16">
          <a:extLst>
            <a:ext uri="{FF2B5EF4-FFF2-40B4-BE49-F238E27FC236}">
              <a16:creationId xmlns:a16="http://schemas.microsoft.com/office/drawing/2014/main" id="{FA42BC81-E186-4513-921A-98B88DD5599F}"/>
            </a:ext>
          </a:extLst>
        </xdr:cNvPr>
        <xdr:cNvSpPr txBox="1">
          <a:spLocks noChangeArrowheads="1"/>
        </xdr:cNvSpPr>
      </xdr:nvSpPr>
      <xdr:spPr bwMode="auto">
        <a:xfrm>
          <a:off x="4743450" y="298799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0</xdr:rowOff>
    </xdr:from>
    <xdr:ext cx="95250" cy="171450"/>
    <xdr:sp macro="" textlink="">
      <xdr:nvSpPr>
        <xdr:cNvPr id="2702" name="Text Box 17">
          <a:extLst>
            <a:ext uri="{FF2B5EF4-FFF2-40B4-BE49-F238E27FC236}">
              <a16:creationId xmlns:a16="http://schemas.microsoft.com/office/drawing/2014/main" id="{A5D928CD-5D5B-4248-B2B1-176771ACBE1A}"/>
            </a:ext>
          </a:extLst>
        </xdr:cNvPr>
        <xdr:cNvSpPr txBox="1">
          <a:spLocks noChangeArrowheads="1"/>
        </xdr:cNvSpPr>
      </xdr:nvSpPr>
      <xdr:spPr bwMode="auto">
        <a:xfrm>
          <a:off x="4743450" y="298799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0</xdr:rowOff>
    </xdr:from>
    <xdr:ext cx="95250" cy="171450"/>
    <xdr:sp macro="" textlink="">
      <xdr:nvSpPr>
        <xdr:cNvPr id="2703" name="Text Box 18">
          <a:extLst>
            <a:ext uri="{FF2B5EF4-FFF2-40B4-BE49-F238E27FC236}">
              <a16:creationId xmlns:a16="http://schemas.microsoft.com/office/drawing/2014/main" id="{76FA0312-B4FD-4E9C-83B0-EC1B2EF829BF}"/>
            </a:ext>
          </a:extLst>
        </xdr:cNvPr>
        <xdr:cNvSpPr txBox="1">
          <a:spLocks noChangeArrowheads="1"/>
        </xdr:cNvSpPr>
      </xdr:nvSpPr>
      <xdr:spPr bwMode="auto">
        <a:xfrm>
          <a:off x="4743450" y="298799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0</xdr:rowOff>
    </xdr:from>
    <xdr:ext cx="95250" cy="171450"/>
    <xdr:sp macro="" textlink="">
      <xdr:nvSpPr>
        <xdr:cNvPr id="2704" name="Text Box 19">
          <a:extLst>
            <a:ext uri="{FF2B5EF4-FFF2-40B4-BE49-F238E27FC236}">
              <a16:creationId xmlns:a16="http://schemas.microsoft.com/office/drawing/2014/main" id="{CE4E1668-6626-435E-BF52-DD4B69C28F1B}"/>
            </a:ext>
          </a:extLst>
        </xdr:cNvPr>
        <xdr:cNvSpPr txBox="1">
          <a:spLocks noChangeArrowheads="1"/>
        </xdr:cNvSpPr>
      </xdr:nvSpPr>
      <xdr:spPr bwMode="auto">
        <a:xfrm>
          <a:off x="4743450" y="298799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66</xdr:row>
      <xdr:rowOff>0</xdr:rowOff>
    </xdr:from>
    <xdr:ext cx="95250" cy="171450"/>
    <xdr:sp macro="" textlink="">
      <xdr:nvSpPr>
        <xdr:cNvPr id="2705" name="Text Box 16">
          <a:extLst>
            <a:ext uri="{FF2B5EF4-FFF2-40B4-BE49-F238E27FC236}">
              <a16:creationId xmlns:a16="http://schemas.microsoft.com/office/drawing/2014/main" id="{BD96C3BC-83C5-4DF9-B216-434174DD0104}"/>
            </a:ext>
          </a:extLst>
        </xdr:cNvPr>
        <xdr:cNvSpPr txBox="1">
          <a:spLocks noChangeArrowheads="1"/>
        </xdr:cNvSpPr>
      </xdr:nvSpPr>
      <xdr:spPr bwMode="auto">
        <a:xfrm>
          <a:off x="14363700" y="298799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66</xdr:row>
      <xdr:rowOff>0</xdr:rowOff>
    </xdr:from>
    <xdr:ext cx="95250" cy="171450"/>
    <xdr:sp macro="" textlink="">
      <xdr:nvSpPr>
        <xdr:cNvPr id="2706" name="Text Box 17">
          <a:extLst>
            <a:ext uri="{FF2B5EF4-FFF2-40B4-BE49-F238E27FC236}">
              <a16:creationId xmlns:a16="http://schemas.microsoft.com/office/drawing/2014/main" id="{412391E4-BAF6-41BE-B82E-B343D90BD200}"/>
            </a:ext>
          </a:extLst>
        </xdr:cNvPr>
        <xdr:cNvSpPr txBox="1">
          <a:spLocks noChangeArrowheads="1"/>
        </xdr:cNvSpPr>
      </xdr:nvSpPr>
      <xdr:spPr bwMode="auto">
        <a:xfrm>
          <a:off x="14363700" y="298799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66</xdr:row>
      <xdr:rowOff>0</xdr:rowOff>
    </xdr:from>
    <xdr:ext cx="95250" cy="171450"/>
    <xdr:sp macro="" textlink="">
      <xdr:nvSpPr>
        <xdr:cNvPr id="2707" name="Text Box 18">
          <a:extLst>
            <a:ext uri="{FF2B5EF4-FFF2-40B4-BE49-F238E27FC236}">
              <a16:creationId xmlns:a16="http://schemas.microsoft.com/office/drawing/2014/main" id="{55E35F9F-26F4-4BD9-9364-FD413DDD174B}"/>
            </a:ext>
          </a:extLst>
        </xdr:cNvPr>
        <xdr:cNvSpPr txBox="1">
          <a:spLocks noChangeArrowheads="1"/>
        </xdr:cNvSpPr>
      </xdr:nvSpPr>
      <xdr:spPr bwMode="auto">
        <a:xfrm>
          <a:off x="14363700" y="298799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66</xdr:row>
      <xdr:rowOff>0</xdr:rowOff>
    </xdr:from>
    <xdr:ext cx="95250" cy="171450"/>
    <xdr:sp macro="" textlink="">
      <xdr:nvSpPr>
        <xdr:cNvPr id="2708" name="Text Box 19">
          <a:extLst>
            <a:ext uri="{FF2B5EF4-FFF2-40B4-BE49-F238E27FC236}">
              <a16:creationId xmlns:a16="http://schemas.microsoft.com/office/drawing/2014/main" id="{E7218B8C-AB0B-40FD-B5DD-44903C3E3481}"/>
            </a:ext>
          </a:extLst>
        </xdr:cNvPr>
        <xdr:cNvSpPr txBox="1">
          <a:spLocks noChangeArrowheads="1"/>
        </xdr:cNvSpPr>
      </xdr:nvSpPr>
      <xdr:spPr bwMode="auto">
        <a:xfrm>
          <a:off x="14363700" y="298799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66</xdr:row>
      <xdr:rowOff>0</xdr:rowOff>
    </xdr:from>
    <xdr:ext cx="95250" cy="171450"/>
    <xdr:sp macro="" textlink="">
      <xdr:nvSpPr>
        <xdr:cNvPr id="2709" name="Text Box 16">
          <a:extLst>
            <a:ext uri="{FF2B5EF4-FFF2-40B4-BE49-F238E27FC236}">
              <a16:creationId xmlns:a16="http://schemas.microsoft.com/office/drawing/2014/main" id="{B01FE8CC-9F6E-4B4C-80E3-B40481B86032}"/>
            </a:ext>
          </a:extLst>
        </xdr:cNvPr>
        <xdr:cNvSpPr txBox="1">
          <a:spLocks noChangeArrowheads="1"/>
        </xdr:cNvSpPr>
      </xdr:nvSpPr>
      <xdr:spPr bwMode="auto">
        <a:xfrm>
          <a:off x="30918150" y="298799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66</xdr:row>
      <xdr:rowOff>0</xdr:rowOff>
    </xdr:from>
    <xdr:ext cx="95250" cy="171450"/>
    <xdr:sp macro="" textlink="">
      <xdr:nvSpPr>
        <xdr:cNvPr id="2710" name="Text Box 17">
          <a:extLst>
            <a:ext uri="{FF2B5EF4-FFF2-40B4-BE49-F238E27FC236}">
              <a16:creationId xmlns:a16="http://schemas.microsoft.com/office/drawing/2014/main" id="{A30C5978-3DD3-4A10-9171-E8A31A6A2DFB}"/>
            </a:ext>
          </a:extLst>
        </xdr:cNvPr>
        <xdr:cNvSpPr txBox="1">
          <a:spLocks noChangeArrowheads="1"/>
        </xdr:cNvSpPr>
      </xdr:nvSpPr>
      <xdr:spPr bwMode="auto">
        <a:xfrm>
          <a:off x="30918150" y="298799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66</xdr:row>
      <xdr:rowOff>0</xdr:rowOff>
    </xdr:from>
    <xdr:ext cx="95250" cy="171450"/>
    <xdr:sp macro="" textlink="">
      <xdr:nvSpPr>
        <xdr:cNvPr id="2711" name="Text Box 18">
          <a:extLst>
            <a:ext uri="{FF2B5EF4-FFF2-40B4-BE49-F238E27FC236}">
              <a16:creationId xmlns:a16="http://schemas.microsoft.com/office/drawing/2014/main" id="{488EA5D6-900B-4B6F-A1AD-367695448D05}"/>
            </a:ext>
          </a:extLst>
        </xdr:cNvPr>
        <xdr:cNvSpPr txBox="1">
          <a:spLocks noChangeArrowheads="1"/>
        </xdr:cNvSpPr>
      </xdr:nvSpPr>
      <xdr:spPr bwMode="auto">
        <a:xfrm>
          <a:off x="30918150" y="298799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66</xdr:row>
      <xdr:rowOff>0</xdr:rowOff>
    </xdr:from>
    <xdr:ext cx="95250" cy="171450"/>
    <xdr:sp macro="" textlink="">
      <xdr:nvSpPr>
        <xdr:cNvPr id="2712" name="Text Box 19">
          <a:extLst>
            <a:ext uri="{FF2B5EF4-FFF2-40B4-BE49-F238E27FC236}">
              <a16:creationId xmlns:a16="http://schemas.microsoft.com/office/drawing/2014/main" id="{ABDFEDA2-D8E7-41C3-BDBF-4818D18E0541}"/>
            </a:ext>
          </a:extLst>
        </xdr:cNvPr>
        <xdr:cNvSpPr txBox="1">
          <a:spLocks noChangeArrowheads="1"/>
        </xdr:cNvSpPr>
      </xdr:nvSpPr>
      <xdr:spPr bwMode="auto">
        <a:xfrm>
          <a:off x="30918150" y="298799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504825</xdr:rowOff>
    </xdr:from>
    <xdr:ext cx="95250" cy="444014"/>
    <xdr:sp macro="" textlink="">
      <xdr:nvSpPr>
        <xdr:cNvPr id="2713" name="Text Box 15">
          <a:extLst>
            <a:ext uri="{FF2B5EF4-FFF2-40B4-BE49-F238E27FC236}">
              <a16:creationId xmlns:a16="http://schemas.microsoft.com/office/drawing/2014/main" id="{471CEDFF-E2CD-4E7C-A964-BEEC69AA06BD}"/>
            </a:ext>
          </a:extLst>
        </xdr:cNvPr>
        <xdr:cNvSpPr txBox="1">
          <a:spLocks noChangeArrowheads="1"/>
        </xdr:cNvSpPr>
      </xdr:nvSpPr>
      <xdr:spPr bwMode="auto">
        <a:xfrm>
          <a:off x="4743450" y="2876550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0</xdr:rowOff>
    </xdr:from>
    <xdr:ext cx="95250" cy="171450"/>
    <xdr:sp macro="" textlink="">
      <xdr:nvSpPr>
        <xdr:cNvPr id="2714" name="Text Box 16">
          <a:extLst>
            <a:ext uri="{FF2B5EF4-FFF2-40B4-BE49-F238E27FC236}">
              <a16:creationId xmlns:a16="http://schemas.microsoft.com/office/drawing/2014/main" id="{ED72504A-A91C-4282-A247-9E4DF1D22709}"/>
            </a:ext>
          </a:extLst>
        </xdr:cNvPr>
        <xdr:cNvSpPr txBox="1">
          <a:spLocks noChangeArrowheads="1"/>
        </xdr:cNvSpPr>
      </xdr:nvSpPr>
      <xdr:spPr bwMode="auto">
        <a:xfrm>
          <a:off x="4743450" y="298799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0</xdr:rowOff>
    </xdr:from>
    <xdr:ext cx="95250" cy="171450"/>
    <xdr:sp macro="" textlink="">
      <xdr:nvSpPr>
        <xdr:cNvPr id="2715" name="Text Box 17">
          <a:extLst>
            <a:ext uri="{FF2B5EF4-FFF2-40B4-BE49-F238E27FC236}">
              <a16:creationId xmlns:a16="http://schemas.microsoft.com/office/drawing/2014/main" id="{4BB190B0-1786-475E-A3F9-634D23B5D087}"/>
            </a:ext>
          </a:extLst>
        </xdr:cNvPr>
        <xdr:cNvSpPr txBox="1">
          <a:spLocks noChangeArrowheads="1"/>
        </xdr:cNvSpPr>
      </xdr:nvSpPr>
      <xdr:spPr bwMode="auto">
        <a:xfrm>
          <a:off x="4743450" y="298799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0</xdr:rowOff>
    </xdr:from>
    <xdr:ext cx="95250" cy="171450"/>
    <xdr:sp macro="" textlink="">
      <xdr:nvSpPr>
        <xdr:cNvPr id="2716" name="Text Box 18">
          <a:extLst>
            <a:ext uri="{FF2B5EF4-FFF2-40B4-BE49-F238E27FC236}">
              <a16:creationId xmlns:a16="http://schemas.microsoft.com/office/drawing/2014/main" id="{6CCA58E0-65B4-4B1C-8E01-53B5E39B90BF}"/>
            </a:ext>
          </a:extLst>
        </xdr:cNvPr>
        <xdr:cNvSpPr txBox="1">
          <a:spLocks noChangeArrowheads="1"/>
        </xdr:cNvSpPr>
      </xdr:nvSpPr>
      <xdr:spPr bwMode="auto">
        <a:xfrm>
          <a:off x="4743450" y="298799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0</xdr:rowOff>
    </xdr:from>
    <xdr:ext cx="95250" cy="171450"/>
    <xdr:sp macro="" textlink="">
      <xdr:nvSpPr>
        <xdr:cNvPr id="2717" name="Text Box 19">
          <a:extLst>
            <a:ext uri="{FF2B5EF4-FFF2-40B4-BE49-F238E27FC236}">
              <a16:creationId xmlns:a16="http://schemas.microsoft.com/office/drawing/2014/main" id="{750E8294-B230-4EAD-BBB3-04B04D974E3A}"/>
            </a:ext>
          </a:extLst>
        </xdr:cNvPr>
        <xdr:cNvSpPr txBox="1">
          <a:spLocks noChangeArrowheads="1"/>
        </xdr:cNvSpPr>
      </xdr:nvSpPr>
      <xdr:spPr bwMode="auto">
        <a:xfrm>
          <a:off x="4743450" y="298799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62</xdr:row>
      <xdr:rowOff>504825</xdr:rowOff>
    </xdr:from>
    <xdr:ext cx="95250" cy="442269"/>
    <xdr:sp macro="" textlink="">
      <xdr:nvSpPr>
        <xdr:cNvPr id="2718" name="Text Box 15">
          <a:extLst>
            <a:ext uri="{FF2B5EF4-FFF2-40B4-BE49-F238E27FC236}">
              <a16:creationId xmlns:a16="http://schemas.microsoft.com/office/drawing/2014/main" id="{422F92D1-0528-452B-A7C8-C8C60195B446}"/>
            </a:ext>
          </a:extLst>
        </xdr:cNvPr>
        <xdr:cNvSpPr txBox="1">
          <a:spLocks noChangeArrowheads="1"/>
        </xdr:cNvSpPr>
      </xdr:nvSpPr>
      <xdr:spPr bwMode="auto">
        <a:xfrm>
          <a:off x="14363700" y="2876550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66</xdr:row>
      <xdr:rowOff>0</xdr:rowOff>
    </xdr:from>
    <xdr:ext cx="95250" cy="171450"/>
    <xdr:sp macro="" textlink="">
      <xdr:nvSpPr>
        <xdr:cNvPr id="2719" name="Text Box 16">
          <a:extLst>
            <a:ext uri="{FF2B5EF4-FFF2-40B4-BE49-F238E27FC236}">
              <a16:creationId xmlns:a16="http://schemas.microsoft.com/office/drawing/2014/main" id="{407EC366-795C-4E03-A689-E892B2160DD9}"/>
            </a:ext>
          </a:extLst>
        </xdr:cNvPr>
        <xdr:cNvSpPr txBox="1">
          <a:spLocks noChangeArrowheads="1"/>
        </xdr:cNvSpPr>
      </xdr:nvSpPr>
      <xdr:spPr bwMode="auto">
        <a:xfrm>
          <a:off x="14363700" y="298799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66</xdr:row>
      <xdr:rowOff>0</xdr:rowOff>
    </xdr:from>
    <xdr:ext cx="95250" cy="171450"/>
    <xdr:sp macro="" textlink="">
      <xdr:nvSpPr>
        <xdr:cNvPr id="2720" name="Text Box 17">
          <a:extLst>
            <a:ext uri="{FF2B5EF4-FFF2-40B4-BE49-F238E27FC236}">
              <a16:creationId xmlns:a16="http://schemas.microsoft.com/office/drawing/2014/main" id="{B312480B-C16A-41D6-8C09-A88B06C790AD}"/>
            </a:ext>
          </a:extLst>
        </xdr:cNvPr>
        <xdr:cNvSpPr txBox="1">
          <a:spLocks noChangeArrowheads="1"/>
        </xdr:cNvSpPr>
      </xdr:nvSpPr>
      <xdr:spPr bwMode="auto">
        <a:xfrm>
          <a:off x="14363700" y="298799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66</xdr:row>
      <xdr:rowOff>0</xdr:rowOff>
    </xdr:from>
    <xdr:ext cx="95250" cy="171450"/>
    <xdr:sp macro="" textlink="">
      <xdr:nvSpPr>
        <xdr:cNvPr id="2721" name="Text Box 18">
          <a:extLst>
            <a:ext uri="{FF2B5EF4-FFF2-40B4-BE49-F238E27FC236}">
              <a16:creationId xmlns:a16="http://schemas.microsoft.com/office/drawing/2014/main" id="{C53DDEC6-2A5A-4B39-8A83-06952AE99396}"/>
            </a:ext>
          </a:extLst>
        </xdr:cNvPr>
        <xdr:cNvSpPr txBox="1">
          <a:spLocks noChangeArrowheads="1"/>
        </xdr:cNvSpPr>
      </xdr:nvSpPr>
      <xdr:spPr bwMode="auto">
        <a:xfrm>
          <a:off x="14363700" y="298799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66</xdr:row>
      <xdr:rowOff>0</xdr:rowOff>
    </xdr:from>
    <xdr:ext cx="95250" cy="171450"/>
    <xdr:sp macro="" textlink="">
      <xdr:nvSpPr>
        <xdr:cNvPr id="2722" name="Text Box 16">
          <a:extLst>
            <a:ext uri="{FF2B5EF4-FFF2-40B4-BE49-F238E27FC236}">
              <a16:creationId xmlns:a16="http://schemas.microsoft.com/office/drawing/2014/main" id="{47F788F6-C479-4451-B6BB-93BC524B6B4A}"/>
            </a:ext>
          </a:extLst>
        </xdr:cNvPr>
        <xdr:cNvSpPr txBox="1">
          <a:spLocks noChangeArrowheads="1"/>
        </xdr:cNvSpPr>
      </xdr:nvSpPr>
      <xdr:spPr bwMode="auto">
        <a:xfrm>
          <a:off x="19183350" y="298799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66</xdr:row>
      <xdr:rowOff>0</xdr:rowOff>
    </xdr:from>
    <xdr:ext cx="95250" cy="171450"/>
    <xdr:sp macro="" textlink="">
      <xdr:nvSpPr>
        <xdr:cNvPr id="2723" name="Text Box 17">
          <a:extLst>
            <a:ext uri="{FF2B5EF4-FFF2-40B4-BE49-F238E27FC236}">
              <a16:creationId xmlns:a16="http://schemas.microsoft.com/office/drawing/2014/main" id="{EC9CF8C0-BBBA-4371-B384-DEEE7EBC83A3}"/>
            </a:ext>
          </a:extLst>
        </xdr:cNvPr>
        <xdr:cNvSpPr txBox="1">
          <a:spLocks noChangeArrowheads="1"/>
        </xdr:cNvSpPr>
      </xdr:nvSpPr>
      <xdr:spPr bwMode="auto">
        <a:xfrm>
          <a:off x="19183350" y="298799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66</xdr:row>
      <xdr:rowOff>0</xdr:rowOff>
    </xdr:from>
    <xdr:ext cx="95250" cy="171450"/>
    <xdr:sp macro="" textlink="">
      <xdr:nvSpPr>
        <xdr:cNvPr id="2724" name="Text Box 18">
          <a:extLst>
            <a:ext uri="{FF2B5EF4-FFF2-40B4-BE49-F238E27FC236}">
              <a16:creationId xmlns:a16="http://schemas.microsoft.com/office/drawing/2014/main" id="{B6B2E066-5582-4813-B1D6-3CCA73317F78}"/>
            </a:ext>
          </a:extLst>
        </xdr:cNvPr>
        <xdr:cNvSpPr txBox="1">
          <a:spLocks noChangeArrowheads="1"/>
        </xdr:cNvSpPr>
      </xdr:nvSpPr>
      <xdr:spPr bwMode="auto">
        <a:xfrm>
          <a:off x="19183350" y="298799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66</xdr:row>
      <xdr:rowOff>0</xdr:rowOff>
    </xdr:from>
    <xdr:ext cx="95250" cy="171450"/>
    <xdr:sp macro="" textlink="">
      <xdr:nvSpPr>
        <xdr:cNvPr id="2725" name="Text Box 19">
          <a:extLst>
            <a:ext uri="{FF2B5EF4-FFF2-40B4-BE49-F238E27FC236}">
              <a16:creationId xmlns:a16="http://schemas.microsoft.com/office/drawing/2014/main" id="{15BCB1B1-111D-4DB0-BB02-DD04AB2BB75B}"/>
            </a:ext>
          </a:extLst>
        </xdr:cNvPr>
        <xdr:cNvSpPr txBox="1">
          <a:spLocks noChangeArrowheads="1"/>
        </xdr:cNvSpPr>
      </xdr:nvSpPr>
      <xdr:spPr bwMode="auto">
        <a:xfrm>
          <a:off x="19183350" y="298799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66</xdr:row>
      <xdr:rowOff>0</xdr:rowOff>
    </xdr:from>
    <xdr:ext cx="95250" cy="171450"/>
    <xdr:sp macro="" textlink="">
      <xdr:nvSpPr>
        <xdr:cNvPr id="2726" name="Text Box 16">
          <a:extLst>
            <a:ext uri="{FF2B5EF4-FFF2-40B4-BE49-F238E27FC236}">
              <a16:creationId xmlns:a16="http://schemas.microsoft.com/office/drawing/2014/main" id="{FD116724-6EE5-4283-949C-5F62E6542CC9}"/>
            </a:ext>
          </a:extLst>
        </xdr:cNvPr>
        <xdr:cNvSpPr txBox="1">
          <a:spLocks noChangeArrowheads="1"/>
        </xdr:cNvSpPr>
      </xdr:nvSpPr>
      <xdr:spPr bwMode="auto">
        <a:xfrm>
          <a:off x="19183350" y="298799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66</xdr:row>
      <xdr:rowOff>0</xdr:rowOff>
    </xdr:from>
    <xdr:ext cx="95250" cy="171450"/>
    <xdr:sp macro="" textlink="">
      <xdr:nvSpPr>
        <xdr:cNvPr id="2727" name="Text Box 17">
          <a:extLst>
            <a:ext uri="{FF2B5EF4-FFF2-40B4-BE49-F238E27FC236}">
              <a16:creationId xmlns:a16="http://schemas.microsoft.com/office/drawing/2014/main" id="{A7C81DAB-83A6-4BB2-89F4-78E9792FC896}"/>
            </a:ext>
          </a:extLst>
        </xdr:cNvPr>
        <xdr:cNvSpPr txBox="1">
          <a:spLocks noChangeArrowheads="1"/>
        </xdr:cNvSpPr>
      </xdr:nvSpPr>
      <xdr:spPr bwMode="auto">
        <a:xfrm>
          <a:off x="19183350" y="298799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66</xdr:row>
      <xdr:rowOff>0</xdr:rowOff>
    </xdr:from>
    <xdr:ext cx="95250" cy="171450"/>
    <xdr:sp macro="" textlink="">
      <xdr:nvSpPr>
        <xdr:cNvPr id="2728" name="Text Box 18">
          <a:extLst>
            <a:ext uri="{FF2B5EF4-FFF2-40B4-BE49-F238E27FC236}">
              <a16:creationId xmlns:a16="http://schemas.microsoft.com/office/drawing/2014/main" id="{BE27C20B-D51A-4CEB-8D59-635602484ED9}"/>
            </a:ext>
          </a:extLst>
        </xdr:cNvPr>
        <xdr:cNvSpPr txBox="1">
          <a:spLocks noChangeArrowheads="1"/>
        </xdr:cNvSpPr>
      </xdr:nvSpPr>
      <xdr:spPr bwMode="auto">
        <a:xfrm>
          <a:off x="19183350" y="298799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66</xdr:row>
      <xdr:rowOff>170392</xdr:rowOff>
    </xdr:from>
    <xdr:ext cx="95250" cy="213632"/>
    <xdr:sp macro="" textlink="">
      <xdr:nvSpPr>
        <xdr:cNvPr id="2729" name="Text Box 15">
          <a:extLst>
            <a:ext uri="{FF2B5EF4-FFF2-40B4-BE49-F238E27FC236}">
              <a16:creationId xmlns:a16="http://schemas.microsoft.com/office/drawing/2014/main" id="{6797DEAB-2F03-437F-81A0-45EE91238A68}"/>
            </a:ext>
          </a:extLst>
        </xdr:cNvPr>
        <xdr:cNvSpPr txBox="1">
          <a:spLocks noChangeArrowheads="1"/>
        </xdr:cNvSpPr>
      </xdr:nvSpPr>
      <xdr:spPr bwMode="auto">
        <a:xfrm>
          <a:off x="14392275" y="3005031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0</xdr:rowOff>
    </xdr:from>
    <xdr:ext cx="95250" cy="171450"/>
    <xdr:sp macro="" textlink="">
      <xdr:nvSpPr>
        <xdr:cNvPr id="2730" name="Text Box 16">
          <a:extLst>
            <a:ext uri="{FF2B5EF4-FFF2-40B4-BE49-F238E27FC236}">
              <a16:creationId xmlns:a16="http://schemas.microsoft.com/office/drawing/2014/main" id="{C0928F35-5625-469B-8060-0D9CC37CEE6C}"/>
            </a:ext>
          </a:extLst>
        </xdr:cNvPr>
        <xdr:cNvSpPr txBox="1">
          <a:spLocks noChangeArrowheads="1"/>
        </xdr:cNvSpPr>
      </xdr:nvSpPr>
      <xdr:spPr bwMode="auto">
        <a:xfrm>
          <a:off x="4743450" y="298799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0</xdr:rowOff>
    </xdr:from>
    <xdr:ext cx="95250" cy="171450"/>
    <xdr:sp macro="" textlink="">
      <xdr:nvSpPr>
        <xdr:cNvPr id="2731" name="Text Box 17">
          <a:extLst>
            <a:ext uri="{FF2B5EF4-FFF2-40B4-BE49-F238E27FC236}">
              <a16:creationId xmlns:a16="http://schemas.microsoft.com/office/drawing/2014/main" id="{BE167096-8D89-44DB-9ACE-6383DA014F91}"/>
            </a:ext>
          </a:extLst>
        </xdr:cNvPr>
        <xdr:cNvSpPr txBox="1">
          <a:spLocks noChangeArrowheads="1"/>
        </xdr:cNvSpPr>
      </xdr:nvSpPr>
      <xdr:spPr bwMode="auto">
        <a:xfrm>
          <a:off x="4743450" y="298799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0</xdr:rowOff>
    </xdr:from>
    <xdr:ext cx="95250" cy="171450"/>
    <xdr:sp macro="" textlink="">
      <xdr:nvSpPr>
        <xdr:cNvPr id="2732" name="Text Box 18">
          <a:extLst>
            <a:ext uri="{FF2B5EF4-FFF2-40B4-BE49-F238E27FC236}">
              <a16:creationId xmlns:a16="http://schemas.microsoft.com/office/drawing/2014/main" id="{562CC2E5-D3B1-463E-B6BA-A548CE00A88C}"/>
            </a:ext>
          </a:extLst>
        </xdr:cNvPr>
        <xdr:cNvSpPr txBox="1">
          <a:spLocks noChangeArrowheads="1"/>
        </xdr:cNvSpPr>
      </xdr:nvSpPr>
      <xdr:spPr bwMode="auto">
        <a:xfrm>
          <a:off x="4743450" y="298799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0</xdr:rowOff>
    </xdr:from>
    <xdr:ext cx="95250" cy="171450"/>
    <xdr:sp macro="" textlink="">
      <xdr:nvSpPr>
        <xdr:cNvPr id="2733" name="Text Box 19">
          <a:extLst>
            <a:ext uri="{FF2B5EF4-FFF2-40B4-BE49-F238E27FC236}">
              <a16:creationId xmlns:a16="http://schemas.microsoft.com/office/drawing/2014/main" id="{29AFC0C8-0529-4808-BB21-F539F9B6490B}"/>
            </a:ext>
          </a:extLst>
        </xdr:cNvPr>
        <xdr:cNvSpPr txBox="1">
          <a:spLocks noChangeArrowheads="1"/>
        </xdr:cNvSpPr>
      </xdr:nvSpPr>
      <xdr:spPr bwMode="auto">
        <a:xfrm>
          <a:off x="4743450" y="298799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66</xdr:row>
      <xdr:rowOff>0</xdr:rowOff>
    </xdr:from>
    <xdr:ext cx="95250" cy="171450"/>
    <xdr:sp macro="" textlink="">
      <xdr:nvSpPr>
        <xdr:cNvPr id="2734" name="Text Box 16">
          <a:extLst>
            <a:ext uri="{FF2B5EF4-FFF2-40B4-BE49-F238E27FC236}">
              <a16:creationId xmlns:a16="http://schemas.microsoft.com/office/drawing/2014/main" id="{4C02EA24-57BB-4789-A46B-08F980CED7B2}"/>
            </a:ext>
          </a:extLst>
        </xdr:cNvPr>
        <xdr:cNvSpPr txBox="1">
          <a:spLocks noChangeArrowheads="1"/>
        </xdr:cNvSpPr>
      </xdr:nvSpPr>
      <xdr:spPr bwMode="auto">
        <a:xfrm>
          <a:off x="14363700" y="298799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66</xdr:row>
      <xdr:rowOff>0</xdr:rowOff>
    </xdr:from>
    <xdr:ext cx="95250" cy="171450"/>
    <xdr:sp macro="" textlink="">
      <xdr:nvSpPr>
        <xdr:cNvPr id="2735" name="Text Box 17">
          <a:extLst>
            <a:ext uri="{FF2B5EF4-FFF2-40B4-BE49-F238E27FC236}">
              <a16:creationId xmlns:a16="http://schemas.microsoft.com/office/drawing/2014/main" id="{773C426C-81C2-4067-BB6C-0A4F528EF148}"/>
            </a:ext>
          </a:extLst>
        </xdr:cNvPr>
        <xdr:cNvSpPr txBox="1">
          <a:spLocks noChangeArrowheads="1"/>
        </xdr:cNvSpPr>
      </xdr:nvSpPr>
      <xdr:spPr bwMode="auto">
        <a:xfrm>
          <a:off x="14363700" y="298799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66</xdr:row>
      <xdr:rowOff>0</xdr:rowOff>
    </xdr:from>
    <xdr:ext cx="95250" cy="171450"/>
    <xdr:sp macro="" textlink="">
      <xdr:nvSpPr>
        <xdr:cNvPr id="2736" name="Text Box 18">
          <a:extLst>
            <a:ext uri="{FF2B5EF4-FFF2-40B4-BE49-F238E27FC236}">
              <a16:creationId xmlns:a16="http://schemas.microsoft.com/office/drawing/2014/main" id="{384BA085-1941-4564-860B-9684525F1B8B}"/>
            </a:ext>
          </a:extLst>
        </xdr:cNvPr>
        <xdr:cNvSpPr txBox="1">
          <a:spLocks noChangeArrowheads="1"/>
        </xdr:cNvSpPr>
      </xdr:nvSpPr>
      <xdr:spPr bwMode="auto">
        <a:xfrm>
          <a:off x="14363700" y="298799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66</xdr:row>
      <xdr:rowOff>0</xdr:rowOff>
    </xdr:from>
    <xdr:ext cx="95250" cy="171450"/>
    <xdr:sp macro="" textlink="">
      <xdr:nvSpPr>
        <xdr:cNvPr id="2737" name="Text Box 19">
          <a:extLst>
            <a:ext uri="{FF2B5EF4-FFF2-40B4-BE49-F238E27FC236}">
              <a16:creationId xmlns:a16="http://schemas.microsoft.com/office/drawing/2014/main" id="{33E8D7EB-12E8-4D76-92DB-4E3C01E5BE0C}"/>
            </a:ext>
          </a:extLst>
        </xdr:cNvPr>
        <xdr:cNvSpPr txBox="1">
          <a:spLocks noChangeArrowheads="1"/>
        </xdr:cNvSpPr>
      </xdr:nvSpPr>
      <xdr:spPr bwMode="auto">
        <a:xfrm>
          <a:off x="14363700" y="298799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61</xdr:row>
      <xdr:rowOff>0</xdr:rowOff>
    </xdr:from>
    <xdr:ext cx="95250" cy="171450"/>
    <xdr:sp macro="" textlink="">
      <xdr:nvSpPr>
        <xdr:cNvPr id="2738" name="Text Box 16">
          <a:extLst>
            <a:ext uri="{FF2B5EF4-FFF2-40B4-BE49-F238E27FC236}">
              <a16:creationId xmlns:a16="http://schemas.microsoft.com/office/drawing/2014/main" id="{65167C21-B451-40DF-AE2A-4B12452F510E}"/>
            </a:ext>
          </a:extLst>
        </xdr:cNvPr>
        <xdr:cNvSpPr txBox="1">
          <a:spLocks noChangeArrowheads="1"/>
        </xdr:cNvSpPr>
      </xdr:nvSpPr>
      <xdr:spPr bwMode="auto">
        <a:xfrm>
          <a:off x="30918150" y="280225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61</xdr:row>
      <xdr:rowOff>0</xdr:rowOff>
    </xdr:from>
    <xdr:ext cx="95250" cy="171450"/>
    <xdr:sp macro="" textlink="">
      <xdr:nvSpPr>
        <xdr:cNvPr id="2739" name="Text Box 17">
          <a:extLst>
            <a:ext uri="{FF2B5EF4-FFF2-40B4-BE49-F238E27FC236}">
              <a16:creationId xmlns:a16="http://schemas.microsoft.com/office/drawing/2014/main" id="{3F918DE5-6D85-41F9-8ADC-82953644E5A9}"/>
            </a:ext>
          </a:extLst>
        </xdr:cNvPr>
        <xdr:cNvSpPr txBox="1">
          <a:spLocks noChangeArrowheads="1"/>
        </xdr:cNvSpPr>
      </xdr:nvSpPr>
      <xdr:spPr bwMode="auto">
        <a:xfrm>
          <a:off x="30918150" y="280225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61</xdr:row>
      <xdr:rowOff>0</xdr:rowOff>
    </xdr:from>
    <xdr:ext cx="95250" cy="171450"/>
    <xdr:sp macro="" textlink="">
      <xdr:nvSpPr>
        <xdr:cNvPr id="2740" name="Text Box 18">
          <a:extLst>
            <a:ext uri="{FF2B5EF4-FFF2-40B4-BE49-F238E27FC236}">
              <a16:creationId xmlns:a16="http://schemas.microsoft.com/office/drawing/2014/main" id="{CFB5DA75-7B21-4C06-9E04-E912D83000DA}"/>
            </a:ext>
          </a:extLst>
        </xdr:cNvPr>
        <xdr:cNvSpPr txBox="1">
          <a:spLocks noChangeArrowheads="1"/>
        </xdr:cNvSpPr>
      </xdr:nvSpPr>
      <xdr:spPr bwMode="auto">
        <a:xfrm>
          <a:off x="30918150" y="280225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61</xdr:row>
      <xdr:rowOff>0</xdr:rowOff>
    </xdr:from>
    <xdr:ext cx="95250" cy="171450"/>
    <xdr:sp macro="" textlink="">
      <xdr:nvSpPr>
        <xdr:cNvPr id="2741" name="Text Box 19">
          <a:extLst>
            <a:ext uri="{FF2B5EF4-FFF2-40B4-BE49-F238E27FC236}">
              <a16:creationId xmlns:a16="http://schemas.microsoft.com/office/drawing/2014/main" id="{D15719BA-F4EE-46EA-9382-8EDC41F3A6A6}"/>
            </a:ext>
          </a:extLst>
        </xdr:cNvPr>
        <xdr:cNvSpPr txBox="1">
          <a:spLocks noChangeArrowheads="1"/>
        </xdr:cNvSpPr>
      </xdr:nvSpPr>
      <xdr:spPr bwMode="auto">
        <a:xfrm>
          <a:off x="30918150" y="280225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504825</xdr:rowOff>
    </xdr:from>
    <xdr:ext cx="95250" cy="444014"/>
    <xdr:sp macro="" textlink="">
      <xdr:nvSpPr>
        <xdr:cNvPr id="2742" name="Text Box 15">
          <a:extLst>
            <a:ext uri="{FF2B5EF4-FFF2-40B4-BE49-F238E27FC236}">
              <a16:creationId xmlns:a16="http://schemas.microsoft.com/office/drawing/2014/main" id="{B7E128B4-C26F-4C98-ACC3-9A9136062CDC}"/>
            </a:ext>
          </a:extLst>
        </xdr:cNvPr>
        <xdr:cNvSpPr txBox="1">
          <a:spLocks noChangeArrowheads="1"/>
        </xdr:cNvSpPr>
      </xdr:nvSpPr>
      <xdr:spPr bwMode="auto">
        <a:xfrm>
          <a:off x="4743450" y="2876550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0</xdr:rowOff>
    </xdr:from>
    <xdr:ext cx="95250" cy="171450"/>
    <xdr:sp macro="" textlink="">
      <xdr:nvSpPr>
        <xdr:cNvPr id="2743" name="Text Box 16">
          <a:extLst>
            <a:ext uri="{FF2B5EF4-FFF2-40B4-BE49-F238E27FC236}">
              <a16:creationId xmlns:a16="http://schemas.microsoft.com/office/drawing/2014/main" id="{1AFEC490-535A-4292-B542-AC05D318C2A8}"/>
            </a:ext>
          </a:extLst>
        </xdr:cNvPr>
        <xdr:cNvSpPr txBox="1">
          <a:spLocks noChangeArrowheads="1"/>
        </xdr:cNvSpPr>
      </xdr:nvSpPr>
      <xdr:spPr bwMode="auto">
        <a:xfrm>
          <a:off x="4743450" y="298799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0</xdr:rowOff>
    </xdr:from>
    <xdr:ext cx="95250" cy="171450"/>
    <xdr:sp macro="" textlink="">
      <xdr:nvSpPr>
        <xdr:cNvPr id="2744" name="Text Box 17">
          <a:extLst>
            <a:ext uri="{FF2B5EF4-FFF2-40B4-BE49-F238E27FC236}">
              <a16:creationId xmlns:a16="http://schemas.microsoft.com/office/drawing/2014/main" id="{1B8D3CE8-DF39-4820-938D-F053ABAC7A6A}"/>
            </a:ext>
          </a:extLst>
        </xdr:cNvPr>
        <xdr:cNvSpPr txBox="1">
          <a:spLocks noChangeArrowheads="1"/>
        </xdr:cNvSpPr>
      </xdr:nvSpPr>
      <xdr:spPr bwMode="auto">
        <a:xfrm>
          <a:off x="4743450" y="298799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0</xdr:rowOff>
    </xdr:from>
    <xdr:ext cx="95250" cy="171450"/>
    <xdr:sp macro="" textlink="">
      <xdr:nvSpPr>
        <xdr:cNvPr id="2745" name="Text Box 18">
          <a:extLst>
            <a:ext uri="{FF2B5EF4-FFF2-40B4-BE49-F238E27FC236}">
              <a16:creationId xmlns:a16="http://schemas.microsoft.com/office/drawing/2014/main" id="{AEA7FAFA-711A-4E70-80E5-EA31DEFE5710}"/>
            </a:ext>
          </a:extLst>
        </xdr:cNvPr>
        <xdr:cNvSpPr txBox="1">
          <a:spLocks noChangeArrowheads="1"/>
        </xdr:cNvSpPr>
      </xdr:nvSpPr>
      <xdr:spPr bwMode="auto">
        <a:xfrm>
          <a:off x="4743450" y="298799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0</xdr:rowOff>
    </xdr:from>
    <xdr:ext cx="95250" cy="171450"/>
    <xdr:sp macro="" textlink="">
      <xdr:nvSpPr>
        <xdr:cNvPr id="2746" name="Text Box 19">
          <a:extLst>
            <a:ext uri="{FF2B5EF4-FFF2-40B4-BE49-F238E27FC236}">
              <a16:creationId xmlns:a16="http://schemas.microsoft.com/office/drawing/2014/main" id="{745D390F-76DD-4FBC-B5AB-81249CB07A6E}"/>
            </a:ext>
          </a:extLst>
        </xdr:cNvPr>
        <xdr:cNvSpPr txBox="1">
          <a:spLocks noChangeArrowheads="1"/>
        </xdr:cNvSpPr>
      </xdr:nvSpPr>
      <xdr:spPr bwMode="auto">
        <a:xfrm>
          <a:off x="4743450" y="298799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66</xdr:row>
      <xdr:rowOff>0</xdr:rowOff>
    </xdr:from>
    <xdr:ext cx="95250" cy="171450"/>
    <xdr:sp macro="" textlink="">
      <xdr:nvSpPr>
        <xdr:cNvPr id="2747" name="Text Box 16">
          <a:extLst>
            <a:ext uri="{FF2B5EF4-FFF2-40B4-BE49-F238E27FC236}">
              <a16:creationId xmlns:a16="http://schemas.microsoft.com/office/drawing/2014/main" id="{8F5C467C-359A-4027-810F-9F14131B9173}"/>
            </a:ext>
          </a:extLst>
        </xdr:cNvPr>
        <xdr:cNvSpPr txBox="1">
          <a:spLocks noChangeArrowheads="1"/>
        </xdr:cNvSpPr>
      </xdr:nvSpPr>
      <xdr:spPr bwMode="auto">
        <a:xfrm>
          <a:off x="14363700" y="298799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66</xdr:row>
      <xdr:rowOff>0</xdr:rowOff>
    </xdr:from>
    <xdr:ext cx="95250" cy="171450"/>
    <xdr:sp macro="" textlink="">
      <xdr:nvSpPr>
        <xdr:cNvPr id="2748" name="Text Box 17">
          <a:extLst>
            <a:ext uri="{FF2B5EF4-FFF2-40B4-BE49-F238E27FC236}">
              <a16:creationId xmlns:a16="http://schemas.microsoft.com/office/drawing/2014/main" id="{74E7BA83-FD19-49E7-BB25-107E96A5F07D}"/>
            </a:ext>
          </a:extLst>
        </xdr:cNvPr>
        <xdr:cNvSpPr txBox="1">
          <a:spLocks noChangeArrowheads="1"/>
        </xdr:cNvSpPr>
      </xdr:nvSpPr>
      <xdr:spPr bwMode="auto">
        <a:xfrm>
          <a:off x="14363700" y="298799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66</xdr:row>
      <xdr:rowOff>15875</xdr:rowOff>
    </xdr:from>
    <xdr:ext cx="95250" cy="171450"/>
    <xdr:sp macro="" textlink="">
      <xdr:nvSpPr>
        <xdr:cNvPr id="2749" name="Text Box 18">
          <a:extLst>
            <a:ext uri="{FF2B5EF4-FFF2-40B4-BE49-F238E27FC236}">
              <a16:creationId xmlns:a16="http://schemas.microsoft.com/office/drawing/2014/main" id="{9232E9DF-C18E-4A3A-A67C-A9008013E991}"/>
            </a:ext>
          </a:extLst>
        </xdr:cNvPr>
        <xdr:cNvSpPr txBox="1">
          <a:spLocks noChangeArrowheads="1"/>
        </xdr:cNvSpPr>
      </xdr:nvSpPr>
      <xdr:spPr bwMode="auto">
        <a:xfrm>
          <a:off x="14355762" y="298958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66</xdr:row>
      <xdr:rowOff>0</xdr:rowOff>
    </xdr:from>
    <xdr:ext cx="95250" cy="171450"/>
    <xdr:sp macro="" textlink="">
      <xdr:nvSpPr>
        <xdr:cNvPr id="2750" name="Text Box 16">
          <a:extLst>
            <a:ext uri="{FF2B5EF4-FFF2-40B4-BE49-F238E27FC236}">
              <a16:creationId xmlns:a16="http://schemas.microsoft.com/office/drawing/2014/main" id="{BFC384F8-ACAC-4E2C-9E4D-D8057339A096}"/>
            </a:ext>
          </a:extLst>
        </xdr:cNvPr>
        <xdr:cNvSpPr txBox="1">
          <a:spLocks noChangeArrowheads="1"/>
        </xdr:cNvSpPr>
      </xdr:nvSpPr>
      <xdr:spPr bwMode="auto">
        <a:xfrm>
          <a:off x="19183350" y="298799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66</xdr:row>
      <xdr:rowOff>0</xdr:rowOff>
    </xdr:from>
    <xdr:ext cx="95250" cy="171450"/>
    <xdr:sp macro="" textlink="">
      <xdr:nvSpPr>
        <xdr:cNvPr id="2751" name="Text Box 17">
          <a:extLst>
            <a:ext uri="{FF2B5EF4-FFF2-40B4-BE49-F238E27FC236}">
              <a16:creationId xmlns:a16="http://schemas.microsoft.com/office/drawing/2014/main" id="{0C5D9F50-4C9A-4F87-AB4A-CC29E0526276}"/>
            </a:ext>
          </a:extLst>
        </xdr:cNvPr>
        <xdr:cNvSpPr txBox="1">
          <a:spLocks noChangeArrowheads="1"/>
        </xdr:cNvSpPr>
      </xdr:nvSpPr>
      <xdr:spPr bwMode="auto">
        <a:xfrm>
          <a:off x="19183350" y="298799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66</xdr:row>
      <xdr:rowOff>0</xdr:rowOff>
    </xdr:from>
    <xdr:ext cx="95250" cy="171450"/>
    <xdr:sp macro="" textlink="">
      <xdr:nvSpPr>
        <xdr:cNvPr id="2752" name="Text Box 18">
          <a:extLst>
            <a:ext uri="{FF2B5EF4-FFF2-40B4-BE49-F238E27FC236}">
              <a16:creationId xmlns:a16="http://schemas.microsoft.com/office/drawing/2014/main" id="{973C5C59-DB9A-40B0-9D56-F1BC2D86EF93}"/>
            </a:ext>
          </a:extLst>
        </xdr:cNvPr>
        <xdr:cNvSpPr txBox="1">
          <a:spLocks noChangeArrowheads="1"/>
        </xdr:cNvSpPr>
      </xdr:nvSpPr>
      <xdr:spPr bwMode="auto">
        <a:xfrm>
          <a:off x="19183350" y="298799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66</xdr:row>
      <xdr:rowOff>0</xdr:rowOff>
    </xdr:from>
    <xdr:ext cx="95250" cy="171450"/>
    <xdr:sp macro="" textlink="">
      <xdr:nvSpPr>
        <xdr:cNvPr id="2753" name="Text Box 19">
          <a:extLst>
            <a:ext uri="{FF2B5EF4-FFF2-40B4-BE49-F238E27FC236}">
              <a16:creationId xmlns:a16="http://schemas.microsoft.com/office/drawing/2014/main" id="{9A2E2893-14EF-4CEA-9DAE-9B073A0E885F}"/>
            </a:ext>
          </a:extLst>
        </xdr:cNvPr>
        <xdr:cNvSpPr txBox="1">
          <a:spLocks noChangeArrowheads="1"/>
        </xdr:cNvSpPr>
      </xdr:nvSpPr>
      <xdr:spPr bwMode="auto">
        <a:xfrm>
          <a:off x="19183350" y="298799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66</xdr:row>
      <xdr:rowOff>0</xdr:rowOff>
    </xdr:from>
    <xdr:ext cx="95250" cy="171450"/>
    <xdr:sp macro="" textlink="">
      <xdr:nvSpPr>
        <xdr:cNvPr id="2754" name="Text Box 16">
          <a:extLst>
            <a:ext uri="{FF2B5EF4-FFF2-40B4-BE49-F238E27FC236}">
              <a16:creationId xmlns:a16="http://schemas.microsoft.com/office/drawing/2014/main" id="{5D7CACF4-5C88-471A-A313-00AB00E11B78}"/>
            </a:ext>
          </a:extLst>
        </xdr:cNvPr>
        <xdr:cNvSpPr txBox="1">
          <a:spLocks noChangeArrowheads="1"/>
        </xdr:cNvSpPr>
      </xdr:nvSpPr>
      <xdr:spPr bwMode="auto">
        <a:xfrm>
          <a:off x="19183350" y="298799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66</xdr:row>
      <xdr:rowOff>170392</xdr:rowOff>
    </xdr:from>
    <xdr:ext cx="95250" cy="213632"/>
    <xdr:sp macro="" textlink="">
      <xdr:nvSpPr>
        <xdr:cNvPr id="2755" name="Text Box 15">
          <a:extLst>
            <a:ext uri="{FF2B5EF4-FFF2-40B4-BE49-F238E27FC236}">
              <a16:creationId xmlns:a16="http://schemas.microsoft.com/office/drawing/2014/main" id="{82515061-AA35-4676-B083-77F130B6B2AB}"/>
            </a:ext>
          </a:extLst>
        </xdr:cNvPr>
        <xdr:cNvSpPr txBox="1">
          <a:spLocks noChangeArrowheads="1"/>
        </xdr:cNvSpPr>
      </xdr:nvSpPr>
      <xdr:spPr bwMode="auto">
        <a:xfrm>
          <a:off x="14392275" y="3005031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504825</xdr:rowOff>
    </xdr:from>
    <xdr:ext cx="95250" cy="448496"/>
    <xdr:sp macro="" textlink="">
      <xdr:nvSpPr>
        <xdr:cNvPr id="2756" name="Text Box 15">
          <a:extLst>
            <a:ext uri="{FF2B5EF4-FFF2-40B4-BE49-F238E27FC236}">
              <a16:creationId xmlns:a16="http://schemas.microsoft.com/office/drawing/2014/main" id="{342686DD-F7DD-40DB-A306-D28DDE04D816}"/>
            </a:ext>
          </a:extLst>
        </xdr:cNvPr>
        <xdr:cNvSpPr txBox="1">
          <a:spLocks noChangeArrowheads="1"/>
        </xdr:cNvSpPr>
      </xdr:nvSpPr>
      <xdr:spPr bwMode="auto">
        <a:xfrm>
          <a:off x="4743450" y="30251400"/>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66</xdr:row>
      <xdr:rowOff>504825</xdr:rowOff>
    </xdr:from>
    <xdr:ext cx="95250" cy="442269"/>
    <xdr:sp macro="" textlink="">
      <xdr:nvSpPr>
        <xdr:cNvPr id="2757" name="Text Box 15">
          <a:extLst>
            <a:ext uri="{FF2B5EF4-FFF2-40B4-BE49-F238E27FC236}">
              <a16:creationId xmlns:a16="http://schemas.microsoft.com/office/drawing/2014/main" id="{80C21295-DAD0-4C96-AC3D-284984E4FA4F}"/>
            </a:ext>
          </a:extLst>
        </xdr:cNvPr>
        <xdr:cNvSpPr txBox="1">
          <a:spLocks noChangeArrowheads="1"/>
        </xdr:cNvSpPr>
      </xdr:nvSpPr>
      <xdr:spPr bwMode="auto">
        <a:xfrm>
          <a:off x="14363700" y="3025140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504825</xdr:rowOff>
    </xdr:from>
    <xdr:ext cx="95250" cy="213632"/>
    <xdr:sp macro="" textlink="">
      <xdr:nvSpPr>
        <xdr:cNvPr id="2758" name="Text Box 15">
          <a:extLst>
            <a:ext uri="{FF2B5EF4-FFF2-40B4-BE49-F238E27FC236}">
              <a16:creationId xmlns:a16="http://schemas.microsoft.com/office/drawing/2014/main" id="{E82A77EB-AE0C-4B11-B166-AE8EBEB11F72}"/>
            </a:ext>
          </a:extLst>
        </xdr:cNvPr>
        <xdr:cNvSpPr txBox="1">
          <a:spLocks noChangeArrowheads="1"/>
        </xdr:cNvSpPr>
      </xdr:nvSpPr>
      <xdr:spPr bwMode="auto">
        <a:xfrm>
          <a:off x="4743450" y="302514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504825</xdr:rowOff>
    </xdr:from>
    <xdr:ext cx="95250" cy="444331"/>
    <xdr:sp macro="" textlink="">
      <xdr:nvSpPr>
        <xdr:cNvPr id="2759" name="Text Box 15">
          <a:extLst>
            <a:ext uri="{FF2B5EF4-FFF2-40B4-BE49-F238E27FC236}">
              <a16:creationId xmlns:a16="http://schemas.microsoft.com/office/drawing/2014/main" id="{919604B9-63D2-43CD-87A8-68BF816B2953}"/>
            </a:ext>
          </a:extLst>
        </xdr:cNvPr>
        <xdr:cNvSpPr txBox="1">
          <a:spLocks noChangeArrowheads="1"/>
        </xdr:cNvSpPr>
      </xdr:nvSpPr>
      <xdr:spPr bwMode="auto">
        <a:xfrm>
          <a:off x="4743450" y="30251400"/>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66</xdr:row>
      <xdr:rowOff>170392</xdr:rowOff>
    </xdr:from>
    <xdr:ext cx="95250" cy="213632"/>
    <xdr:sp macro="" textlink="">
      <xdr:nvSpPr>
        <xdr:cNvPr id="2760" name="Text Box 15">
          <a:extLst>
            <a:ext uri="{FF2B5EF4-FFF2-40B4-BE49-F238E27FC236}">
              <a16:creationId xmlns:a16="http://schemas.microsoft.com/office/drawing/2014/main" id="{38D2C475-80B6-4FB5-909F-E2ECDFA8CF95}"/>
            </a:ext>
          </a:extLst>
        </xdr:cNvPr>
        <xdr:cNvSpPr txBox="1">
          <a:spLocks noChangeArrowheads="1"/>
        </xdr:cNvSpPr>
      </xdr:nvSpPr>
      <xdr:spPr bwMode="auto">
        <a:xfrm>
          <a:off x="14392275" y="3005031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0</xdr:rowOff>
    </xdr:from>
    <xdr:ext cx="95250" cy="171450"/>
    <xdr:sp macro="" textlink="">
      <xdr:nvSpPr>
        <xdr:cNvPr id="2761" name="Text Box 16">
          <a:extLst>
            <a:ext uri="{FF2B5EF4-FFF2-40B4-BE49-F238E27FC236}">
              <a16:creationId xmlns:a16="http://schemas.microsoft.com/office/drawing/2014/main" id="{1C1D9C39-9B48-48B3-9FAD-70695300E824}"/>
            </a:ext>
          </a:extLst>
        </xdr:cNvPr>
        <xdr:cNvSpPr txBox="1">
          <a:spLocks noChangeArrowheads="1"/>
        </xdr:cNvSpPr>
      </xdr:nvSpPr>
      <xdr:spPr bwMode="auto">
        <a:xfrm>
          <a:off x="4743450" y="321087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0</xdr:rowOff>
    </xdr:from>
    <xdr:ext cx="95250" cy="171450"/>
    <xdr:sp macro="" textlink="">
      <xdr:nvSpPr>
        <xdr:cNvPr id="2762" name="Text Box 17">
          <a:extLst>
            <a:ext uri="{FF2B5EF4-FFF2-40B4-BE49-F238E27FC236}">
              <a16:creationId xmlns:a16="http://schemas.microsoft.com/office/drawing/2014/main" id="{1E85A1B6-FFC7-4B31-8C95-D169921AE5AE}"/>
            </a:ext>
          </a:extLst>
        </xdr:cNvPr>
        <xdr:cNvSpPr txBox="1">
          <a:spLocks noChangeArrowheads="1"/>
        </xdr:cNvSpPr>
      </xdr:nvSpPr>
      <xdr:spPr bwMode="auto">
        <a:xfrm>
          <a:off x="4743450" y="321087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0</xdr:rowOff>
    </xdr:from>
    <xdr:ext cx="95250" cy="171450"/>
    <xdr:sp macro="" textlink="">
      <xdr:nvSpPr>
        <xdr:cNvPr id="2763" name="Text Box 18">
          <a:extLst>
            <a:ext uri="{FF2B5EF4-FFF2-40B4-BE49-F238E27FC236}">
              <a16:creationId xmlns:a16="http://schemas.microsoft.com/office/drawing/2014/main" id="{3435F1B8-A1DD-45B0-A495-DEE0E3D3F3F7}"/>
            </a:ext>
          </a:extLst>
        </xdr:cNvPr>
        <xdr:cNvSpPr txBox="1">
          <a:spLocks noChangeArrowheads="1"/>
        </xdr:cNvSpPr>
      </xdr:nvSpPr>
      <xdr:spPr bwMode="auto">
        <a:xfrm>
          <a:off x="4743450" y="321087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0</xdr:rowOff>
    </xdr:from>
    <xdr:ext cx="95250" cy="171450"/>
    <xdr:sp macro="" textlink="">
      <xdr:nvSpPr>
        <xdr:cNvPr id="2764" name="Text Box 19">
          <a:extLst>
            <a:ext uri="{FF2B5EF4-FFF2-40B4-BE49-F238E27FC236}">
              <a16:creationId xmlns:a16="http://schemas.microsoft.com/office/drawing/2014/main" id="{49875663-6D21-4181-8A26-2749D9EE6FEA}"/>
            </a:ext>
          </a:extLst>
        </xdr:cNvPr>
        <xdr:cNvSpPr txBox="1">
          <a:spLocks noChangeArrowheads="1"/>
        </xdr:cNvSpPr>
      </xdr:nvSpPr>
      <xdr:spPr bwMode="auto">
        <a:xfrm>
          <a:off x="4743450" y="321087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72</xdr:row>
      <xdr:rowOff>0</xdr:rowOff>
    </xdr:from>
    <xdr:ext cx="95250" cy="171450"/>
    <xdr:sp macro="" textlink="">
      <xdr:nvSpPr>
        <xdr:cNvPr id="2765" name="Text Box 16">
          <a:extLst>
            <a:ext uri="{FF2B5EF4-FFF2-40B4-BE49-F238E27FC236}">
              <a16:creationId xmlns:a16="http://schemas.microsoft.com/office/drawing/2014/main" id="{94D4528C-5A0D-43AF-8DBB-FB5AEA4E1D9A}"/>
            </a:ext>
          </a:extLst>
        </xdr:cNvPr>
        <xdr:cNvSpPr txBox="1">
          <a:spLocks noChangeArrowheads="1"/>
        </xdr:cNvSpPr>
      </xdr:nvSpPr>
      <xdr:spPr bwMode="auto">
        <a:xfrm>
          <a:off x="14363700" y="321087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72</xdr:row>
      <xdr:rowOff>0</xdr:rowOff>
    </xdr:from>
    <xdr:ext cx="95250" cy="171450"/>
    <xdr:sp macro="" textlink="">
      <xdr:nvSpPr>
        <xdr:cNvPr id="2766" name="Text Box 17">
          <a:extLst>
            <a:ext uri="{FF2B5EF4-FFF2-40B4-BE49-F238E27FC236}">
              <a16:creationId xmlns:a16="http://schemas.microsoft.com/office/drawing/2014/main" id="{22F2D82F-8928-4B95-B40A-7DAC5C4AAB60}"/>
            </a:ext>
          </a:extLst>
        </xdr:cNvPr>
        <xdr:cNvSpPr txBox="1">
          <a:spLocks noChangeArrowheads="1"/>
        </xdr:cNvSpPr>
      </xdr:nvSpPr>
      <xdr:spPr bwMode="auto">
        <a:xfrm>
          <a:off x="14363700" y="321087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72</xdr:row>
      <xdr:rowOff>0</xdr:rowOff>
    </xdr:from>
    <xdr:ext cx="95250" cy="171450"/>
    <xdr:sp macro="" textlink="">
      <xdr:nvSpPr>
        <xdr:cNvPr id="2767" name="Text Box 18">
          <a:extLst>
            <a:ext uri="{FF2B5EF4-FFF2-40B4-BE49-F238E27FC236}">
              <a16:creationId xmlns:a16="http://schemas.microsoft.com/office/drawing/2014/main" id="{0EA0B433-C420-4F95-8C7E-AC3F561EC4F7}"/>
            </a:ext>
          </a:extLst>
        </xdr:cNvPr>
        <xdr:cNvSpPr txBox="1">
          <a:spLocks noChangeArrowheads="1"/>
        </xdr:cNvSpPr>
      </xdr:nvSpPr>
      <xdr:spPr bwMode="auto">
        <a:xfrm>
          <a:off x="14363700" y="321087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72</xdr:row>
      <xdr:rowOff>0</xdr:rowOff>
    </xdr:from>
    <xdr:ext cx="95250" cy="171450"/>
    <xdr:sp macro="" textlink="">
      <xdr:nvSpPr>
        <xdr:cNvPr id="2768" name="Text Box 19">
          <a:extLst>
            <a:ext uri="{FF2B5EF4-FFF2-40B4-BE49-F238E27FC236}">
              <a16:creationId xmlns:a16="http://schemas.microsoft.com/office/drawing/2014/main" id="{B71504F9-B8C5-444B-94C9-B441072A415E}"/>
            </a:ext>
          </a:extLst>
        </xdr:cNvPr>
        <xdr:cNvSpPr txBox="1">
          <a:spLocks noChangeArrowheads="1"/>
        </xdr:cNvSpPr>
      </xdr:nvSpPr>
      <xdr:spPr bwMode="auto">
        <a:xfrm>
          <a:off x="14363700" y="321087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72</xdr:row>
      <xdr:rowOff>0</xdr:rowOff>
    </xdr:from>
    <xdr:ext cx="95250" cy="171450"/>
    <xdr:sp macro="" textlink="">
      <xdr:nvSpPr>
        <xdr:cNvPr id="2769" name="Text Box 16">
          <a:extLst>
            <a:ext uri="{FF2B5EF4-FFF2-40B4-BE49-F238E27FC236}">
              <a16:creationId xmlns:a16="http://schemas.microsoft.com/office/drawing/2014/main" id="{64B49213-4E58-4BA8-8CC1-BCDFCF1DA847}"/>
            </a:ext>
          </a:extLst>
        </xdr:cNvPr>
        <xdr:cNvSpPr txBox="1">
          <a:spLocks noChangeArrowheads="1"/>
        </xdr:cNvSpPr>
      </xdr:nvSpPr>
      <xdr:spPr bwMode="auto">
        <a:xfrm>
          <a:off x="30918150" y="321087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72</xdr:row>
      <xdr:rowOff>0</xdr:rowOff>
    </xdr:from>
    <xdr:ext cx="95250" cy="171450"/>
    <xdr:sp macro="" textlink="">
      <xdr:nvSpPr>
        <xdr:cNvPr id="2770" name="Text Box 17">
          <a:extLst>
            <a:ext uri="{FF2B5EF4-FFF2-40B4-BE49-F238E27FC236}">
              <a16:creationId xmlns:a16="http://schemas.microsoft.com/office/drawing/2014/main" id="{F056A5BE-241E-4B6A-9056-A499B6082FEB}"/>
            </a:ext>
          </a:extLst>
        </xdr:cNvPr>
        <xdr:cNvSpPr txBox="1">
          <a:spLocks noChangeArrowheads="1"/>
        </xdr:cNvSpPr>
      </xdr:nvSpPr>
      <xdr:spPr bwMode="auto">
        <a:xfrm>
          <a:off x="30918150" y="321087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72</xdr:row>
      <xdr:rowOff>0</xdr:rowOff>
    </xdr:from>
    <xdr:ext cx="95250" cy="171450"/>
    <xdr:sp macro="" textlink="">
      <xdr:nvSpPr>
        <xdr:cNvPr id="2771" name="Text Box 18">
          <a:extLst>
            <a:ext uri="{FF2B5EF4-FFF2-40B4-BE49-F238E27FC236}">
              <a16:creationId xmlns:a16="http://schemas.microsoft.com/office/drawing/2014/main" id="{C34203DF-5DDA-45F6-BA82-00777A299C3D}"/>
            </a:ext>
          </a:extLst>
        </xdr:cNvPr>
        <xdr:cNvSpPr txBox="1">
          <a:spLocks noChangeArrowheads="1"/>
        </xdr:cNvSpPr>
      </xdr:nvSpPr>
      <xdr:spPr bwMode="auto">
        <a:xfrm>
          <a:off x="30918150" y="321087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72</xdr:row>
      <xdr:rowOff>0</xdr:rowOff>
    </xdr:from>
    <xdr:ext cx="95250" cy="171450"/>
    <xdr:sp macro="" textlink="">
      <xdr:nvSpPr>
        <xdr:cNvPr id="2772" name="Text Box 19">
          <a:extLst>
            <a:ext uri="{FF2B5EF4-FFF2-40B4-BE49-F238E27FC236}">
              <a16:creationId xmlns:a16="http://schemas.microsoft.com/office/drawing/2014/main" id="{76237AC2-06E6-435C-B746-D681106469F6}"/>
            </a:ext>
          </a:extLst>
        </xdr:cNvPr>
        <xdr:cNvSpPr txBox="1">
          <a:spLocks noChangeArrowheads="1"/>
        </xdr:cNvSpPr>
      </xdr:nvSpPr>
      <xdr:spPr bwMode="auto">
        <a:xfrm>
          <a:off x="30918150" y="321087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70</xdr:row>
      <xdr:rowOff>504825</xdr:rowOff>
    </xdr:from>
    <xdr:ext cx="95250" cy="444014"/>
    <xdr:sp macro="" textlink="">
      <xdr:nvSpPr>
        <xdr:cNvPr id="2773" name="Text Box 15">
          <a:extLst>
            <a:ext uri="{FF2B5EF4-FFF2-40B4-BE49-F238E27FC236}">
              <a16:creationId xmlns:a16="http://schemas.microsoft.com/office/drawing/2014/main" id="{FB051ADD-D735-4F59-B43E-3851784DDCE0}"/>
            </a:ext>
          </a:extLst>
        </xdr:cNvPr>
        <xdr:cNvSpPr txBox="1">
          <a:spLocks noChangeArrowheads="1"/>
        </xdr:cNvSpPr>
      </xdr:nvSpPr>
      <xdr:spPr bwMode="auto">
        <a:xfrm>
          <a:off x="4743450" y="3173730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0</xdr:rowOff>
    </xdr:from>
    <xdr:ext cx="95250" cy="171450"/>
    <xdr:sp macro="" textlink="">
      <xdr:nvSpPr>
        <xdr:cNvPr id="2774" name="Text Box 16">
          <a:extLst>
            <a:ext uri="{FF2B5EF4-FFF2-40B4-BE49-F238E27FC236}">
              <a16:creationId xmlns:a16="http://schemas.microsoft.com/office/drawing/2014/main" id="{C3FEF9CF-BC7F-42C7-9E73-411938866CA7}"/>
            </a:ext>
          </a:extLst>
        </xdr:cNvPr>
        <xdr:cNvSpPr txBox="1">
          <a:spLocks noChangeArrowheads="1"/>
        </xdr:cNvSpPr>
      </xdr:nvSpPr>
      <xdr:spPr bwMode="auto">
        <a:xfrm>
          <a:off x="4743450" y="321087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0</xdr:rowOff>
    </xdr:from>
    <xdr:ext cx="95250" cy="171450"/>
    <xdr:sp macro="" textlink="">
      <xdr:nvSpPr>
        <xdr:cNvPr id="2775" name="Text Box 17">
          <a:extLst>
            <a:ext uri="{FF2B5EF4-FFF2-40B4-BE49-F238E27FC236}">
              <a16:creationId xmlns:a16="http://schemas.microsoft.com/office/drawing/2014/main" id="{621ADD9F-63D6-4F3A-9ABF-0463DADA27C5}"/>
            </a:ext>
          </a:extLst>
        </xdr:cNvPr>
        <xdr:cNvSpPr txBox="1">
          <a:spLocks noChangeArrowheads="1"/>
        </xdr:cNvSpPr>
      </xdr:nvSpPr>
      <xdr:spPr bwMode="auto">
        <a:xfrm>
          <a:off x="4743450" y="321087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0</xdr:rowOff>
    </xdr:from>
    <xdr:ext cx="95250" cy="171450"/>
    <xdr:sp macro="" textlink="">
      <xdr:nvSpPr>
        <xdr:cNvPr id="2776" name="Text Box 18">
          <a:extLst>
            <a:ext uri="{FF2B5EF4-FFF2-40B4-BE49-F238E27FC236}">
              <a16:creationId xmlns:a16="http://schemas.microsoft.com/office/drawing/2014/main" id="{90C41A2E-710F-4B6B-A21C-179E6CAAF5FD}"/>
            </a:ext>
          </a:extLst>
        </xdr:cNvPr>
        <xdr:cNvSpPr txBox="1">
          <a:spLocks noChangeArrowheads="1"/>
        </xdr:cNvSpPr>
      </xdr:nvSpPr>
      <xdr:spPr bwMode="auto">
        <a:xfrm>
          <a:off x="4743450" y="321087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0</xdr:rowOff>
    </xdr:from>
    <xdr:ext cx="95250" cy="171450"/>
    <xdr:sp macro="" textlink="">
      <xdr:nvSpPr>
        <xdr:cNvPr id="2777" name="Text Box 19">
          <a:extLst>
            <a:ext uri="{FF2B5EF4-FFF2-40B4-BE49-F238E27FC236}">
              <a16:creationId xmlns:a16="http://schemas.microsoft.com/office/drawing/2014/main" id="{3E986957-AD1B-4264-979B-98D3CF23F591}"/>
            </a:ext>
          </a:extLst>
        </xdr:cNvPr>
        <xdr:cNvSpPr txBox="1">
          <a:spLocks noChangeArrowheads="1"/>
        </xdr:cNvSpPr>
      </xdr:nvSpPr>
      <xdr:spPr bwMode="auto">
        <a:xfrm>
          <a:off x="4743450" y="321087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72</xdr:row>
      <xdr:rowOff>0</xdr:rowOff>
    </xdr:from>
    <xdr:ext cx="95250" cy="171450"/>
    <xdr:sp macro="" textlink="">
      <xdr:nvSpPr>
        <xdr:cNvPr id="2778" name="Text Box 16">
          <a:extLst>
            <a:ext uri="{FF2B5EF4-FFF2-40B4-BE49-F238E27FC236}">
              <a16:creationId xmlns:a16="http://schemas.microsoft.com/office/drawing/2014/main" id="{4E2C8CF4-A536-4FB0-A33B-F563E5F23AF5}"/>
            </a:ext>
          </a:extLst>
        </xdr:cNvPr>
        <xdr:cNvSpPr txBox="1">
          <a:spLocks noChangeArrowheads="1"/>
        </xdr:cNvSpPr>
      </xdr:nvSpPr>
      <xdr:spPr bwMode="auto">
        <a:xfrm>
          <a:off x="14363700" y="321087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72</xdr:row>
      <xdr:rowOff>0</xdr:rowOff>
    </xdr:from>
    <xdr:ext cx="95250" cy="171450"/>
    <xdr:sp macro="" textlink="">
      <xdr:nvSpPr>
        <xdr:cNvPr id="2779" name="Text Box 17">
          <a:extLst>
            <a:ext uri="{FF2B5EF4-FFF2-40B4-BE49-F238E27FC236}">
              <a16:creationId xmlns:a16="http://schemas.microsoft.com/office/drawing/2014/main" id="{28A6323C-1165-4E93-ACCD-8E1759C4DA23}"/>
            </a:ext>
          </a:extLst>
        </xdr:cNvPr>
        <xdr:cNvSpPr txBox="1">
          <a:spLocks noChangeArrowheads="1"/>
        </xdr:cNvSpPr>
      </xdr:nvSpPr>
      <xdr:spPr bwMode="auto">
        <a:xfrm>
          <a:off x="14363700" y="321087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72</xdr:row>
      <xdr:rowOff>0</xdr:rowOff>
    </xdr:from>
    <xdr:ext cx="95250" cy="171450"/>
    <xdr:sp macro="" textlink="">
      <xdr:nvSpPr>
        <xdr:cNvPr id="2780" name="Text Box 18">
          <a:extLst>
            <a:ext uri="{FF2B5EF4-FFF2-40B4-BE49-F238E27FC236}">
              <a16:creationId xmlns:a16="http://schemas.microsoft.com/office/drawing/2014/main" id="{3DB1D9ED-3D39-41F6-9E30-65E63853A055}"/>
            </a:ext>
          </a:extLst>
        </xdr:cNvPr>
        <xdr:cNvSpPr txBox="1">
          <a:spLocks noChangeArrowheads="1"/>
        </xdr:cNvSpPr>
      </xdr:nvSpPr>
      <xdr:spPr bwMode="auto">
        <a:xfrm>
          <a:off x="14363700" y="321087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72</xdr:row>
      <xdr:rowOff>0</xdr:rowOff>
    </xdr:from>
    <xdr:ext cx="95250" cy="171450"/>
    <xdr:sp macro="" textlink="">
      <xdr:nvSpPr>
        <xdr:cNvPr id="2781" name="Text Box 16">
          <a:extLst>
            <a:ext uri="{FF2B5EF4-FFF2-40B4-BE49-F238E27FC236}">
              <a16:creationId xmlns:a16="http://schemas.microsoft.com/office/drawing/2014/main" id="{A9723150-276D-4923-BE15-22A72DA97368}"/>
            </a:ext>
          </a:extLst>
        </xdr:cNvPr>
        <xdr:cNvSpPr txBox="1">
          <a:spLocks noChangeArrowheads="1"/>
        </xdr:cNvSpPr>
      </xdr:nvSpPr>
      <xdr:spPr bwMode="auto">
        <a:xfrm>
          <a:off x="19183350" y="321087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72</xdr:row>
      <xdr:rowOff>0</xdr:rowOff>
    </xdr:from>
    <xdr:ext cx="95250" cy="171450"/>
    <xdr:sp macro="" textlink="">
      <xdr:nvSpPr>
        <xdr:cNvPr id="2782" name="Text Box 17">
          <a:extLst>
            <a:ext uri="{FF2B5EF4-FFF2-40B4-BE49-F238E27FC236}">
              <a16:creationId xmlns:a16="http://schemas.microsoft.com/office/drawing/2014/main" id="{407A46C1-4CB2-4003-9C56-C6EE17C2F01D}"/>
            </a:ext>
          </a:extLst>
        </xdr:cNvPr>
        <xdr:cNvSpPr txBox="1">
          <a:spLocks noChangeArrowheads="1"/>
        </xdr:cNvSpPr>
      </xdr:nvSpPr>
      <xdr:spPr bwMode="auto">
        <a:xfrm>
          <a:off x="19183350" y="321087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72</xdr:row>
      <xdr:rowOff>0</xdr:rowOff>
    </xdr:from>
    <xdr:ext cx="95250" cy="171450"/>
    <xdr:sp macro="" textlink="">
      <xdr:nvSpPr>
        <xdr:cNvPr id="2783" name="Text Box 18">
          <a:extLst>
            <a:ext uri="{FF2B5EF4-FFF2-40B4-BE49-F238E27FC236}">
              <a16:creationId xmlns:a16="http://schemas.microsoft.com/office/drawing/2014/main" id="{2722A4ED-126E-468D-8A0C-F9FF811CBE0C}"/>
            </a:ext>
          </a:extLst>
        </xdr:cNvPr>
        <xdr:cNvSpPr txBox="1">
          <a:spLocks noChangeArrowheads="1"/>
        </xdr:cNvSpPr>
      </xdr:nvSpPr>
      <xdr:spPr bwMode="auto">
        <a:xfrm>
          <a:off x="19183350" y="321087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72</xdr:row>
      <xdr:rowOff>0</xdr:rowOff>
    </xdr:from>
    <xdr:ext cx="95250" cy="171450"/>
    <xdr:sp macro="" textlink="">
      <xdr:nvSpPr>
        <xdr:cNvPr id="2784" name="Text Box 19">
          <a:extLst>
            <a:ext uri="{FF2B5EF4-FFF2-40B4-BE49-F238E27FC236}">
              <a16:creationId xmlns:a16="http://schemas.microsoft.com/office/drawing/2014/main" id="{BAFF582C-A083-48C6-B85E-B821EEA416DB}"/>
            </a:ext>
          </a:extLst>
        </xdr:cNvPr>
        <xdr:cNvSpPr txBox="1">
          <a:spLocks noChangeArrowheads="1"/>
        </xdr:cNvSpPr>
      </xdr:nvSpPr>
      <xdr:spPr bwMode="auto">
        <a:xfrm>
          <a:off x="19183350" y="321087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72</xdr:row>
      <xdr:rowOff>0</xdr:rowOff>
    </xdr:from>
    <xdr:ext cx="95250" cy="171450"/>
    <xdr:sp macro="" textlink="">
      <xdr:nvSpPr>
        <xdr:cNvPr id="2785" name="Text Box 16">
          <a:extLst>
            <a:ext uri="{FF2B5EF4-FFF2-40B4-BE49-F238E27FC236}">
              <a16:creationId xmlns:a16="http://schemas.microsoft.com/office/drawing/2014/main" id="{4848FCA0-1A09-43F6-9FE7-5CB8A2A74C0F}"/>
            </a:ext>
          </a:extLst>
        </xdr:cNvPr>
        <xdr:cNvSpPr txBox="1">
          <a:spLocks noChangeArrowheads="1"/>
        </xdr:cNvSpPr>
      </xdr:nvSpPr>
      <xdr:spPr bwMode="auto">
        <a:xfrm>
          <a:off x="19183350" y="321087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72</xdr:row>
      <xdr:rowOff>0</xdr:rowOff>
    </xdr:from>
    <xdr:ext cx="95250" cy="171450"/>
    <xdr:sp macro="" textlink="">
      <xdr:nvSpPr>
        <xdr:cNvPr id="2786" name="Text Box 17">
          <a:extLst>
            <a:ext uri="{FF2B5EF4-FFF2-40B4-BE49-F238E27FC236}">
              <a16:creationId xmlns:a16="http://schemas.microsoft.com/office/drawing/2014/main" id="{00528E73-819A-4680-8758-C1D5D36F65DA}"/>
            </a:ext>
          </a:extLst>
        </xdr:cNvPr>
        <xdr:cNvSpPr txBox="1">
          <a:spLocks noChangeArrowheads="1"/>
        </xdr:cNvSpPr>
      </xdr:nvSpPr>
      <xdr:spPr bwMode="auto">
        <a:xfrm>
          <a:off x="19183350" y="321087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72</xdr:row>
      <xdr:rowOff>0</xdr:rowOff>
    </xdr:from>
    <xdr:ext cx="95250" cy="171450"/>
    <xdr:sp macro="" textlink="">
      <xdr:nvSpPr>
        <xdr:cNvPr id="2787" name="Text Box 18">
          <a:extLst>
            <a:ext uri="{FF2B5EF4-FFF2-40B4-BE49-F238E27FC236}">
              <a16:creationId xmlns:a16="http://schemas.microsoft.com/office/drawing/2014/main" id="{1F2C1832-746B-4599-ABC7-D968D2494DDA}"/>
            </a:ext>
          </a:extLst>
        </xdr:cNvPr>
        <xdr:cNvSpPr txBox="1">
          <a:spLocks noChangeArrowheads="1"/>
        </xdr:cNvSpPr>
      </xdr:nvSpPr>
      <xdr:spPr bwMode="auto">
        <a:xfrm>
          <a:off x="19183350" y="321087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72</xdr:row>
      <xdr:rowOff>0</xdr:rowOff>
    </xdr:from>
    <xdr:ext cx="95250" cy="171450"/>
    <xdr:sp macro="" textlink="">
      <xdr:nvSpPr>
        <xdr:cNvPr id="2788" name="Text Box 19">
          <a:extLst>
            <a:ext uri="{FF2B5EF4-FFF2-40B4-BE49-F238E27FC236}">
              <a16:creationId xmlns:a16="http://schemas.microsoft.com/office/drawing/2014/main" id="{0E09B1FB-1D91-4EBA-93E1-496113F266A9}"/>
            </a:ext>
          </a:extLst>
        </xdr:cNvPr>
        <xdr:cNvSpPr txBox="1">
          <a:spLocks noChangeArrowheads="1"/>
        </xdr:cNvSpPr>
      </xdr:nvSpPr>
      <xdr:spPr bwMode="auto">
        <a:xfrm>
          <a:off x="19183350" y="321087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504825</xdr:rowOff>
    </xdr:from>
    <xdr:ext cx="95250" cy="456743"/>
    <xdr:sp macro="" textlink="">
      <xdr:nvSpPr>
        <xdr:cNvPr id="2789" name="Text Box 15">
          <a:extLst>
            <a:ext uri="{FF2B5EF4-FFF2-40B4-BE49-F238E27FC236}">
              <a16:creationId xmlns:a16="http://schemas.microsoft.com/office/drawing/2014/main" id="{EDD53D3E-38D8-4606-83A5-34C066038F3C}"/>
            </a:ext>
          </a:extLst>
        </xdr:cNvPr>
        <xdr:cNvSpPr txBox="1">
          <a:spLocks noChangeArrowheads="1"/>
        </xdr:cNvSpPr>
      </xdr:nvSpPr>
      <xdr:spPr bwMode="auto">
        <a:xfrm>
          <a:off x="4743450" y="30251400"/>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66</xdr:row>
      <xdr:rowOff>504825</xdr:rowOff>
    </xdr:from>
    <xdr:ext cx="95250" cy="442269"/>
    <xdr:sp macro="" textlink="">
      <xdr:nvSpPr>
        <xdr:cNvPr id="2790" name="Text Box 15">
          <a:extLst>
            <a:ext uri="{FF2B5EF4-FFF2-40B4-BE49-F238E27FC236}">
              <a16:creationId xmlns:a16="http://schemas.microsoft.com/office/drawing/2014/main" id="{2AD558A2-76EE-4BF2-AA47-D3C2C14D957A}"/>
            </a:ext>
          </a:extLst>
        </xdr:cNvPr>
        <xdr:cNvSpPr txBox="1">
          <a:spLocks noChangeArrowheads="1"/>
        </xdr:cNvSpPr>
      </xdr:nvSpPr>
      <xdr:spPr bwMode="auto">
        <a:xfrm>
          <a:off x="14363700" y="3025140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504825</xdr:rowOff>
    </xdr:from>
    <xdr:ext cx="95250" cy="213632"/>
    <xdr:sp macro="" textlink="">
      <xdr:nvSpPr>
        <xdr:cNvPr id="2791" name="Text Box 15">
          <a:extLst>
            <a:ext uri="{FF2B5EF4-FFF2-40B4-BE49-F238E27FC236}">
              <a16:creationId xmlns:a16="http://schemas.microsoft.com/office/drawing/2014/main" id="{F73E4411-9D44-42F0-8961-AA898478052B}"/>
            </a:ext>
          </a:extLst>
        </xdr:cNvPr>
        <xdr:cNvSpPr txBox="1">
          <a:spLocks noChangeArrowheads="1"/>
        </xdr:cNvSpPr>
      </xdr:nvSpPr>
      <xdr:spPr bwMode="auto">
        <a:xfrm>
          <a:off x="4743450" y="302514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504825</xdr:rowOff>
    </xdr:from>
    <xdr:ext cx="95250" cy="444331"/>
    <xdr:sp macro="" textlink="">
      <xdr:nvSpPr>
        <xdr:cNvPr id="2792" name="Text Box 15">
          <a:extLst>
            <a:ext uri="{FF2B5EF4-FFF2-40B4-BE49-F238E27FC236}">
              <a16:creationId xmlns:a16="http://schemas.microsoft.com/office/drawing/2014/main" id="{5F676BD3-5C2F-42D9-8C10-8500CE38CBCD}"/>
            </a:ext>
          </a:extLst>
        </xdr:cNvPr>
        <xdr:cNvSpPr txBox="1">
          <a:spLocks noChangeArrowheads="1"/>
        </xdr:cNvSpPr>
      </xdr:nvSpPr>
      <xdr:spPr bwMode="auto">
        <a:xfrm>
          <a:off x="4743450" y="30251400"/>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66</xdr:row>
      <xdr:rowOff>504825</xdr:rowOff>
    </xdr:from>
    <xdr:ext cx="95250" cy="213632"/>
    <xdr:sp macro="" textlink="">
      <xdr:nvSpPr>
        <xdr:cNvPr id="2793" name="Text Box 15">
          <a:extLst>
            <a:ext uri="{FF2B5EF4-FFF2-40B4-BE49-F238E27FC236}">
              <a16:creationId xmlns:a16="http://schemas.microsoft.com/office/drawing/2014/main" id="{63AF27C3-EA9A-45CF-9B78-BC76334D5386}"/>
            </a:ext>
          </a:extLst>
        </xdr:cNvPr>
        <xdr:cNvSpPr txBox="1">
          <a:spLocks noChangeArrowheads="1"/>
        </xdr:cNvSpPr>
      </xdr:nvSpPr>
      <xdr:spPr bwMode="auto">
        <a:xfrm>
          <a:off x="14363700" y="302514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0</xdr:rowOff>
    </xdr:from>
    <xdr:ext cx="95250" cy="171450"/>
    <xdr:sp macro="" textlink="">
      <xdr:nvSpPr>
        <xdr:cNvPr id="2794" name="Text Box 16">
          <a:extLst>
            <a:ext uri="{FF2B5EF4-FFF2-40B4-BE49-F238E27FC236}">
              <a16:creationId xmlns:a16="http://schemas.microsoft.com/office/drawing/2014/main" id="{B217F451-8B04-44B7-B320-E0C6D092E061}"/>
            </a:ext>
          </a:extLst>
        </xdr:cNvPr>
        <xdr:cNvSpPr txBox="1">
          <a:spLocks noChangeArrowheads="1"/>
        </xdr:cNvSpPr>
      </xdr:nvSpPr>
      <xdr:spPr bwMode="auto">
        <a:xfrm>
          <a:off x="4743450" y="321087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0</xdr:rowOff>
    </xdr:from>
    <xdr:ext cx="95250" cy="171450"/>
    <xdr:sp macro="" textlink="">
      <xdr:nvSpPr>
        <xdr:cNvPr id="2795" name="Text Box 17">
          <a:extLst>
            <a:ext uri="{FF2B5EF4-FFF2-40B4-BE49-F238E27FC236}">
              <a16:creationId xmlns:a16="http://schemas.microsoft.com/office/drawing/2014/main" id="{CFD6F8B1-DDEE-4466-8B95-CC0FFCA2A9C7}"/>
            </a:ext>
          </a:extLst>
        </xdr:cNvPr>
        <xdr:cNvSpPr txBox="1">
          <a:spLocks noChangeArrowheads="1"/>
        </xdr:cNvSpPr>
      </xdr:nvSpPr>
      <xdr:spPr bwMode="auto">
        <a:xfrm>
          <a:off x="4743450" y="321087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0</xdr:rowOff>
    </xdr:from>
    <xdr:ext cx="95250" cy="171450"/>
    <xdr:sp macro="" textlink="">
      <xdr:nvSpPr>
        <xdr:cNvPr id="2796" name="Text Box 18">
          <a:extLst>
            <a:ext uri="{FF2B5EF4-FFF2-40B4-BE49-F238E27FC236}">
              <a16:creationId xmlns:a16="http://schemas.microsoft.com/office/drawing/2014/main" id="{5BA39B92-E7B9-4CC2-A8CE-D74C1CFDDDCE}"/>
            </a:ext>
          </a:extLst>
        </xdr:cNvPr>
        <xdr:cNvSpPr txBox="1">
          <a:spLocks noChangeArrowheads="1"/>
        </xdr:cNvSpPr>
      </xdr:nvSpPr>
      <xdr:spPr bwMode="auto">
        <a:xfrm>
          <a:off x="4743450" y="321087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0</xdr:rowOff>
    </xdr:from>
    <xdr:ext cx="95250" cy="171450"/>
    <xdr:sp macro="" textlink="">
      <xdr:nvSpPr>
        <xdr:cNvPr id="2797" name="Text Box 19">
          <a:extLst>
            <a:ext uri="{FF2B5EF4-FFF2-40B4-BE49-F238E27FC236}">
              <a16:creationId xmlns:a16="http://schemas.microsoft.com/office/drawing/2014/main" id="{F618D4F5-948B-482A-8220-A804BDBE245A}"/>
            </a:ext>
          </a:extLst>
        </xdr:cNvPr>
        <xdr:cNvSpPr txBox="1">
          <a:spLocks noChangeArrowheads="1"/>
        </xdr:cNvSpPr>
      </xdr:nvSpPr>
      <xdr:spPr bwMode="auto">
        <a:xfrm>
          <a:off x="4743450" y="321087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72</xdr:row>
      <xdr:rowOff>0</xdr:rowOff>
    </xdr:from>
    <xdr:ext cx="95250" cy="171450"/>
    <xdr:sp macro="" textlink="">
      <xdr:nvSpPr>
        <xdr:cNvPr id="2798" name="Text Box 16">
          <a:extLst>
            <a:ext uri="{FF2B5EF4-FFF2-40B4-BE49-F238E27FC236}">
              <a16:creationId xmlns:a16="http://schemas.microsoft.com/office/drawing/2014/main" id="{FF3C3E1C-9871-4CB1-B960-A678268975C6}"/>
            </a:ext>
          </a:extLst>
        </xdr:cNvPr>
        <xdr:cNvSpPr txBox="1">
          <a:spLocks noChangeArrowheads="1"/>
        </xdr:cNvSpPr>
      </xdr:nvSpPr>
      <xdr:spPr bwMode="auto">
        <a:xfrm>
          <a:off x="14363700" y="321087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72</xdr:row>
      <xdr:rowOff>0</xdr:rowOff>
    </xdr:from>
    <xdr:ext cx="95250" cy="171450"/>
    <xdr:sp macro="" textlink="">
      <xdr:nvSpPr>
        <xdr:cNvPr id="2799" name="Text Box 17">
          <a:extLst>
            <a:ext uri="{FF2B5EF4-FFF2-40B4-BE49-F238E27FC236}">
              <a16:creationId xmlns:a16="http://schemas.microsoft.com/office/drawing/2014/main" id="{62A97E7A-1BA0-4B9D-8D89-58BBA1ECF6F0}"/>
            </a:ext>
          </a:extLst>
        </xdr:cNvPr>
        <xdr:cNvSpPr txBox="1">
          <a:spLocks noChangeArrowheads="1"/>
        </xdr:cNvSpPr>
      </xdr:nvSpPr>
      <xdr:spPr bwMode="auto">
        <a:xfrm>
          <a:off x="14363700" y="321087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72</xdr:row>
      <xdr:rowOff>0</xdr:rowOff>
    </xdr:from>
    <xdr:ext cx="95250" cy="171450"/>
    <xdr:sp macro="" textlink="">
      <xdr:nvSpPr>
        <xdr:cNvPr id="2800" name="Text Box 18">
          <a:extLst>
            <a:ext uri="{FF2B5EF4-FFF2-40B4-BE49-F238E27FC236}">
              <a16:creationId xmlns:a16="http://schemas.microsoft.com/office/drawing/2014/main" id="{999CA21C-4ADB-4C13-BE26-E00CE39052C1}"/>
            </a:ext>
          </a:extLst>
        </xdr:cNvPr>
        <xdr:cNvSpPr txBox="1">
          <a:spLocks noChangeArrowheads="1"/>
        </xdr:cNvSpPr>
      </xdr:nvSpPr>
      <xdr:spPr bwMode="auto">
        <a:xfrm>
          <a:off x="14363700" y="321087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72</xdr:row>
      <xdr:rowOff>0</xdr:rowOff>
    </xdr:from>
    <xdr:ext cx="95250" cy="171450"/>
    <xdr:sp macro="" textlink="">
      <xdr:nvSpPr>
        <xdr:cNvPr id="2801" name="Text Box 19">
          <a:extLst>
            <a:ext uri="{FF2B5EF4-FFF2-40B4-BE49-F238E27FC236}">
              <a16:creationId xmlns:a16="http://schemas.microsoft.com/office/drawing/2014/main" id="{77AB8C17-81A1-4B9E-A2D7-9DE6BD9D1045}"/>
            </a:ext>
          </a:extLst>
        </xdr:cNvPr>
        <xdr:cNvSpPr txBox="1">
          <a:spLocks noChangeArrowheads="1"/>
        </xdr:cNvSpPr>
      </xdr:nvSpPr>
      <xdr:spPr bwMode="auto">
        <a:xfrm>
          <a:off x="14363700" y="321087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72</xdr:row>
      <xdr:rowOff>0</xdr:rowOff>
    </xdr:from>
    <xdr:ext cx="95250" cy="171450"/>
    <xdr:sp macro="" textlink="">
      <xdr:nvSpPr>
        <xdr:cNvPr id="2802" name="Text Box 16">
          <a:extLst>
            <a:ext uri="{FF2B5EF4-FFF2-40B4-BE49-F238E27FC236}">
              <a16:creationId xmlns:a16="http://schemas.microsoft.com/office/drawing/2014/main" id="{7AE7677A-E767-48D4-BE9F-71EED86AD810}"/>
            </a:ext>
          </a:extLst>
        </xdr:cNvPr>
        <xdr:cNvSpPr txBox="1">
          <a:spLocks noChangeArrowheads="1"/>
        </xdr:cNvSpPr>
      </xdr:nvSpPr>
      <xdr:spPr bwMode="auto">
        <a:xfrm>
          <a:off x="30918150" y="321087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72</xdr:row>
      <xdr:rowOff>0</xdr:rowOff>
    </xdr:from>
    <xdr:ext cx="95250" cy="171450"/>
    <xdr:sp macro="" textlink="">
      <xdr:nvSpPr>
        <xdr:cNvPr id="2803" name="Text Box 17">
          <a:extLst>
            <a:ext uri="{FF2B5EF4-FFF2-40B4-BE49-F238E27FC236}">
              <a16:creationId xmlns:a16="http://schemas.microsoft.com/office/drawing/2014/main" id="{A58FF290-BB8B-4E2A-BEB6-36E128975814}"/>
            </a:ext>
          </a:extLst>
        </xdr:cNvPr>
        <xdr:cNvSpPr txBox="1">
          <a:spLocks noChangeArrowheads="1"/>
        </xdr:cNvSpPr>
      </xdr:nvSpPr>
      <xdr:spPr bwMode="auto">
        <a:xfrm>
          <a:off x="30918150" y="321087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72</xdr:row>
      <xdr:rowOff>0</xdr:rowOff>
    </xdr:from>
    <xdr:ext cx="95250" cy="171450"/>
    <xdr:sp macro="" textlink="">
      <xdr:nvSpPr>
        <xdr:cNvPr id="2804" name="Text Box 18">
          <a:extLst>
            <a:ext uri="{FF2B5EF4-FFF2-40B4-BE49-F238E27FC236}">
              <a16:creationId xmlns:a16="http://schemas.microsoft.com/office/drawing/2014/main" id="{DDA8A12D-62D6-45BF-BC3B-65E1F8961C9B}"/>
            </a:ext>
          </a:extLst>
        </xdr:cNvPr>
        <xdr:cNvSpPr txBox="1">
          <a:spLocks noChangeArrowheads="1"/>
        </xdr:cNvSpPr>
      </xdr:nvSpPr>
      <xdr:spPr bwMode="auto">
        <a:xfrm>
          <a:off x="30918150" y="321087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72</xdr:row>
      <xdr:rowOff>0</xdr:rowOff>
    </xdr:from>
    <xdr:ext cx="95250" cy="171450"/>
    <xdr:sp macro="" textlink="">
      <xdr:nvSpPr>
        <xdr:cNvPr id="2805" name="Text Box 19">
          <a:extLst>
            <a:ext uri="{FF2B5EF4-FFF2-40B4-BE49-F238E27FC236}">
              <a16:creationId xmlns:a16="http://schemas.microsoft.com/office/drawing/2014/main" id="{FE1F18C5-F4C7-42C8-A741-B76715CD8B3E}"/>
            </a:ext>
          </a:extLst>
        </xdr:cNvPr>
        <xdr:cNvSpPr txBox="1">
          <a:spLocks noChangeArrowheads="1"/>
        </xdr:cNvSpPr>
      </xdr:nvSpPr>
      <xdr:spPr bwMode="auto">
        <a:xfrm>
          <a:off x="30918150" y="321087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70</xdr:row>
      <xdr:rowOff>504825</xdr:rowOff>
    </xdr:from>
    <xdr:ext cx="95250" cy="444014"/>
    <xdr:sp macro="" textlink="">
      <xdr:nvSpPr>
        <xdr:cNvPr id="2806" name="Text Box 15">
          <a:extLst>
            <a:ext uri="{FF2B5EF4-FFF2-40B4-BE49-F238E27FC236}">
              <a16:creationId xmlns:a16="http://schemas.microsoft.com/office/drawing/2014/main" id="{5E802B7B-B559-4089-9FBF-AB611523AC08}"/>
            </a:ext>
          </a:extLst>
        </xdr:cNvPr>
        <xdr:cNvSpPr txBox="1">
          <a:spLocks noChangeArrowheads="1"/>
        </xdr:cNvSpPr>
      </xdr:nvSpPr>
      <xdr:spPr bwMode="auto">
        <a:xfrm>
          <a:off x="4743450" y="3173730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0</xdr:rowOff>
    </xdr:from>
    <xdr:ext cx="95250" cy="171450"/>
    <xdr:sp macro="" textlink="">
      <xdr:nvSpPr>
        <xdr:cNvPr id="2807" name="Text Box 16">
          <a:extLst>
            <a:ext uri="{FF2B5EF4-FFF2-40B4-BE49-F238E27FC236}">
              <a16:creationId xmlns:a16="http://schemas.microsoft.com/office/drawing/2014/main" id="{2D153902-266A-4F33-8895-698CCCFCE74B}"/>
            </a:ext>
          </a:extLst>
        </xdr:cNvPr>
        <xdr:cNvSpPr txBox="1">
          <a:spLocks noChangeArrowheads="1"/>
        </xdr:cNvSpPr>
      </xdr:nvSpPr>
      <xdr:spPr bwMode="auto">
        <a:xfrm>
          <a:off x="4743450" y="321087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0</xdr:rowOff>
    </xdr:from>
    <xdr:ext cx="95250" cy="171450"/>
    <xdr:sp macro="" textlink="">
      <xdr:nvSpPr>
        <xdr:cNvPr id="2808" name="Text Box 17">
          <a:extLst>
            <a:ext uri="{FF2B5EF4-FFF2-40B4-BE49-F238E27FC236}">
              <a16:creationId xmlns:a16="http://schemas.microsoft.com/office/drawing/2014/main" id="{8A90F7EF-6A68-4A68-A45E-CA8554FED17A}"/>
            </a:ext>
          </a:extLst>
        </xdr:cNvPr>
        <xdr:cNvSpPr txBox="1">
          <a:spLocks noChangeArrowheads="1"/>
        </xdr:cNvSpPr>
      </xdr:nvSpPr>
      <xdr:spPr bwMode="auto">
        <a:xfrm>
          <a:off x="4743450" y="321087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0</xdr:rowOff>
    </xdr:from>
    <xdr:ext cx="95250" cy="171450"/>
    <xdr:sp macro="" textlink="">
      <xdr:nvSpPr>
        <xdr:cNvPr id="2809" name="Text Box 18">
          <a:extLst>
            <a:ext uri="{FF2B5EF4-FFF2-40B4-BE49-F238E27FC236}">
              <a16:creationId xmlns:a16="http://schemas.microsoft.com/office/drawing/2014/main" id="{1BCD5ED3-56DA-44CE-8E6D-80C52AD803C5}"/>
            </a:ext>
          </a:extLst>
        </xdr:cNvPr>
        <xdr:cNvSpPr txBox="1">
          <a:spLocks noChangeArrowheads="1"/>
        </xdr:cNvSpPr>
      </xdr:nvSpPr>
      <xdr:spPr bwMode="auto">
        <a:xfrm>
          <a:off x="4743450" y="321087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0</xdr:rowOff>
    </xdr:from>
    <xdr:ext cx="95250" cy="171450"/>
    <xdr:sp macro="" textlink="">
      <xdr:nvSpPr>
        <xdr:cNvPr id="2810" name="Text Box 19">
          <a:extLst>
            <a:ext uri="{FF2B5EF4-FFF2-40B4-BE49-F238E27FC236}">
              <a16:creationId xmlns:a16="http://schemas.microsoft.com/office/drawing/2014/main" id="{3EE0A123-3854-419A-AC0A-F959CFFAA4CC}"/>
            </a:ext>
          </a:extLst>
        </xdr:cNvPr>
        <xdr:cNvSpPr txBox="1">
          <a:spLocks noChangeArrowheads="1"/>
        </xdr:cNvSpPr>
      </xdr:nvSpPr>
      <xdr:spPr bwMode="auto">
        <a:xfrm>
          <a:off x="4743450" y="321087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70</xdr:row>
      <xdr:rowOff>504825</xdr:rowOff>
    </xdr:from>
    <xdr:ext cx="95250" cy="442269"/>
    <xdr:sp macro="" textlink="">
      <xdr:nvSpPr>
        <xdr:cNvPr id="2811" name="Text Box 15">
          <a:extLst>
            <a:ext uri="{FF2B5EF4-FFF2-40B4-BE49-F238E27FC236}">
              <a16:creationId xmlns:a16="http://schemas.microsoft.com/office/drawing/2014/main" id="{BFF4092E-A19E-4111-82B3-259F49C2EE25}"/>
            </a:ext>
          </a:extLst>
        </xdr:cNvPr>
        <xdr:cNvSpPr txBox="1">
          <a:spLocks noChangeArrowheads="1"/>
        </xdr:cNvSpPr>
      </xdr:nvSpPr>
      <xdr:spPr bwMode="auto">
        <a:xfrm>
          <a:off x="14363700" y="3173730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72</xdr:row>
      <xdr:rowOff>0</xdr:rowOff>
    </xdr:from>
    <xdr:ext cx="95250" cy="171450"/>
    <xdr:sp macro="" textlink="">
      <xdr:nvSpPr>
        <xdr:cNvPr id="2812" name="Text Box 16">
          <a:extLst>
            <a:ext uri="{FF2B5EF4-FFF2-40B4-BE49-F238E27FC236}">
              <a16:creationId xmlns:a16="http://schemas.microsoft.com/office/drawing/2014/main" id="{401B1B1B-1C78-4665-828D-5BAFA9022943}"/>
            </a:ext>
          </a:extLst>
        </xdr:cNvPr>
        <xdr:cNvSpPr txBox="1">
          <a:spLocks noChangeArrowheads="1"/>
        </xdr:cNvSpPr>
      </xdr:nvSpPr>
      <xdr:spPr bwMode="auto">
        <a:xfrm>
          <a:off x="14363700" y="321087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72</xdr:row>
      <xdr:rowOff>0</xdr:rowOff>
    </xdr:from>
    <xdr:ext cx="95250" cy="171450"/>
    <xdr:sp macro="" textlink="">
      <xdr:nvSpPr>
        <xdr:cNvPr id="2813" name="Text Box 17">
          <a:extLst>
            <a:ext uri="{FF2B5EF4-FFF2-40B4-BE49-F238E27FC236}">
              <a16:creationId xmlns:a16="http://schemas.microsoft.com/office/drawing/2014/main" id="{0FFEA955-C10C-4C43-BC62-6866DAA42F3B}"/>
            </a:ext>
          </a:extLst>
        </xdr:cNvPr>
        <xdr:cNvSpPr txBox="1">
          <a:spLocks noChangeArrowheads="1"/>
        </xdr:cNvSpPr>
      </xdr:nvSpPr>
      <xdr:spPr bwMode="auto">
        <a:xfrm>
          <a:off x="14363700" y="321087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72</xdr:row>
      <xdr:rowOff>0</xdr:rowOff>
    </xdr:from>
    <xdr:ext cx="95250" cy="171450"/>
    <xdr:sp macro="" textlink="">
      <xdr:nvSpPr>
        <xdr:cNvPr id="2814" name="Text Box 18">
          <a:extLst>
            <a:ext uri="{FF2B5EF4-FFF2-40B4-BE49-F238E27FC236}">
              <a16:creationId xmlns:a16="http://schemas.microsoft.com/office/drawing/2014/main" id="{8AAD1E6C-14C8-47E6-A262-A4046EB4EF3F}"/>
            </a:ext>
          </a:extLst>
        </xdr:cNvPr>
        <xdr:cNvSpPr txBox="1">
          <a:spLocks noChangeArrowheads="1"/>
        </xdr:cNvSpPr>
      </xdr:nvSpPr>
      <xdr:spPr bwMode="auto">
        <a:xfrm>
          <a:off x="14363700" y="321087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72</xdr:row>
      <xdr:rowOff>0</xdr:rowOff>
    </xdr:from>
    <xdr:ext cx="95250" cy="171450"/>
    <xdr:sp macro="" textlink="">
      <xdr:nvSpPr>
        <xdr:cNvPr id="2815" name="Text Box 16">
          <a:extLst>
            <a:ext uri="{FF2B5EF4-FFF2-40B4-BE49-F238E27FC236}">
              <a16:creationId xmlns:a16="http://schemas.microsoft.com/office/drawing/2014/main" id="{CDA0B075-1FB3-453B-8CA7-01A44FAADBEE}"/>
            </a:ext>
          </a:extLst>
        </xdr:cNvPr>
        <xdr:cNvSpPr txBox="1">
          <a:spLocks noChangeArrowheads="1"/>
        </xdr:cNvSpPr>
      </xdr:nvSpPr>
      <xdr:spPr bwMode="auto">
        <a:xfrm>
          <a:off x="19183350" y="321087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72</xdr:row>
      <xdr:rowOff>0</xdr:rowOff>
    </xdr:from>
    <xdr:ext cx="95250" cy="171450"/>
    <xdr:sp macro="" textlink="">
      <xdr:nvSpPr>
        <xdr:cNvPr id="2816" name="Text Box 17">
          <a:extLst>
            <a:ext uri="{FF2B5EF4-FFF2-40B4-BE49-F238E27FC236}">
              <a16:creationId xmlns:a16="http://schemas.microsoft.com/office/drawing/2014/main" id="{8E5D1BB0-CA26-452B-ABA1-A0565CFC029E}"/>
            </a:ext>
          </a:extLst>
        </xdr:cNvPr>
        <xdr:cNvSpPr txBox="1">
          <a:spLocks noChangeArrowheads="1"/>
        </xdr:cNvSpPr>
      </xdr:nvSpPr>
      <xdr:spPr bwMode="auto">
        <a:xfrm>
          <a:off x="19183350" y="321087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72</xdr:row>
      <xdr:rowOff>0</xdr:rowOff>
    </xdr:from>
    <xdr:ext cx="95250" cy="171450"/>
    <xdr:sp macro="" textlink="">
      <xdr:nvSpPr>
        <xdr:cNvPr id="2817" name="Text Box 18">
          <a:extLst>
            <a:ext uri="{FF2B5EF4-FFF2-40B4-BE49-F238E27FC236}">
              <a16:creationId xmlns:a16="http://schemas.microsoft.com/office/drawing/2014/main" id="{5CD23DC8-577A-4452-9756-C7BC314E25DE}"/>
            </a:ext>
          </a:extLst>
        </xdr:cNvPr>
        <xdr:cNvSpPr txBox="1">
          <a:spLocks noChangeArrowheads="1"/>
        </xdr:cNvSpPr>
      </xdr:nvSpPr>
      <xdr:spPr bwMode="auto">
        <a:xfrm>
          <a:off x="19183350" y="321087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72</xdr:row>
      <xdr:rowOff>0</xdr:rowOff>
    </xdr:from>
    <xdr:ext cx="95250" cy="171450"/>
    <xdr:sp macro="" textlink="">
      <xdr:nvSpPr>
        <xdr:cNvPr id="2818" name="Text Box 19">
          <a:extLst>
            <a:ext uri="{FF2B5EF4-FFF2-40B4-BE49-F238E27FC236}">
              <a16:creationId xmlns:a16="http://schemas.microsoft.com/office/drawing/2014/main" id="{79B22888-1BCA-4500-B9DF-D27BC32E3A8F}"/>
            </a:ext>
          </a:extLst>
        </xdr:cNvPr>
        <xdr:cNvSpPr txBox="1">
          <a:spLocks noChangeArrowheads="1"/>
        </xdr:cNvSpPr>
      </xdr:nvSpPr>
      <xdr:spPr bwMode="auto">
        <a:xfrm>
          <a:off x="19183350" y="321087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72</xdr:row>
      <xdr:rowOff>0</xdr:rowOff>
    </xdr:from>
    <xdr:ext cx="95250" cy="171450"/>
    <xdr:sp macro="" textlink="">
      <xdr:nvSpPr>
        <xdr:cNvPr id="2819" name="Text Box 16">
          <a:extLst>
            <a:ext uri="{FF2B5EF4-FFF2-40B4-BE49-F238E27FC236}">
              <a16:creationId xmlns:a16="http://schemas.microsoft.com/office/drawing/2014/main" id="{697BA20F-14F9-4D6A-BF0F-BCF51A107B81}"/>
            </a:ext>
          </a:extLst>
        </xdr:cNvPr>
        <xdr:cNvSpPr txBox="1">
          <a:spLocks noChangeArrowheads="1"/>
        </xdr:cNvSpPr>
      </xdr:nvSpPr>
      <xdr:spPr bwMode="auto">
        <a:xfrm>
          <a:off x="19183350" y="321087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72</xdr:row>
      <xdr:rowOff>0</xdr:rowOff>
    </xdr:from>
    <xdr:ext cx="95250" cy="171450"/>
    <xdr:sp macro="" textlink="">
      <xdr:nvSpPr>
        <xdr:cNvPr id="2820" name="Text Box 17">
          <a:extLst>
            <a:ext uri="{FF2B5EF4-FFF2-40B4-BE49-F238E27FC236}">
              <a16:creationId xmlns:a16="http://schemas.microsoft.com/office/drawing/2014/main" id="{B7C7514D-67BF-41B9-9C4F-915B466F8863}"/>
            </a:ext>
          </a:extLst>
        </xdr:cNvPr>
        <xdr:cNvSpPr txBox="1">
          <a:spLocks noChangeArrowheads="1"/>
        </xdr:cNvSpPr>
      </xdr:nvSpPr>
      <xdr:spPr bwMode="auto">
        <a:xfrm>
          <a:off x="19183350" y="321087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72</xdr:row>
      <xdr:rowOff>0</xdr:rowOff>
    </xdr:from>
    <xdr:ext cx="95250" cy="171450"/>
    <xdr:sp macro="" textlink="">
      <xdr:nvSpPr>
        <xdr:cNvPr id="2821" name="Text Box 18">
          <a:extLst>
            <a:ext uri="{FF2B5EF4-FFF2-40B4-BE49-F238E27FC236}">
              <a16:creationId xmlns:a16="http://schemas.microsoft.com/office/drawing/2014/main" id="{5C2976FD-1611-4983-B798-CEB3E7105CC9}"/>
            </a:ext>
          </a:extLst>
        </xdr:cNvPr>
        <xdr:cNvSpPr txBox="1">
          <a:spLocks noChangeArrowheads="1"/>
        </xdr:cNvSpPr>
      </xdr:nvSpPr>
      <xdr:spPr bwMode="auto">
        <a:xfrm>
          <a:off x="19183350" y="321087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72</xdr:row>
      <xdr:rowOff>170392</xdr:rowOff>
    </xdr:from>
    <xdr:ext cx="95250" cy="213632"/>
    <xdr:sp macro="" textlink="">
      <xdr:nvSpPr>
        <xdr:cNvPr id="2822" name="Text Box 15">
          <a:extLst>
            <a:ext uri="{FF2B5EF4-FFF2-40B4-BE49-F238E27FC236}">
              <a16:creationId xmlns:a16="http://schemas.microsoft.com/office/drawing/2014/main" id="{46DC58E0-9773-4AD6-B4F3-A6BEBAD99B61}"/>
            </a:ext>
          </a:extLst>
        </xdr:cNvPr>
        <xdr:cNvSpPr txBox="1">
          <a:spLocks noChangeArrowheads="1"/>
        </xdr:cNvSpPr>
      </xdr:nvSpPr>
      <xdr:spPr bwMode="auto">
        <a:xfrm>
          <a:off x="14392275" y="3227916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0</xdr:rowOff>
    </xdr:from>
    <xdr:ext cx="95250" cy="171450"/>
    <xdr:sp macro="" textlink="">
      <xdr:nvSpPr>
        <xdr:cNvPr id="2823" name="Text Box 16">
          <a:extLst>
            <a:ext uri="{FF2B5EF4-FFF2-40B4-BE49-F238E27FC236}">
              <a16:creationId xmlns:a16="http://schemas.microsoft.com/office/drawing/2014/main" id="{501F672F-7517-4BE4-A894-F4DAB3B5AA7B}"/>
            </a:ext>
          </a:extLst>
        </xdr:cNvPr>
        <xdr:cNvSpPr txBox="1">
          <a:spLocks noChangeArrowheads="1"/>
        </xdr:cNvSpPr>
      </xdr:nvSpPr>
      <xdr:spPr bwMode="auto">
        <a:xfrm>
          <a:off x="4743450" y="321087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0</xdr:rowOff>
    </xdr:from>
    <xdr:ext cx="95250" cy="171450"/>
    <xdr:sp macro="" textlink="">
      <xdr:nvSpPr>
        <xdr:cNvPr id="2824" name="Text Box 17">
          <a:extLst>
            <a:ext uri="{FF2B5EF4-FFF2-40B4-BE49-F238E27FC236}">
              <a16:creationId xmlns:a16="http://schemas.microsoft.com/office/drawing/2014/main" id="{69FDF8C1-1F42-4784-AC47-074A105E61C4}"/>
            </a:ext>
          </a:extLst>
        </xdr:cNvPr>
        <xdr:cNvSpPr txBox="1">
          <a:spLocks noChangeArrowheads="1"/>
        </xdr:cNvSpPr>
      </xdr:nvSpPr>
      <xdr:spPr bwMode="auto">
        <a:xfrm>
          <a:off x="4743450" y="321087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0</xdr:rowOff>
    </xdr:from>
    <xdr:ext cx="95250" cy="171450"/>
    <xdr:sp macro="" textlink="">
      <xdr:nvSpPr>
        <xdr:cNvPr id="2825" name="Text Box 18">
          <a:extLst>
            <a:ext uri="{FF2B5EF4-FFF2-40B4-BE49-F238E27FC236}">
              <a16:creationId xmlns:a16="http://schemas.microsoft.com/office/drawing/2014/main" id="{B5A1B987-39FB-400F-825F-24B866513789}"/>
            </a:ext>
          </a:extLst>
        </xdr:cNvPr>
        <xdr:cNvSpPr txBox="1">
          <a:spLocks noChangeArrowheads="1"/>
        </xdr:cNvSpPr>
      </xdr:nvSpPr>
      <xdr:spPr bwMode="auto">
        <a:xfrm>
          <a:off x="4743450" y="321087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0</xdr:rowOff>
    </xdr:from>
    <xdr:ext cx="95250" cy="171450"/>
    <xdr:sp macro="" textlink="">
      <xdr:nvSpPr>
        <xdr:cNvPr id="2826" name="Text Box 19">
          <a:extLst>
            <a:ext uri="{FF2B5EF4-FFF2-40B4-BE49-F238E27FC236}">
              <a16:creationId xmlns:a16="http://schemas.microsoft.com/office/drawing/2014/main" id="{EAA429D2-84E5-4F48-BF7F-4F2E804207B6}"/>
            </a:ext>
          </a:extLst>
        </xdr:cNvPr>
        <xdr:cNvSpPr txBox="1">
          <a:spLocks noChangeArrowheads="1"/>
        </xdr:cNvSpPr>
      </xdr:nvSpPr>
      <xdr:spPr bwMode="auto">
        <a:xfrm>
          <a:off x="4743450" y="321087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72</xdr:row>
      <xdr:rowOff>0</xdr:rowOff>
    </xdr:from>
    <xdr:ext cx="95250" cy="171450"/>
    <xdr:sp macro="" textlink="">
      <xdr:nvSpPr>
        <xdr:cNvPr id="2827" name="Text Box 16">
          <a:extLst>
            <a:ext uri="{FF2B5EF4-FFF2-40B4-BE49-F238E27FC236}">
              <a16:creationId xmlns:a16="http://schemas.microsoft.com/office/drawing/2014/main" id="{84869AE7-4EC1-491D-9242-6FFF393E756E}"/>
            </a:ext>
          </a:extLst>
        </xdr:cNvPr>
        <xdr:cNvSpPr txBox="1">
          <a:spLocks noChangeArrowheads="1"/>
        </xdr:cNvSpPr>
      </xdr:nvSpPr>
      <xdr:spPr bwMode="auto">
        <a:xfrm>
          <a:off x="14363700" y="321087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72</xdr:row>
      <xdr:rowOff>0</xdr:rowOff>
    </xdr:from>
    <xdr:ext cx="95250" cy="171450"/>
    <xdr:sp macro="" textlink="">
      <xdr:nvSpPr>
        <xdr:cNvPr id="2828" name="Text Box 17">
          <a:extLst>
            <a:ext uri="{FF2B5EF4-FFF2-40B4-BE49-F238E27FC236}">
              <a16:creationId xmlns:a16="http://schemas.microsoft.com/office/drawing/2014/main" id="{73CA7A26-85FE-44B1-BEB1-EF35DD2312AA}"/>
            </a:ext>
          </a:extLst>
        </xdr:cNvPr>
        <xdr:cNvSpPr txBox="1">
          <a:spLocks noChangeArrowheads="1"/>
        </xdr:cNvSpPr>
      </xdr:nvSpPr>
      <xdr:spPr bwMode="auto">
        <a:xfrm>
          <a:off x="14363700" y="321087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72</xdr:row>
      <xdr:rowOff>0</xdr:rowOff>
    </xdr:from>
    <xdr:ext cx="95250" cy="171450"/>
    <xdr:sp macro="" textlink="">
      <xdr:nvSpPr>
        <xdr:cNvPr id="2829" name="Text Box 18">
          <a:extLst>
            <a:ext uri="{FF2B5EF4-FFF2-40B4-BE49-F238E27FC236}">
              <a16:creationId xmlns:a16="http://schemas.microsoft.com/office/drawing/2014/main" id="{B88619E1-7EAE-4DF5-932E-7A4C0BCB662B}"/>
            </a:ext>
          </a:extLst>
        </xdr:cNvPr>
        <xdr:cNvSpPr txBox="1">
          <a:spLocks noChangeArrowheads="1"/>
        </xdr:cNvSpPr>
      </xdr:nvSpPr>
      <xdr:spPr bwMode="auto">
        <a:xfrm>
          <a:off x="14363700" y="321087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72</xdr:row>
      <xdr:rowOff>0</xdr:rowOff>
    </xdr:from>
    <xdr:ext cx="95250" cy="171450"/>
    <xdr:sp macro="" textlink="">
      <xdr:nvSpPr>
        <xdr:cNvPr id="2830" name="Text Box 19">
          <a:extLst>
            <a:ext uri="{FF2B5EF4-FFF2-40B4-BE49-F238E27FC236}">
              <a16:creationId xmlns:a16="http://schemas.microsoft.com/office/drawing/2014/main" id="{34B1A584-1A49-4245-A7A9-1032A0E8AB56}"/>
            </a:ext>
          </a:extLst>
        </xdr:cNvPr>
        <xdr:cNvSpPr txBox="1">
          <a:spLocks noChangeArrowheads="1"/>
        </xdr:cNvSpPr>
      </xdr:nvSpPr>
      <xdr:spPr bwMode="auto">
        <a:xfrm>
          <a:off x="14363700" y="321087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67</xdr:row>
      <xdr:rowOff>0</xdr:rowOff>
    </xdr:from>
    <xdr:ext cx="95250" cy="171450"/>
    <xdr:sp macro="" textlink="">
      <xdr:nvSpPr>
        <xdr:cNvPr id="2831" name="Text Box 16">
          <a:extLst>
            <a:ext uri="{FF2B5EF4-FFF2-40B4-BE49-F238E27FC236}">
              <a16:creationId xmlns:a16="http://schemas.microsoft.com/office/drawing/2014/main" id="{7CA88656-7E2E-47E0-96C3-275DC0A21540}"/>
            </a:ext>
          </a:extLst>
        </xdr:cNvPr>
        <xdr:cNvSpPr txBox="1">
          <a:spLocks noChangeArrowheads="1"/>
        </xdr:cNvSpPr>
      </xdr:nvSpPr>
      <xdr:spPr bwMode="auto">
        <a:xfrm>
          <a:off x="30918150" y="302514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67</xdr:row>
      <xdr:rowOff>0</xdr:rowOff>
    </xdr:from>
    <xdr:ext cx="95250" cy="171450"/>
    <xdr:sp macro="" textlink="">
      <xdr:nvSpPr>
        <xdr:cNvPr id="2832" name="Text Box 17">
          <a:extLst>
            <a:ext uri="{FF2B5EF4-FFF2-40B4-BE49-F238E27FC236}">
              <a16:creationId xmlns:a16="http://schemas.microsoft.com/office/drawing/2014/main" id="{2FEF89C6-6E0E-404A-AE58-FE472C951CE2}"/>
            </a:ext>
          </a:extLst>
        </xdr:cNvPr>
        <xdr:cNvSpPr txBox="1">
          <a:spLocks noChangeArrowheads="1"/>
        </xdr:cNvSpPr>
      </xdr:nvSpPr>
      <xdr:spPr bwMode="auto">
        <a:xfrm>
          <a:off x="30918150" y="302514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67</xdr:row>
      <xdr:rowOff>0</xdr:rowOff>
    </xdr:from>
    <xdr:ext cx="95250" cy="171450"/>
    <xdr:sp macro="" textlink="">
      <xdr:nvSpPr>
        <xdr:cNvPr id="2833" name="Text Box 18">
          <a:extLst>
            <a:ext uri="{FF2B5EF4-FFF2-40B4-BE49-F238E27FC236}">
              <a16:creationId xmlns:a16="http://schemas.microsoft.com/office/drawing/2014/main" id="{BACA13D0-954D-4D48-AFFA-D74A82522E6B}"/>
            </a:ext>
          </a:extLst>
        </xdr:cNvPr>
        <xdr:cNvSpPr txBox="1">
          <a:spLocks noChangeArrowheads="1"/>
        </xdr:cNvSpPr>
      </xdr:nvSpPr>
      <xdr:spPr bwMode="auto">
        <a:xfrm>
          <a:off x="30918150" y="302514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67</xdr:row>
      <xdr:rowOff>0</xdr:rowOff>
    </xdr:from>
    <xdr:ext cx="95250" cy="171450"/>
    <xdr:sp macro="" textlink="">
      <xdr:nvSpPr>
        <xdr:cNvPr id="2834" name="Text Box 19">
          <a:extLst>
            <a:ext uri="{FF2B5EF4-FFF2-40B4-BE49-F238E27FC236}">
              <a16:creationId xmlns:a16="http://schemas.microsoft.com/office/drawing/2014/main" id="{82308548-B6F5-47C0-97AB-666AF8E24F02}"/>
            </a:ext>
          </a:extLst>
        </xdr:cNvPr>
        <xdr:cNvSpPr txBox="1">
          <a:spLocks noChangeArrowheads="1"/>
        </xdr:cNvSpPr>
      </xdr:nvSpPr>
      <xdr:spPr bwMode="auto">
        <a:xfrm>
          <a:off x="30918150" y="302514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70</xdr:row>
      <xdr:rowOff>504825</xdr:rowOff>
    </xdr:from>
    <xdr:ext cx="95250" cy="444014"/>
    <xdr:sp macro="" textlink="">
      <xdr:nvSpPr>
        <xdr:cNvPr id="2835" name="Text Box 15">
          <a:extLst>
            <a:ext uri="{FF2B5EF4-FFF2-40B4-BE49-F238E27FC236}">
              <a16:creationId xmlns:a16="http://schemas.microsoft.com/office/drawing/2014/main" id="{AFC4C9A3-9A73-4F9D-A900-BB442CB7997B}"/>
            </a:ext>
          </a:extLst>
        </xdr:cNvPr>
        <xdr:cNvSpPr txBox="1">
          <a:spLocks noChangeArrowheads="1"/>
        </xdr:cNvSpPr>
      </xdr:nvSpPr>
      <xdr:spPr bwMode="auto">
        <a:xfrm>
          <a:off x="4743450" y="3173730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0</xdr:rowOff>
    </xdr:from>
    <xdr:ext cx="95250" cy="171450"/>
    <xdr:sp macro="" textlink="">
      <xdr:nvSpPr>
        <xdr:cNvPr id="2836" name="Text Box 16">
          <a:extLst>
            <a:ext uri="{FF2B5EF4-FFF2-40B4-BE49-F238E27FC236}">
              <a16:creationId xmlns:a16="http://schemas.microsoft.com/office/drawing/2014/main" id="{AC54EED4-ACF7-40C8-BDB3-6203C03E74AB}"/>
            </a:ext>
          </a:extLst>
        </xdr:cNvPr>
        <xdr:cNvSpPr txBox="1">
          <a:spLocks noChangeArrowheads="1"/>
        </xdr:cNvSpPr>
      </xdr:nvSpPr>
      <xdr:spPr bwMode="auto">
        <a:xfrm>
          <a:off x="4743450" y="321087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0</xdr:rowOff>
    </xdr:from>
    <xdr:ext cx="95250" cy="171450"/>
    <xdr:sp macro="" textlink="">
      <xdr:nvSpPr>
        <xdr:cNvPr id="2837" name="Text Box 17">
          <a:extLst>
            <a:ext uri="{FF2B5EF4-FFF2-40B4-BE49-F238E27FC236}">
              <a16:creationId xmlns:a16="http://schemas.microsoft.com/office/drawing/2014/main" id="{7AA13A3B-2D13-4863-A9AA-B79EC91BA3B9}"/>
            </a:ext>
          </a:extLst>
        </xdr:cNvPr>
        <xdr:cNvSpPr txBox="1">
          <a:spLocks noChangeArrowheads="1"/>
        </xdr:cNvSpPr>
      </xdr:nvSpPr>
      <xdr:spPr bwMode="auto">
        <a:xfrm>
          <a:off x="4743450" y="321087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0</xdr:rowOff>
    </xdr:from>
    <xdr:ext cx="95250" cy="171450"/>
    <xdr:sp macro="" textlink="">
      <xdr:nvSpPr>
        <xdr:cNvPr id="2838" name="Text Box 18">
          <a:extLst>
            <a:ext uri="{FF2B5EF4-FFF2-40B4-BE49-F238E27FC236}">
              <a16:creationId xmlns:a16="http://schemas.microsoft.com/office/drawing/2014/main" id="{A2625DA0-A342-4590-8DEF-0EE5E53EC982}"/>
            </a:ext>
          </a:extLst>
        </xdr:cNvPr>
        <xdr:cNvSpPr txBox="1">
          <a:spLocks noChangeArrowheads="1"/>
        </xdr:cNvSpPr>
      </xdr:nvSpPr>
      <xdr:spPr bwMode="auto">
        <a:xfrm>
          <a:off x="4743450" y="321087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0</xdr:rowOff>
    </xdr:from>
    <xdr:ext cx="95250" cy="171450"/>
    <xdr:sp macro="" textlink="">
      <xdr:nvSpPr>
        <xdr:cNvPr id="2839" name="Text Box 19">
          <a:extLst>
            <a:ext uri="{FF2B5EF4-FFF2-40B4-BE49-F238E27FC236}">
              <a16:creationId xmlns:a16="http://schemas.microsoft.com/office/drawing/2014/main" id="{4A9DA748-F74C-4809-B790-6F7EF1E1C2F5}"/>
            </a:ext>
          </a:extLst>
        </xdr:cNvPr>
        <xdr:cNvSpPr txBox="1">
          <a:spLocks noChangeArrowheads="1"/>
        </xdr:cNvSpPr>
      </xdr:nvSpPr>
      <xdr:spPr bwMode="auto">
        <a:xfrm>
          <a:off x="4743450" y="321087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72</xdr:row>
      <xdr:rowOff>0</xdr:rowOff>
    </xdr:from>
    <xdr:ext cx="95250" cy="171450"/>
    <xdr:sp macro="" textlink="">
      <xdr:nvSpPr>
        <xdr:cNvPr id="2840" name="Text Box 16">
          <a:extLst>
            <a:ext uri="{FF2B5EF4-FFF2-40B4-BE49-F238E27FC236}">
              <a16:creationId xmlns:a16="http://schemas.microsoft.com/office/drawing/2014/main" id="{A36D095C-96B8-4CB2-BB56-666C6B9E9499}"/>
            </a:ext>
          </a:extLst>
        </xdr:cNvPr>
        <xdr:cNvSpPr txBox="1">
          <a:spLocks noChangeArrowheads="1"/>
        </xdr:cNvSpPr>
      </xdr:nvSpPr>
      <xdr:spPr bwMode="auto">
        <a:xfrm>
          <a:off x="14363700" y="321087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72</xdr:row>
      <xdr:rowOff>0</xdr:rowOff>
    </xdr:from>
    <xdr:ext cx="95250" cy="171450"/>
    <xdr:sp macro="" textlink="">
      <xdr:nvSpPr>
        <xdr:cNvPr id="2841" name="Text Box 17">
          <a:extLst>
            <a:ext uri="{FF2B5EF4-FFF2-40B4-BE49-F238E27FC236}">
              <a16:creationId xmlns:a16="http://schemas.microsoft.com/office/drawing/2014/main" id="{E076BA35-22DD-4B12-AF81-8070CA921CC9}"/>
            </a:ext>
          </a:extLst>
        </xdr:cNvPr>
        <xdr:cNvSpPr txBox="1">
          <a:spLocks noChangeArrowheads="1"/>
        </xdr:cNvSpPr>
      </xdr:nvSpPr>
      <xdr:spPr bwMode="auto">
        <a:xfrm>
          <a:off x="14363700" y="321087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72</xdr:row>
      <xdr:rowOff>15875</xdr:rowOff>
    </xdr:from>
    <xdr:ext cx="95250" cy="171450"/>
    <xdr:sp macro="" textlink="">
      <xdr:nvSpPr>
        <xdr:cNvPr id="2842" name="Text Box 18">
          <a:extLst>
            <a:ext uri="{FF2B5EF4-FFF2-40B4-BE49-F238E27FC236}">
              <a16:creationId xmlns:a16="http://schemas.microsoft.com/office/drawing/2014/main" id="{F19BC2F5-FE64-4DC4-B5E6-DCB913D0E31C}"/>
            </a:ext>
          </a:extLst>
        </xdr:cNvPr>
        <xdr:cNvSpPr txBox="1">
          <a:spLocks noChangeArrowheads="1"/>
        </xdr:cNvSpPr>
      </xdr:nvSpPr>
      <xdr:spPr bwMode="auto">
        <a:xfrm>
          <a:off x="14355762" y="321246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72</xdr:row>
      <xdr:rowOff>0</xdr:rowOff>
    </xdr:from>
    <xdr:ext cx="95250" cy="171450"/>
    <xdr:sp macro="" textlink="">
      <xdr:nvSpPr>
        <xdr:cNvPr id="2843" name="Text Box 16">
          <a:extLst>
            <a:ext uri="{FF2B5EF4-FFF2-40B4-BE49-F238E27FC236}">
              <a16:creationId xmlns:a16="http://schemas.microsoft.com/office/drawing/2014/main" id="{DCE7B3F8-0979-4AE6-BC62-C2EB55B48E8A}"/>
            </a:ext>
          </a:extLst>
        </xdr:cNvPr>
        <xdr:cNvSpPr txBox="1">
          <a:spLocks noChangeArrowheads="1"/>
        </xdr:cNvSpPr>
      </xdr:nvSpPr>
      <xdr:spPr bwMode="auto">
        <a:xfrm>
          <a:off x="19183350" y="321087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72</xdr:row>
      <xdr:rowOff>0</xdr:rowOff>
    </xdr:from>
    <xdr:ext cx="95250" cy="171450"/>
    <xdr:sp macro="" textlink="">
      <xdr:nvSpPr>
        <xdr:cNvPr id="2844" name="Text Box 17">
          <a:extLst>
            <a:ext uri="{FF2B5EF4-FFF2-40B4-BE49-F238E27FC236}">
              <a16:creationId xmlns:a16="http://schemas.microsoft.com/office/drawing/2014/main" id="{A6066A98-E900-4EC2-94C5-D23AC3D8D2C5}"/>
            </a:ext>
          </a:extLst>
        </xdr:cNvPr>
        <xdr:cNvSpPr txBox="1">
          <a:spLocks noChangeArrowheads="1"/>
        </xdr:cNvSpPr>
      </xdr:nvSpPr>
      <xdr:spPr bwMode="auto">
        <a:xfrm>
          <a:off x="19183350" y="321087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72</xdr:row>
      <xdr:rowOff>0</xdr:rowOff>
    </xdr:from>
    <xdr:ext cx="95250" cy="171450"/>
    <xdr:sp macro="" textlink="">
      <xdr:nvSpPr>
        <xdr:cNvPr id="2845" name="Text Box 18">
          <a:extLst>
            <a:ext uri="{FF2B5EF4-FFF2-40B4-BE49-F238E27FC236}">
              <a16:creationId xmlns:a16="http://schemas.microsoft.com/office/drawing/2014/main" id="{33E7B00D-B4FC-497E-A43A-F42C683BDB4A}"/>
            </a:ext>
          </a:extLst>
        </xdr:cNvPr>
        <xdr:cNvSpPr txBox="1">
          <a:spLocks noChangeArrowheads="1"/>
        </xdr:cNvSpPr>
      </xdr:nvSpPr>
      <xdr:spPr bwMode="auto">
        <a:xfrm>
          <a:off x="19183350" y="321087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72</xdr:row>
      <xdr:rowOff>0</xdr:rowOff>
    </xdr:from>
    <xdr:ext cx="95250" cy="171450"/>
    <xdr:sp macro="" textlink="">
      <xdr:nvSpPr>
        <xdr:cNvPr id="2846" name="Text Box 19">
          <a:extLst>
            <a:ext uri="{FF2B5EF4-FFF2-40B4-BE49-F238E27FC236}">
              <a16:creationId xmlns:a16="http://schemas.microsoft.com/office/drawing/2014/main" id="{3AA8DB24-7197-4DB5-AA11-663A563082A0}"/>
            </a:ext>
          </a:extLst>
        </xdr:cNvPr>
        <xdr:cNvSpPr txBox="1">
          <a:spLocks noChangeArrowheads="1"/>
        </xdr:cNvSpPr>
      </xdr:nvSpPr>
      <xdr:spPr bwMode="auto">
        <a:xfrm>
          <a:off x="19183350" y="321087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72</xdr:row>
      <xdr:rowOff>0</xdr:rowOff>
    </xdr:from>
    <xdr:ext cx="95250" cy="171450"/>
    <xdr:sp macro="" textlink="">
      <xdr:nvSpPr>
        <xdr:cNvPr id="2847" name="Text Box 16">
          <a:extLst>
            <a:ext uri="{FF2B5EF4-FFF2-40B4-BE49-F238E27FC236}">
              <a16:creationId xmlns:a16="http://schemas.microsoft.com/office/drawing/2014/main" id="{486FE5FE-5D44-40A1-AAD0-09D81EA47EA7}"/>
            </a:ext>
          </a:extLst>
        </xdr:cNvPr>
        <xdr:cNvSpPr txBox="1">
          <a:spLocks noChangeArrowheads="1"/>
        </xdr:cNvSpPr>
      </xdr:nvSpPr>
      <xdr:spPr bwMode="auto">
        <a:xfrm>
          <a:off x="19183350" y="321087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72</xdr:row>
      <xdr:rowOff>170392</xdr:rowOff>
    </xdr:from>
    <xdr:ext cx="95250" cy="213632"/>
    <xdr:sp macro="" textlink="">
      <xdr:nvSpPr>
        <xdr:cNvPr id="2848" name="Text Box 15">
          <a:extLst>
            <a:ext uri="{FF2B5EF4-FFF2-40B4-BE49-F238E27FC236}">
              <a16:creationId xmlns:a16="http://schemas.microsoft.com/office/drawing/2014/main" id="{C4FF8854-B41B-428B-AFA3-3121B495A9EA}"/>
            </a:ext>
          </a:extLst>
        </xdr:cNvPr>
        <xdr:cNvSpPr txBox="1">
          <a:spLocks noChangeArrowheads="1"/>
        </xdr:cNvSpPr>
      </xdr:nvSpPr>
      <xdr:spPr bwMode="auto">
        <a:xfrm>
          <a:off x="14392275" y="3227916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504825</xdr:rowOff>
    </xdr:from>
    <xdr:ext cx="95250" cy="448496"/>
    <xdr:sp macro="" textlink="">
      <xdr:nvSpPr>
        <xdr:cNvPr id="2849" name="Text Box 15">
          <a:extLst>
            <a:ext uri="{FF2B5EF4-FFF2-40B4-BE49-F238E27FC236}">
              <a16:creationId xmlns:a16="http://schemas.microsoft.com/office/drawing/2014/main" id="{5C1FC286-ECBD-4577-8206-E491F9967053}"/>
            </a:ext>
          </a:extLst>
        </xdr:cNvPr>
        <xdr:cNvSpPr txBox="1">
          <a:spLocks noChangeArrowheads="1"/>
        </xdr:cNvSpPr>
      </xdr:nvSpPr>
      <xdr:spPr bwMode="auto">
        <a:xfrm>
          <a:off x="4743450" y="32480250"/>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72</xdr:row>
      <xdr:rowOff>504825</xdr:rowOff>
    </xdr:from>
    <xdr:ext cx="95250" cy="442269"/>
    <xdr:sp macro="" textlink="">
      <xdr:nvSpPr>
        <xdr:cNvPr id="2850" name="Text Box 15">
          <a:extLst>
            <a:ext uri="{FF2B5EF4-FFF2-40B4-BE49-F238E27FC236}">
              <a16:creationId xmlns:a16="http://schemas.microsoft.com/office/drawing/2014/main" id="{35972DD0-134F-4572-8465-99AD8EA60F8A}"/>
            </a:ext>
          </a:extLst>
        </xdr:cNvPr>
        <xdr:cNvSpPr txBox="1">
          <a:spLocks noChangeArrowheads="1"/>
        </xdr:cNvSpPr>
      </xdr:nvSpPr>
      <xdr:spPr bwMode="auto">
        <a:xfrm>
          <a:off x="14363700" y="3248025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504825</xdr:rowOff>
    </xdr:from>
    <xdr:ext cx="95250" cy="213632"/>
    <xdr:sp macro="" textlink="">
      <xdr:nvSpPr>
        <xdr:cNvPr id="2851" name="Text Box 15">
          <a:extLst>
            <a:ext uri="{FF2B5EF4-FFF2-40B4-BE49-F238E27FC236}">
              <a16:creationId xmlns:a16="http://schemas.microsoft.com/office/drawing/2014/main" id="{10F7D792-CF7D-4CC8-9319-0DEB9B84FEE5}"/>
            </a:ext>
          </a:extLst>
        </xdr:cNvPr>
        <xdr:cNvSpPr txBox="1">
          <a:spLocks noChangeArrowheads="1"/>
        </xdr:cNvSpPr>
      </xdr:nvSpPr>
      <xdr:spPr bwMode="auto">
        <a:xfrm>
          <a:off x="4743450" y="3248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504825</xdr:rowOff>
    </xdr:from>
    <xdr:ext cx="95250" cy="444331"/>
    <xdr:sp macro="" textlink="">
      <xdr:nvSpPr>
        <xdr:cNvPr id="2852" name="Text Box 15">
          <a:extLst>
            <a:ext uri="{FF2B5EF4-FFF2-40B4-BE49-F238E27FC236}">
              <a16:creationId xmlns:a16="http://schemas.microsoft.com/office/drawing/2014/main" id="{50818BAA-5EB2-4BA0-8E46-18D5EE6D366C}"/>
            </a:ext>
          </a:extLst>
        </xdr:cNvPr>
        <xdr:cNvSpPr txBox="1">
          <a:spLocks noChangeArrowheads="1"/>
        </xdr:cNvSpPr>
      </xdr:nvSpPr>
      <xdr:spPr bwMode="auto">
        <a:xfrm>
          <a:off x="4743450" y="32480250"/>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72</xdr:row>
      <xdr:rowOff>170392</xdr:rowOff>
    </xdr:from>
    <xdr:ext cx="95250" cy="213632"/>
    <xdr:sp macro="" textlink="">
      <xdr:nvSpPr>
        <xdr:cNvPr id="2853" name="Text Box 15">
          <a:extLst>
            <a:ext uri="{FF2B5EF4-FFF2-40B4-BE49-F238E27FC236}">
              <a16:creationId xmlns:a16="http://schemas.microsoft.com/office/drawing/2014/main" id="{2167810D-8D67-4D5B-806C-639D7EE95DF7}"/>
            </a:ext>
          </a:extLst>
        </xdr:cNvPr>
        <xdr:cNvSpPr txBox="1">
          <a:spLocks noChangeArrowheads="1"/>
        </xdr:cNvSpPr>
      </xdr:nvSpPr>
      <xdr:spPr bwMode="auto">
        <a:xfrm>
          <a:off x="14392275" y="3227916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0</xdr:rowOff>
    </xdr:from>
    <xdr:ext cx="95250" cy="171450"/>
    <xdr:sp macro="" textlink="">
      <xdr:nvSpPr>
        <xdr:cNvPr id="2854" name="Text Box 16">
          <a:extLst>
            <a:ext uri="{FF2B5EF4-FFF2-40B4-BE49-F238E27FC236}">
              <a16:creationId xmlns:a16="http://schemas.microsoft.com/office/drawing/2014/main" id="{7A07565C-CED6-4DDD-B065-AC6C2F6D9C19}"/>
            </a:ext>
          </a:extLst>
        </xdr:cNvPr>
        <xdr:cNvSpPr txBox="1">
          <a:spLocks noChangeArrowheads="1"/>
        </xdr:cNvSpPr>
      </xdr:nvSpPr>
      <xdr:spPr bwMode="auto">
        <a:xfrm>
          <a:off x="4743450" y="343376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0</xdr:rowOff>
    </xdr:from>
    <xdr:ext cx="95250" cy="171450"/>
    <xdr:sp macro="" textlink="">
      <xdr:nvSpPr>
        <xdr:cNvPr id="2855" name="Text Box 17">
          <a:extLst>
            <a:ext uri="{FF2B5EF4-FFF2-40B4-BE49-F238E27FC236}">
              <a16:creationId xmlns:a16="http://schemas.microsoft.com/office/drawing/2014/main" id="{8F06549F-81A4-46F6-88CE-D25594958EFA}"/>
            </a:ext>
          </a:extLst>
        </xdr:cNvPr>
        <xdr:cNvSpPr txBox="1">
          <a:spLocks noChangeArrowheads="1"/>
        </xdr:cNvSpPr>
      </xdr:nvSpPr>
      <xdr:spPr bwMode="auto">
        <a:xfrm>
          <a:off x="4743450" y="343376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0</xdr:rowOff>
    </xdr:from>
    <xdr:ext cx="95250" cy="171450"/>
    <xdr:sp macro="" textlink="">
      <xdr:nvSpPr>
        <xdr:cNvPr id="2856" name="Text Box 18">
          <a:extLst>
            <a:ext uri="{FF2B5EF4-FFF2-40B4-BE49-F238E27FC236}">
              <a16:creationId xmlns:a16="http://schemas.microsoft.com/office/drawing/2014/main" id="{7D96BCC0-1522-4501-B058-59B9A9E2209E}"/>
            </a:ext>
          </a:extLst>
        </xdr:cNvPr>
        <xdr:cNvSpPr txBox="1">
          <a:spLocks noChangeArrowheads="1"/>
        </xdr:cNvSpPr>
      </xdr:nvSpPr>
      <xdr:spPr bwMode="auto">
        <a:xfrm>
          <a:off x="4743450" y="343376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0</xdr:rowOff>
    </xdr:from>
    <xdr:ext cx="95250" cy="171450"/>
    <xdr:sp macro="" textlink="">
      <xdr:nvSpPr>
        <xdr:cNvPr id="2857" name="Text Box 19">
          <a:extLst>
            <a:ext uri="{FF2B5EF4-FFF2-40B4-BE49-F238E27FC236}">
              <a16:creationId xmlns:a16="http://schemas.microsoft.com/office/drawing/2014/main" id="{3CA78A03-BDF3-4B22-9D11-AB7F6588C690}"/>
            </a:ext>
          </a:extLst>
        </xdr:cNvPr>
        <xdr:cNvSpPr txBox="1">
          <a:spLocks noChangeArrowheads="1"/>
        </xdr:cNvSpPr>
      </xdr:nvSpPr>
      <xdr:spPr bwMode="auto">
        <a:xfrm>
          <a:off x="4743450" y="343376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78</xdr:row>
      <xdr:rowOff>0</xdr:rowOff>
    </xdr:from>
    <xdr:ext cx="95250" cy="171450"/>
    <xdr:sp macro="" textlink="">
      <xdr:nvSpPr>
        <xdr:cNvPr id="2858" name="Text Box 16">
          <a:extLst>
            <a:ext uri="{FF2B5EF4-FFF2-40B4-BE49-F238E27FC236}">
              <a16:creationId xmlns:a16="http://schemas.microsoft.com/office/drawing/2014/main" id="{4C0FBE6C-DC69-4302-9F70-AEC9F21E33BA}"/>
            </a:ext>
          </a:extLst>
        </xdr:cNvPr>
        <xdr:cNvSpPr txBox="1">
          <a:spLocks noChangeArrowheads="1"/>
        </xdr:cNvSpPr>
      </xdr:nvSpPr>
      <xdr:spPr bwMode="auto">
        <a:xfrm>
          <a:off x="14363700" y="343376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78</xdr:row>
      <xdr:rowOff>0</xdr:rowOff>
    </xdr:from>
    <xdr:ext cx="95250" cy="171450"/>
    <xdr:sp macro="" textlink="">
      <xdr:nvSpPr>
        <xdr:cNvPr id="2859" name="Text Box 17">
          <a:extLst>
            <a:ext uri="{FF2B5EF4-FFF2-40B4-BE49-F238E27FC236}">
              <a16:creationId xmlns:a16="http://schemas.microsoft.com/office/drawing/2014/main" id="{2C08EB0F-AD5E-49C8-9463-7B911363DDE9}"/>
            </a:ext>
          </a:extLst>
        </xdr:cNvPr>
        <xdr:cNvSpPr txBox="1">
          <a:spLocks noChangeArrowheads="1"/>
        </xdr:cNvSpPr>
      </xdr:nvSpPr>
      <xdr:spPr bwMode="auto">
        <a:xfrm>
          <a:off x="14363700" y="343376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78</xdr:row>
      <xdr:rowOff>0</xdr:rowOff>
    </xdr:from>
    <xdr:ext cx="95250" cy="171450"/>
    <xdr:sp macro="" textlink="">
      <xdr:nvSpPr>
        <xdr:cNvPr id="2860" name="Text Box 18">
          <a:extLst>
            <a:ext uri="{FF2B5EF4-FFF2-40B4-BE49-F238E27FC236}">
              <a16:creationId xmlns:a16="http://schemas.microsoft.com/office/drawing/2014/main" id="{69548D7E-6DFD-41EC-8593-0B21CD298CA9}"/>
            </a:ext>
          </a:extLst>
        </xdr:cNvPr>
        <xdr:cNvSpPr txBox="1">
          <a:spLocks noChangeArrowheads="1"/>
        </xdr:cNvSpPr>
      </xdr:nvSpPr>
      <xdr:spPr bwMode="auto">
        <a:xfrm>
          <a:off x="14363700" y="343376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78</xdr:row>
      <xdr:rowOff>0</xdr:rowOff>
    </xdr:from>
    <xdr:ext cx="95250" cy="171450"/>
    <xdr:sp macro="" textlink="">
      <xdr:nvSpPr>
        <xdr:cNvPr id="2861" name="Text Box 19">
          <a:extLst>
            <a:ext uri="{FF2B5EF4-FFF2-40B4-BE49-F238E27FC236}">
              <a16:creationId xmlns:a16="http://schemas.microsoft.com/office/drawing/2014/main" id="{090BB8AA-8755-41C9-B8E9-7899BF1BB180}"/>
            </a:ext>
          </a:extLst>
        </xdr:cNvPr>
        <xdr:cNvSpPr txBox="1">
          <a:spLocks noChangeArrowheads="1"/>
        </xdr:cNvSpPr>
      </xdr:nvSpPr>
      <xdr:spPr bwMode="auto">
        <a:xfrm>
          <a:off x="14363700" y="343376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78</xdr:row>
      <xdr:rowOff>0</xdr:rowOff>
    </xdr:from>
    <xdr:ext cx="95250" cy="171450"/>
    <xdr:sp macro="" textlink="">
      <xdr:nvSpPr>
        <xdr:cNvPr id="2862" name="Text Box 16">
          <a:extLst>
            <a:ext uri="{FF2B5EF4-FFF2-40B4-BE49-F238E27FC236}">
              <a16:creationId xmlns:a16="http://schemas.microsoft.com/office/drawing/2014/main" id="{BD2AF2F2-D323-400B-9B94-64FD6B0055F7}"/>
            </a:ext>
          </a:extLst>
        </xdr:cNvPr>
        <xdr:cNvSpPr txBox="1">
          <a:spLocks noChangeArrowheads="1"/>
        </xdr:cNvSpPr>
      </xdr:nvSpPr>
      <xdr:spPr bwMode="auto">
        <a:xfrm>
          <a:off x="30918150" y="343376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78</xdr:row>
      <xdr:rowOff>0</xdr:rowOff>
    </xdr:from>
    <xdr:ext cx="95250" cy="171450"/>
    <xdr:sp macro="" textlink="">
      <xdr:nvSpPr>
        <xdr:cNvPr id="2863" name="Text Box 17">
          <a:extLst>
            <a:ext uri="{FF2B5EF4-FFF2-40B4-BE49-F238E27FC236}">
              <a16:creationId xmlns:a16="http://schemas.microsoft.com/office/drawing/2014/main" id="{8287B08C-2E89-445A-BFD9-F77A7C22BC7A}"/>
            </a:ext>
          </a:extLst>
        </xdr:cNvPr>
        <xdr:cNvSpPr txBox="1">
          <a:spLocks noChangeArrowheads="1"/>
        </xdr:cNvSpPr>
      </xdr:nvSpPr>
      <xdr:spPr bwMode="auto">
        <a:xfrm>
          <a:off x="30918150" y="343376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78</xdr:row>
      <xdr:rowOff>0</xdr:rowOff>
    </xdr:from>
    <xdr:ext cx="95250" cy="171450"/>
    <xdr:sp macro="" textlink="">
      <xdr:nvSpPr>
        <xdr:cNvPr id="2864" name="Text Box 18">
          <a:extLst>
            <a:ext uri="{FF2B5EF4-FFF2-40B4-BE49-F238E27FC236}">
              <a16:creationId xmlns:a16="http://schemas.microsoft.com/office/drawing/2014/main" id="{4E7BC4A9-E224-4FEA-BA3D-70A6D1291E41}"/>
            </a:ext>
          </a:extLst>
        </xdr:cNvPr>
        <xdr:cNvSpPr txBox="1">
          <a:spLocks noChangeArrowheads="1"/>
        </xdr:cNvSpPr>
      </xdr:nvSpPr>
      <xdr:spPr bwMode="auto">
        <a:xfrm>
          <a:off x="30918150" y="343376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78</xdr:row>
      <xdr:rowOff>0</xdr:rowOff>
    </xdr:from>
    <xdr:ext cx="95250" cy="171450"/>
    <xdr:sp macro="" textlink="">
      <xdr:nvSpPr>
        <xdr:cNvPr id="2865" name="Text Box 19">
          <a:extLst>
            <a:ext uri="{FF2B5EF4-FFF2-40B4-BE49-F238E27FC236}">
              <a16:creationId xmlns:a16="http://schemas.microsoft.com/office/drawing/2014/main" id="{83C477FA-1C5B-421A-8F5B-87532BAE66E4}"/>
            </a:ext>
          </a:extLst>
        </xdr:cNvPr>
        <xdr:cNvSpPr txBox="1">
          <a:spLocks noChangeArrowheads="1"/>
        </xdr:cNvSpPr>
      </xdr:nvSpPr>
      <xdr:spPr bwMode="auto">
        <a:xfrm>
          <a:off x="30918150" y="343376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504825</xdr:rowOff>
    </xdr:from>
    <xdr:ext cx="95250" cy="444014"/>
    <xdr:sp macro="" textlink="">
      <xdr:nvSpPr>
        <xdr:cNvPr id="2866" name="Text Box 15">
          <a:extLst>
            <a:ext uri="{FF2B5EF4-FFF2-40B4-BE49-F238E27FC236}">
              <a16:creationId xmlns:a16="http://schemas.microsoft.com/office/drawing/2014/main" id="{367954A2-EB57-44FA-B966-F2299AD2B99C}"/>
            </a:ext>
          </a:extLst>
        </xdr:cNvPr>
        <xdr:cNvSpPr txBox="1">
          <a:spLocks noChangeArrowheads="1"/>
        </xdr:cNvSpPr>
      </xdr:nvSpPr>
      <xdr:spPr bwMode="auto">
        <a:xfrm>
          <a:off x="4743450" y="3322320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0</xdr:rowOff>
    </xdr:from>
    <xdr:ext cx="95250" cy="171450"/>
    <xdr:sp macro="" textlink="">
      <xdr:nvSpPr>
        <xdr:cNvPr id="2867" name="Text Box 16">
          <a:extLst>
            <a:ext uri="{FF2B5EF4-FFF2-40B4-BE49-F238E27FC236}">
              <a16:creationId xmlns:a16="http://schemas.microsoft.com/office/drawing/2014/main" id="{ED59BD81-C7BD-4FF2-8B54-4D339B945409}"/>
            </a:ext>
          </a:extLst>
        </xdr:cNvPr>
        <xdr:cNvSpPr txBox="1">
          <a:spLocks noChangeArrowheads="1"/>
        </xdr:cNvSpPr>
      </xdr:nvSpPr>
      <xdr:spPr bwMode="auto">
        <a:xfrm>
          <a:off x="4743450" y="343376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0</xdr:rowOff>
    </xdr:from>
    <xdr:ext cx="95250" cy="171450"/>
    <xdr:sp macro="" textlink="">
      <xdr:nvSpPr>
        <xdr:cNvPr id="2868" name="Text Box 17">
          <a:extLst>
            <a:ext uri="{FF2B5EF4-FFF2-40B4-BE49-F238E27FC236}">
              <a16:creationId xmlns:a16="http://schemas.microsoft.com/office/drawing/2014/main" id="{60DFD506-02BE-4E6B-8CCB-1262114DD7C0}"/>
            </a:ext>
          </a:extLst>
        </xdr:cNvPr>
        <xdr:cNvSpPr txBox="1">
          <a:spLocks noChangeArrowheads="1"/>
        </xdr:cNvSpPr>
      </xdr:nvSpPr>
      <xdr:spPr bwMode="auto">
        <a:xfrm>
          <a:off x="4743450" y="343376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0</xdr:rowOff>
    </xdr:from>
    <xdr:ext cx="95250" cy="171450"/>
    <xdr:sp macro="" textlink="">
      <xdr:nvSpPr>
        <xdr:cNvPr id="2869" name="Text Box 18">
          <a:extLst>
            <a:ext uri="{FF2B5EF4-FFF2-40B4-BE49-F238E27FC236}">
              <a16:creationId xmlns:a16="http://schemas.microsoft.com/office/drawing/2014/main" id="{FDA52AEF-F793-4DD0-B8A0-04C4D3C52F66}"/>
            </a:ext>
          </a:extLst>
        </xdr:cNvPr>
        <xdr:cNvSpPr txBox="1">
          <a:spLocks noChangeArrowheads="1"/>
        </xdr:cNvSpPr>
      </xdr:nvSpPr>
      <xdr:spPr bwMode="auto">
        <a:xfrm>
          <a:off x="4743450" y="343376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0</xdr:rowOff>
    </xdr:from>
    <xdr:ext cx="95250" cy="171450"/>
    <xdr:sp macro="" textlink="">
      <xdr:nvSpPr>
        <xdr:cNvPr id="2870" name="Text Box 19">
          <a:extLst>
            <a:ext uri="{FF2B5EF4-FFF2-40B4-BE49-F238E27FC236}">
              <a16:creationId xmlns:a16="http://schemas.microsoft.com/office/drawing/2014/main" id="{72C6142E-4643-4E30-ACCA-231298AE41F0}"/>
            </a:ext>
          </a:extLst>
        </xdr:cNvPr>
        <xdr:cNvSpPr txBox="1">
          <a:spLocks noChangeArrowheads="1"/>
        </xdr:cNvSpPr>
      </xdr:nvSpPr>
      <xdr:spPr bwMode="auto">
        <a:xfrm>
          <a:off x="4743450" y="343376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78</xdr:row>
      <xdr:rowOff>0</xdr:rowOff>
    </xdr:from>
    <xdr:ext cx="95250" cy="171450"/>
    <xdr:sp macro="" textlink="">
      <xdr:nvSpPr>
        <xdr:cNvPr id="2871" name="Text Box 16">
          <a:extLst>
            <a:ext uri="{FF2B5EF4-FFF2-40B4-BE49-F238E27FC236}">
              <a16:creationId xmlns:a16="http://schemas.microsoft.com/office/drawing/2014/main" id="{88FFA81C-7D43-40A4-B897-BFB5ABC9D800}"/>
            </a:ext>
          </a:extLst>
        </xdr:cNvPr>
        <xdr:cNvSpPr txBox="1">
          <a:spLocks noChangeArrowheads="1"/>
        </xdr:cNvSpPr>
      </xdr:nvSpPr>
      <xdr:spPr bwMode="auto">
        <a:xfrm>
          <a:off x="14363700" y="343376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78</xdr:row>
      <xdr:rowOff>0</xdr:rowOff>
    </xdr:from>
    <xdr:ext cx="95250" cy="171450"/>
    <xdr:sp macro="" textlink="">
      <xdr:nvSpPr>
        <xdr:cNvPr id="2872" name="Text Box 17">
          <a:extLst>
            <a:ext uri="{FF2B5EF4-FFF2-40B4-BE49-F238E27FC236}">
              <a16:creationId xmlns:a16="http://schemas.microsoft.com/office/drawing/2014/main" id="{7FA7BEFA-12CC-4456-A4B4-4B5309825A80}"/>
            </a:ext>
          </a:extLst>
        </xdr:cNvPr>
        <xdr:cNvSpPr txBox="1">
          <a:spLocks noChangeArrowheads="1"/>
        </xdr:cNvSpPr>
      </xdr:nvSpPr>
      <xdr:spPr bwMode="auto">
        <a:xfrm>
          <a:off x="14363700" y="343376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78</xdr:row>
      <xdr:rowOff>0</xdr:rowOff>
    </xdr:from>
    <xdr:ext cx="95250" cy="171450"/>
    <xdr:sp macro="" textlink="">
      <xdr:nvSpPr>
        <xdr:cNvPr id="2873" name="Text Box 18">
          <a:extLst>
            <a:ext uri="{FF2B5EF4-FFF2-40B4-BE49-F238E27FC236}">
              <a16:creationId xmlns:a16="http://schemas.microsoft.com/office/drawing/2014/main" id="{B44888FE-828F-450A-8A27-300BF6ED664E}"/>
            </a:ext>
          </a:extLst>
        </xdr:cNvPr>
        <xdr:cNvSpPr txBox="1">
          <a:spLocks noChangeArrowheads="1"/>
        </xdr:cNvSpPr>
      </xdr:nvSpPr>
      <xdr:spPr bwMode="auto">
        <a:xfrm>
          <a:off x="14363700" y="343376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78</xdr:row>
      <xdr:rowOff>0</xdr:rowOff>
    </xdr:from>
    <xdr:ext cx="95250" cy="171450"/>
    <xdr:sp macro="" textlink="">
      <xdr:nvSpPr>
        <xdr:cNvPr id="2874" name="Text Box 16">
          <a:extLst>
            <a:ext uri="{FF2B5EF4-FFF2-40B4-BE49-F238E27FC236}">
              <a16:creationId xmlns:a16="http://schemas.microsoft.com/office/drawing/2014/main" id="{EA784E81-CFAE-4D55-A4C8-5044216A7B96}"/>
            </a:ext>
          </a:extLst>
        </xdr:cNvPr>
        <xdr:cNvSpPr txBox="1">
          <a:spLocks noChangeArrowheads="1"/>
        </xdr:cNvSpPr>
      </xdr:nvSpPr>
      <xdr:spPr bwMode="auto">
        <a:xfrm>
          <a:off x="19183350" y="343376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78</xdr:row>
      <xdr:rowOff>0</xdr:rowOff>
    </xdr:from>
    <xdr:ext cx="95250" cy="171450"/>
    <xdr:sp macro="" textlink="">
      <xdr:nvSpPr>
        <xdr:cNvPr id="2875" name="Text Box 17">
          <a:extLst>
            <a:ext uri="{FF2B5EF4-FFF2-40B4-BE49-F238E27FC236}">
              <a16:creationId xmlns:a16="http://schemas.microsoft.com/office/drawing/2014/main" id="{DC88F27F-96CA-4CF0-8192-DDB58F98D00B}"/>
            </a:ext>
          </a:extLst>
        </xdr:cNvPr>
        <xdr:cNvSpPr txBox="1">
          <a:spLocks noChangeArrowheads="1"/>
        </xdr:cNvSpPr>
      </xdr:nvSpPr>
      <xdr:spPr bwMode="auto">
        <a:xfrm>
          <a:off x="19183350" y="343376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78</xdr:row>
      <xdr:rowOff>0</xdr:rowOff>
    </xdr:from>
    <xdr:ext cx="95250" cy="171450"/>
    <xdr:sp macro="" textlink="">
      <xdr:nvSpPr>
        <xdr:cNvPr id="2876" name="Text Box 18">
          <a:extLst>
            <a:ext uri="{FF2B5EF4-FFF2-40B4-BE49-F238E27FC236}">
              <a16:creationId xmlns:a16="http://schemas.microsoft.com/office/drawing/2014/main" id="{D8920AA0-843F-4201-BD2A-8DAFB0AD36E9}"/>
            </a:ext>
          </a:extLst>
        </xdr:cNvPr>
        <xdr:cNvSpPr txBox="1">
          <a:spLocks noChangeArrowheads="1"/>
        </xdr:cNvSpPr>
      </xdr:nvSpPr>
      <xdr:spPr bwMode="auto">
        <a:xfrm>
          <a:off x="19183350" y="343376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78</xdr:row>
      <xdr:rowOff>0</xdr:rowOff>
    </xdr:from>
    <xdr:ext cx="95250" cy="171450"/>
    <xdr:sp macro="" textlink="">
      <xdr:nvSpPr>
        <xdr:cNvPr id="2877" name="Text Box 19">
          <a:extLst>
            <a:ext uri="{FF2B5EF4-FFF2-40B4-BE49-F238E27FC236}">
              <a16:creationId xmlns:a16="http://schemas.microsoft.com/office/drawing/2014/main" id="{AD44B519-249E-4383-8A67-2852883EA5FA}"/>
            </a:ext>
          </a:extLst>
        </xdr:cNvPr>
        <xdr:cNvSpPr txBox="1">
          <a:spLocks noChangeArrowheads="1"/>
        </xdr:cNvSpPr>
      </xdr:nvSpPr>
      <xdr:spPr bwMode="auto">
        <a:xfrm>
          <a:off x="19183350" y="343376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78</xdr:row>
      <xdr:rowOff>0</xdr:rowOff>
    </xdr:from>
    <xdr:ext cx="95250" cy="171450"/>
    <xdr:sp macro="" textlink="">
      <xdr:nvSpPr>
        <xdr:cNvPr id="2878" name="Text Box 16">
          <a:extLst>
            <a:ext uri="{FF2B5EF4-FFF2-40B4-BE49-F238E27FC236}">
              <a16:creationId xmlns:a16="http://schemas.microsoft.com/office/drawing/2014/main" id="{3DFE234B-68B2-4942-92BA-7A53A3DB02C3}"/>
            </a:ext>
          </a:extLst>
        </xdr:cNvPr>
        <xdr:cNvSpPr txBox="1">
          <a:spLocks noChangeArrowheads="1"/>
        </xdr:cNvSpPr>
      </xdr:nvSpPr>
      <xdr:spPr bwMode="auto">
        <a:xfrm>
          <a:off x="19183350" y="343376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78</xdr:row>
      <xdr:rowOff>0</xdr:rowOff>
    </xdr:from>
    <xdr:ext cx="95250" cy="171450"/>
    <xdr:sp macro="" textlink="">
      <xdr:nvSpPr>
        <xdr:cNvPr id="2879" name="Text Box 17">
          <a:extLst>
            <a:ext uri="{FF2B5EF4-FFF2-40B4-BE49-F238E27FC236}">
              <a16:creationId xmlns:a16="http://schemas.microsoft.com/office/drawing/2014/main" id="{904F7C1C-C822-4A38-800E-71E47AA19278}"/>
            </a:ext>
          </a:extLst>
        </xdr:cNvPr>
        <xdr:cNvSpPr txBox="1">
          <a:spLocks noChangeArrowheads="1"/>
        </xdr:cNvSpPr>
      </xdr:nvSpPr>
      <xdr:spPr bwMode="auto">
        <a:xfrm>
          <a:off x="19183350" y="343376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78</xdr:row>
      <xdr:rowOff>0</xdr:rowOff>
    </xdr:from>
    <xdr:ext cx="95250" cy="171450"/>
    <xdr:sp macro="" textlink="">
      <xdr:nvSpPr>
        <xdr:cNvPr id="2880" name="Text Box 18">
          <a:extLst>
            <a:ext uri="{FF2B5EF4-FFF2-40B4-BE49-F238E27FC236}">
              <a16:creationId xmlns:a16="http://schemas.microsoft.com/office/drawing/2014/main" id="{A84102FC-AEE9-4CF2-B701-B3B9CA027F15}"/>
            </a:ext>
          </a:extLst>
        </xdr:cNvPr>
        <xdr:cNvSpPr txBox="1">
          <a:spLocks noChangeArrowheads="1"/>
        </xdr:cNvSpPr>
      </xdr:nvSpPr>
      <xdr:spPr bwMode="auto">
        <a:xfrm>
          <a:off x="19183350" y="343376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78</xdr:row>
      <xdr:rowOff>0</xdr:rowOff>
    </xdr:from>
    <xdr:ext cx="95250" cy="171450"/>
    <xdr:sp macro="" textlink="">
      <xdr:nvSpPr>
        <xdr:cNvPr id="2881" name="Text Box 19">
          <a:extLst>
            <a:ext uri="{FF2B5EF4-FFF2-40B4-BE49-F238E27FC236}">
              <a16:creationId xmlns:a16="http://schemas.microsoft.com/office/drawing/2014/main" id="{78D58A86-4789-4648-9A7A-C853B56693D6}"/>
            </a:ext>
          </a:extLst>
        </xdr:cNvPr>
        <xdr:cNvSpPr txBox="1">
          <a:spLocks noChangeArrowheads="1"/>
        </xdr:cNvSpPr>
      </xdr:nvSpPr>
      <xdr:spPr bwMode="auto">
        <a:xfrm>
          <a:off x="19183350" y="343376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504825</xdr:rowOff>
    </xdr:from>
    <xdr:ext cx="95250" cy="456743"/>
    <xdr:sp macro="" textlink="">
      <xdr:nvSpPr>
        <xdr:cNvPr id="2882" name="Text Box 15">
          <a:extLst>
            <a:ext uri="{FF2B5EF4-FFF2-40B4-BE49-F238E27FC236}">
              <a16:creationId xmlns:a16="http://schemas.microsoft.com/office/drawing/2014/main" id="{ACC86456-22C0-4A02-AA67-B6512CCA6B8F}"/>
            </a:ext>
          </a:extLst>
        </xdr:cNvPr>
        <xdr:cNvSpPr txBox="1">
          <a:spLocks noChangeArrowheads="1"/>
        </xdr:cNvSpPr>
      </xdr:nvSpPr>
      <xdr:spPr bwMode="auto">
        <a:xfrm>
          <a:off x="4743450" y="32480250"/>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72</xdr:row>
      <xdr:rowOff>504825</xdr:rowOff>
    </xdr:from>
    <xdr:ext cx="95250" cy="442269"/>
    <xdr:sp macro="" textlink="">
      <xdr:nvSpPr>
        <xdr:cNvPr id="2883" name="Text Box 15">
          <a:extLst>
            <a:ext uri="{FF2B5EF4-FFF2-40B4-BE49-F238E27FC236}">
              <a16:creationId xmlns:a16="http://schemas.microsoft.com/office/drawing/2014/main" id="{1524587E-96DA-4333-ABD2-ED913F43CCD5}"/>
            </a:ext>
          </a:extLst>
        </xdr:cNvPr>
        <xdr:cNvSpPr txBox="1">
          <a:spLocks noChangeArrowheads="1"/>
        </xdr:cNvSpPr>
      </xdr:nvSpPr>
      <xdr:spPr bwMode="auto">
        <a:xfrm>
          <a:off x="14363700" y="3248025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504825</xdr:rowOff>
    </xdr:from>
    <xdr:ext cx="95250" cy="213632"/>
    <xdr:sp macro="" textlink="">
      <xdr:nvSpPr>
        <xdr:cNvPr id="2884" name="Text Box 15">
          <a:extLst>
            <a:ext uri="{FF2B5EF4-FFF2-40B4-BE49-F238E27FC236}">
              <a16:creationId xmlns:a16="http://schemas.microsoft.com/office/drawing/2014/main" id="{23616454-FBC6-4237-937C-C22368D11838}"/>
            </a:ext>
          </a:extLst>
        </xdr:cNvPr>
        <xdr:cNvSpPr txBox="1">
          <a:spLocks noChangeArrowheads="1"/>
        </xdr:cNvSpPr>
      </xdr:nvSpPr>
      <xdr:spPr bwMode="auto">
        <a:xfrm>
          <a:off x="4743450" y="3248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504825</xdr:rowOff>
    </xdr:from>
    <xdr:ext cx="95250" cy="444331"/>
    <xdr:sp macro="" textlink="">
      <xdr:nvSpPr>
        <xdr:cNvPr id="2885" name="Text Box 15">
          <a:extLst>
            <a:ext uri="{FF2B5EF4-FFF2-40B4-BE49-F238E27FC236}">
              <a16:creationId xmlns:a16="http://schemas.microsoft.com/office/drawing/2014/main" id="{02F30005-2505-4E7B-B585-AA8C05208A6C}"/>
            </a:ext>
          </a:extLst>
        </xdr:cNvPr>
        <xdr:cNvSpPr txBox="1">
          <a:spLocks noChangeArrowheads="1"/>
        </xdr:cNvSpPr>
      </xdr:nvSpPr>
      <xdr:spPr bwMode="auto">
        <a:xfrm>
          <a:off x="4743450" y="32480250"/>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72</xdr:row>
      <xdr:rowOff>504825</xdr:rowOff>
    </xdr:from>
    <xdr:ext cx="95250" cy="213632"/>
    <xdr:sp macro="" textlink="">
      <xdr:nvSpPr>
        <xdr:cNvPr id="2886" name="Text Box 15">
          <a:extLst>
            <a:ext uri="{FF2B5EF4-FFF2-40B4-BE49-F238E27FC236}">
              <a16:creationId xmlns:a16="http://schemas.microsoft.com/office/drawing/2014/main" id="{469EE07E-50FB-4A98-A8A0-FA3469C425D0}"/>
            </a:ext>
          </a:extLst>
        </xdr:cNvPr>
        <xdr:cNvSpPr txBox="1">
          <a:spLocks noChangeArrowheads="1"/>
        </xdr:cNvSpPr>
      </xdr:nvSpPr>
      <xdr:spPr bwMode="auto">
        <a:xfrm>
          <a:off x="14363700" y="3248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0</xdr:rowOff>
    </xdr:from>
    <xdr:ext cx="95250" cy="171450"/>
    <xdr:sp macro="" textlink="">
      <xdr:nvSpPr>
        <xdr:cNvPr id="2887" name="Text Box 16">
          <a:extLst>
            <a:ext uri="{FF2B5EF4-FFF2-40B4-BE49-F238E27FC236}">
              <a16:creationId xmlns:a16="http://schemas.microsoft.com/office/drawing/2014/main" id="{7C7CAE9C-0513-498C-A4CC-1829DA7CBA30}"/>
            </a:ext>
          </a:extLst>
        </xdr:cNvPr>
        <xdr:cNvSpPr txBox="1">
          <a:spLocks noChangeArrowheads="1"/>
        </xdr:cNvSpPr>
      </xdr:nvSpPr>
      <xdr:spPr bwMode="auto">
        <a:xfrm>
          <a:off x="4743450" y="343376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0</xdr:rowOff>
    </xdr:from>
    <xdr:ext cx="95250" cy="171450"/>
    <xdr:sp macro="" textlink="">
      <xdr:nvSpPr>
        <xdr:cNvPr id="2888" name="Text Box 17">
          <a:extLst>
            <a:ext uri="{FF2B5EF4-FFF2-40B4-BE49-F238E27FC236}">
              <a16:creationId xmlns:a16="http://schemas.microsoft.com/office/drawing/2014/main" id="{86459265-FE4E-484B-9E81-C8F7343B89ED}"/>
            </a:ext>
          </a:extLst>
        </xdr:cNvPr>
        <xdr:cNvSpPr txBox="1">
          <a:spLocks noChangeArrowheads="1"/>
        </xdr:cNvSpPr>
      </xdr:nvSpPr>
      <xdr:spPr bwMode="auto">
        <a:xfrm>
          <a:off x="4743450" y="343376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0</xdr:rowOff>
    </xdr:from>
    <xdr:ext cx="95250" cy="171450"/>
    <xdr:sp macro="" textlink="">
      <xdr:nvSpPr>
        <xdr:cNvPr id="2889" name="Text Box 18">
          <a:extLst>
            <a:ext uri="{FF2B5EF4-FFF2-40B4-BE49-F238E27FC236}">
              <a16:creationId xmlns:a16="http://schemas.microsoft.com/office/drawing/2014/main" id="{64C1C41F-CCF8-4C3C-B0BE-E6991AB5BEA8}"/>
            </a:ext>
          </a:extLst>
        </xdr:cNvPr>
        <xdr:cNvSpPr txBox="1">
          <a:spLocks noChangeArrowheads="1"/>
        </xdr:cNvSpPr>
      </xdr:nvSpPr>
      <xdr:spPr bwMode="auto">
        <a:xfrm>
          <a:off x="4743450" y="343376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0</xdr:rowOff>
    </xdr:from>
    <xdr:ext cx="95250" cy="171450"/>
    <xdr:sp macro="" textlink="">
      <xdr:nvSpPr>
        <xdr:cNvPr id="2890" name="Text Box 19">
          <a:extLst>
            <a:ext uri="{FF2B5EF4-FFF2-40B4-BE49-F238E27FC236}">
              <a16:creationId xmlns:a16="http://schemas.microsoft.com/office/drawing/2014/main" id="{369D8FF4-6AE5-4DFF-A76C-5597D8050C9D}"/>
            </a:ext>
          </a:extLst>
        </xdr:cNvPr>
        <xdr:cNvSpPr txBox="1">
          <a:spLocks noChangeArrowheads="1"/>
        </xdr:cNvSpPr>
      </xdr:nvSpPr>
      <xdr:spPr bwMode="auto">
        <a:xfrm>
          <a:off x="4743450" y="343376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78</xdr:row>
      <xdr:rowOff>0</xdr:rowOff>
    </xdr:from>
    <xdr:ext cx="95250" cy="171450"/>
    <xdr:sp macro="" textlink="">
      <xdr:nvSpPr>
        <xdr:cNvPr id="2891" name="Text Box 16">
          <a:extLst>
            <a:ext uri="{FF2B5EF4-FFF2-40B4-BE49-F238E27FC236}">
              <a16:creationId xmlns:a16="http://schemas.microsoft.com/office/drawing/2014/main" id="{80DA7AF3-60C7-4FD8-979A-39CBF20E7F4C}"/>
            </a:ext>
          </a:extLst>
        </xdr:cNvPr>
        <xdr:cNvSpPr txBox="1">
          <a:spLocks noChangeArrowheads="1"/>
        </xdr:cNvSpPr>
      </xdr:nvSpPr>
      <xdr:spPr bwMode="auto">
        <a:xfrm>
          <a:off x="14363700" y="343376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78</xdr:row>
      <xdr:rowOff>0</xdr:rowOff>
    </xdr:from>
    <xdr:ext cx="95250" cy="171450"/>
    <xdr:sp macro="" textlink="">
      <xdr:nvSpPr>
        <xdr:cNvPr id="2892" name="Text Box 17">
          <a:extLst>
            <a:ext uri="{FF2B5EF4-FFF2-40B4-BE49-F238E27FC236}">
              <a16:creationId xmlns:a16="http://schemas.microsoft.com/office/drawing/2014/main" id="{250A093A-C80B-47D0-9A2B-86F51601E222}"/>
            </a:ext>
          </a:extLst>
        </xdr:cNvPr>
        <xdr:cNvSpPr txBox="1">
          <a:spLocks noChangeArrowheads="1"/>
        </xdr:cNvSpPr>
      </xdr:nvSpPr>
      <xdr:spPr bwMode="auto">
        <a:xfrm>
          <a:off x="14363700" y="343376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78</xdr:row>
      <xdr:rowOff>0</xdr:rowOff>
    </xdr:from>
    <xdr:ext cx="95250" cy="171450"/>
    <xdr:sp macro="" textlink="">
      <xdr:nvSpPr>
        <xdr:cNvPr id="2893" name="Text Box 18">
          <a:extLst>
            <a:ext uri="{FF2B5EF4-FFF2-40B4-BE49-F238E27FC236}">
              <a16:creationId xmlns:a16="http://schemas.microsoft.com/office/drawing/2014/main" id="{467B2B81-5472-4609-83DD-D247A588D891}"/>
            </a:ext>
          </a:extLst>
        </xdr:cNvPr>
        <xdr:cNvSpPr txBox="1">
          <a:spLocks noChangeArrowheads="1"/>
        </xdr:cNvSpPr>
      </xdr:nvSpPr>
      <xdr:spPr bwMode="auto">
        <a:xfrm>
          <a:off x="14363700" y="343376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78</xdr:row>
      <xdr:rowOff>0</xdr:rowOff>
    </xdr:from>
    <xdr:ext cx="95250" cy="171450"/>
    <xdr:sp macro="" textlink="">
      <xdr:nvSpPr>
        <xdr:cNvPr id="2894" name="Text Box 19">
          <a:extLst>
            <a:ext uri="{FF2B5EF4-FFF2-40B4-BE49-F238E27FC236}">
              <a16:creationId xmlns:a16="http://schemas.microsoft.com/office/drawing/2014/main" id="{CED85CE4-D169-4798-A15A-8628C2D1C43B}"/>
            </a:ext>
          </a:extLst>
        </xdr:cNvPr>
        <xdr:cNvSpPr txBox="1">
          <a:spLocks noChangeArrowheads="1"/>
        </xdr:cNvSpPr>
      </xdr:nvSpPr>
      <xdr:spPr bwMode="auto">
        <a:xfrm>
          <a:off x="14363700" y="343376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78</xdr:row>
      <xdr:rowOff>0</xdr:rowOff>
    </xdr:from>
    <xdr:ext cx="95250" cy="171450"/>
    <xdr:sp macro="" textlink="">
      <xdr:nvSpPr>
        <xdr:cNvPr id="2895" name="Text Box 16">
          <a:extLst>
            <a:ext uri="{FF2B5EF4-FFF2-40B4-BE49-F238E27FC236}">
              <a16:creationId xmlns:a16="http://schemas.microsoft.com/office/drawing/2014/main" id="{E6F6A84C-C3A5-47C5-8531-25888C18768B}"/>
            </a:ext>
          </a:extLst>
        </xdr:cNvPr>
        <xdr:cNvSpPr txBox="1">
          <a:spLocks noChangeArrowheads="1"/>
        </xdr:cNvSpPr>
      </xdr:nvSpPr>
      <xdr:spPr bwMode="auto">
        <a:xfrm>
          <a:off x="30918150" y="343376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78</xdr:row>
      <xdr:rowOff>0</xdr:rowOff>
    </xdr:from>
    <xdr:ext cx="95250" cy="171450"/>
    <xdr:sp macro="" textlink="">
      <xdr:nvSpPr>
        <xdr:cNvPr id="2896" name="Text Box 17">
          <a:extLst>
            <a:ext uri="{FF2B5EF4-FFF2-40B4-BE49-F238E27FC236}">
              <a16:creationId xmlns:a16="http://schemas.microsoft.com/office/drawing/2014/main" id="{852ADCAD-D897-425D-BD17-7073C7637C17}"/>
            </a:ext>
          </a:extLst>
        </xdr:cNvPr>
        <xdr:cNvSpPr txBox="1">
          <a:spLocks noChangeArrowheads="1"/>
        </xdr:cNvSpPr>
      </xdr:nvSpPr>
      <xdr:spPr bwMode="auto">
        <a:xfrm>
          <a:off x="30918150" y="343376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78</xdr:row>
      <xdr:rowOff>0</xdr:rowOff>
    </xdr:from>
    <xdr:ext cx="95250" cy="171450"/>
    <xdr:sp macro="" textlink="">
      <xdr:nvSpPr>
        <xdr:cNvPr id="2897" name="Text Box 18">
          <a:extLst>
            <a:ext uri="{FF2B5EF4-FFF2-40B4-BE49-F238E27FC236}">
              <a16:creationId xmlns:a16="http://schemas.microsoft.com/office/drawing/2014/main" id="{B2051EF9-5910-47A4-AEC5-4A1E24F5C087}"/>
            </a:ext>
          </a:extLst>
        </xdr:cNvPr>
        <xdr:cNvSpPr txBox="1">
          <a:spLocks noChangeArrowheads="1"/>
        </xdr:cNvSpPr>
      </xdr:nvSpPr>
      <xdr:spPr bwMode="auto">
        <a:xfrm>
          <a:off x="30918150" y="343376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78</xdr:row>
      <xdr:rowOff>0</xdr:rowOff>
    </xdr:from>
    <xdr:ext cx="95250" cy="171450"/>
    <xdr:sp macro="" textlink="">
      <xdr:nvSpPr>
        <xdr:cNvPr id="2898" name="Text Box 19">
          <a:extLst>
            <a:ext uri="{FF2B5EF4-FFF2-40B4-BE49-F238E27FC236}">
              <a16:creationId xmlns:a16="http://schemas.microsoft.com/office/drawing/2014/main" id="{3DB35AD4-F035-44A0-8246-CB8A5E9BF85D}"/>
            </a:ext>
          </a:extLst>
        </xdr:cNvPr>
        <xdr:cNvSpPr txBox="1">
          <a:spLocks noChangeArrowheads="1"/>
        </xdr:cNvSpPr>
      </xdr:nvSpPr>
      <xdr:spPr bwMode="auto">
        <a:xfrm>
          <a:off x="30918150" y="343376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504825</xdr:rowOff>
    </xdr:from>
    <xdr:ext cx="95250" cy="444014"/>
    <xdr:sp macro="" textlink="">
      <xdr:nvSpPr>
        <xdr:cNvPr id="2899" name="Text Box 15">
          <a:extLst>
            <a:ext uri="{FF2B5EF4-FFF2-40B4-BE49-F238E27FC236}">
              <a16:creationId xmlns:a16="http://schemas.microsoft.com/office/drawing/2014/main" id="{63CD1CE4-423A-437E-979A-762FA6BC4DC8}"/>
            </a:ext>
          </a:extLst>
        </xdr:cNvPr>
        <xdr:cNvSpPr txBox="1">
          <a:spLocks noChangeArrowheads="1"/>
        </xdr:cNvSpPr>
      </xdr:nvSpPr>
      <xdr:spPr bwMode="auto">
        <a:xfrm>
          <a:off x="4743450" y="3322320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0</xdr:rowOff>
    </xdr:from>
    <xdr:ext cx="95250" cy="171450"/>
    <xdr:sp macro="" textlink="">
      <xdr:nvSpPr>
        <xdr:cNvPr id="2900" name="Text Box 16">
          <a:extLst>
            <a:ext uri="{FF2B5EF4-FFF2-40B4-BE49-F238E27FC236}">
              <a16:creationId xmlns:a16="http://schemas.microsoft.com/office/drawing/2014/main" id="{533ABA49-7DC6-47C5-A433-BD882E84FD36}"/>
            </a:ext>
          </a:extLst>
        </xdr:cNvPr>
        <xdr:cNvSpPr txBox="1">
          <a:spLocks noChangeArrowheads="1"/>
        </xdr:cNvSpPr>
      </xdr:nvSpPr>
      <xdr:spPr bwMode="auto">
        <a:xfrm>
          <a:off x="4743450" y="343376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0</xdr:rowOff>
    </xdr:from>
    <xdr:ext cx="95250" cy="171450"/>
    <xdr:sp macro="" textlink="">
      <xdr:nvSpPr>
        <xdr:cNvPr id="2901" name="Text Box 17">
          <a:extLst>
            <a:ext uri="{FF2B5EF4-FFF2-40B4-BE49-F238E27FC236}">
              <a16:creationId xmlns:a16="http://schemas.microsoft.com/office/drawing/2014/main" id="{8861786B-EDC1-4C02-A434-3FCA4F0BF0EB}"/>
            </a:ext>
          </a:extLst>
        </xdr:cNvPr>
        <xdr:cNvSpPr txBox="1">
          <a:spLocks noChangeArrowheads="1"/>
        </xdr:cNvSpPr>
      </xdr:nvSpPr>
      <xdr:spPr bwMode="auto">
        <a:xfrm>
          <a:off x="4743450" y="343376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0</xdr:rowOff>
    </xdr:from>
    <xdr:ext cx="95250" cy="171450"/>
    <xdr:sp macro="" textlink="">
      <xdr:nvSpPr>
        <xdr:cNvPr id="2902" name="Text Box 18">
          <a:extLst>
            <a:ext uri="{FF2B5EF4-FFF2-40B4-BE49-F238E27FC236}">
              <a16:creationId xmlns:a16="http://schemas.microsoft.com/office/drawing/2014/main" id="{46D68BAF-6751-42D7-B664-20C6A26991BA}"/>
            </a:ext>
          </a:extLst>
        </xdr:cNvPr>
        <xdr:cNvSpPr txBox="1">
          <a:spLocks noChangeArrowheads="1"/>
        </xdr:cNvSpPr>
      </xdr:nvSpPr>
      <xdr:spPr bwMode="auto">
        <a:xfrm>
          <a:off x="4743450" y="343376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0</xdr:rowOff>
    </xdr:from>
    <xdr:ext cx="95250" cy="171450"/>
    <xdr:sp macro="" textlink="">
      <xdr:nvSpPr>
        <xdr:cNvPr id="2903" name="Text Box 19">
          <a:extLst>
            <a:ext uri="{FF2B5EF4-FFF2-40B4-BE49-F238E27FC236}">
              <a16:creationId xmlns:a16="http://schemas.microsoft.com/office/drawing/2014/main" id="{9E45F952-AD04-41A1-9B1E-CBD30C29E778}"/>
            </a:ext>
          </a:extLst>
        </xdr:cNvPr>
        <xdr:cNvSpPr txBox="1">
          <a:spLocks noChangeArrowheads="1"/>
        </xdr:cNvSpPr>
      </xdr:nvSpPr>
      <xdr:spPr bwMode="auto">
        <a:xfrm>
          <a:off x="4743450" y="343376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74</xdr:row>
      <xdr:rowOff>504825</xdr:rowOff>
    </xdr:from>
    <xdr:ext cx="95250" cy="442269"/>
    <xdr:sp macro="" textlink="">
      <xdr:nvSpPr>
        <xdr:cNvPr id="2904" name="Text Box 15">
          <a:extLst>
            <a:ext uri="{FF2B5EF4-FFF2-40B4-BE49-F238E27FC236}">
              <a16:creationId xmlns:a16="http://schemas.microsoft.com/office/drawing/2014/main" id="{B0DC4715-B9E5-49F2-A928-B9BAB3A2787F}"/>
            </a:ext>
          </a:extLst>
        </xdr:cNvPr>
        <xdr:cNvSpPr txBox="1">
          <a:spLocks noChangeArrowheads="1"/>
        </xdr:cNvSpPr>
      </xdr:nvSpPr>
      <xdr:spPr bwMode="auto">
        <a:xfrm>
          <a:off x="14363700" y="3322320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78</xdr:row>
      <xdr:rowOff>0</xdr:rowOff>
    </xdr:from>
    <xdr:ext cx="95250" cy="171450"/>
    <xdr:sp macro="" textlink="">
      <xdr:nvSpPr>
        <xdr:cNvPr id="2905" name="Text Box 16">
          <a:extLst>
            <a:ext uri="{FF2B5EF4-FFF2-40B4-BE49-F238E27FC236}">
              <a16:creationId xmlns:a16="http://schemas.microsoft.com/office/drawing/2014/main" id="{AC3F709F-10D0-49A6-9989-9BECA860A070}"/>
            </a:ext>
          </a:extLst>
        </xdr:cNvPr>
        <xdr:cNvSpPr txBox="1">
          <a:spLocks noChangeArrowheads="1"/>
        </xdr:cNvSpPr>
      </xdr:nvSpPr>
      <xdr:spPr bwMode="auto">
        <a:xfrm>
          <a:off x="14363700" y="343376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78</xdr:row>
      <xdr:rowOff>0</xdr:rowOff>
    </xdr:from>
    <xdr:ext cx="95250" cy="171450"/>
    <xdr:sp macro="" textlink="">
      <xdr:nvSpPr>
        <xdr:cNvPr id="2906" name="Text Box 17">
          <a:extLst>
            <a:ext uri="{FF2B5EF4-FFF2-40B4-BE49-F238E27FC236}">
              <a16:creationId xmlns:a16="http://schemas.microsoft.com/office/drawing/2014/main" id="{41B6064A-9361-4DA4-AC25-08CCB17205F5}"/>
            </a:ext>
          </a:extLst>
        </xdr:cNvPr>
        <xdr:cNvSpPr txBox="1">
          <a:spLocks noChangeArrowheads="1"/>
        </xdr:cNvSpPr>
      </xdr:nvSpPr>
      <xdr:spPr bwMode="auto">
        <a:xfrm>
          <a:off x="14363700" y="343376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78</xdr:row>
      <xdr:rowOff>0</xdr:rowOff>
    </xdr:from>
    <xdr:ext cx="95250" cy="171450"/>
    <xdr:sp macro="" textlink="">
      <xdr:nvSpPr>
        <xdr:cNvPr id="2907" name="Text Box 18">
          <a:extLst>
            <a:ext uri="{FF2B5EF4-FFF2-40B4-BE49-F238E27FC236}">
              <a16:creationId xmlns:a16="http://schemas.microsoft.com/office/drawing/2014/main" id="{D2A0D177-E6FB-45E8-B097-D3A009E6F8A2}"/>
            </a:ext>
          </a:extLst>
        </xdr:cNvPr>
        <xdr:cNvSpPr txBox="1">
          <a:spLocks noChangeArrowheads="1"/>
        </xdr:cNvSpPr>
      </xdr:nvSpPr>
      <xdr:spPr bwMode="auto">
        <a:xfrm>
          <a:off x="14363700" y="343376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78</xdr:row>
      <xdr:rowOff>0</xdr:rowOff>
    </xdr:from>
    <xdr:ext cx="95250" cy="171450"/>
    <xdr:sp macro="" textlink="">
      <xdr:nvSpPr>
        <xdr:cNvPr id="2908" name="Text Box 16">
          <a:extLst>
            <a:ext uri="{FF2B5EF4-FFF2-40B4-BE49-F238E27FC236}">
              <a16:creationId xmlns:a16="http://schemas.microsoft.com/office/drawing/2014/main" id="{2902693C-9F28-4158-A404-08D7063AE30D}"/>
            </a:ext>
          </a:extLst>
        </xdr:cNvPr>
        <xdr:cNvSpPr txBox="1">
          <a:spLocks noChangeArrowheads="1"/>
        </xdr:cNvSpPr>
      </xdr:nvSpPr>
      <xdr:spPr bwMode="auto">
        <a:xfrm>
          <a:off x="19183350" y="343376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78</xdr:row>
      <xdr:rowOff>0</xdr:rowOff>
    </xdr:from>
    <xdr:ext cx="95250" cy="171450"/>
    <xdr:sp macro="" textlink="">
      <xdr:nvSpPr>
        <xdr:cNvPr id="2909" name="Text Box 17">
          <a:extLst>
            <a:ext uri="{FF2B5EF4-FFF2-40B4-BE49-F238E27FC236}">
              <a16:creationId xmlns:a16="http://schemas.microsoft.com/office/drawing/2014/main" id="{F13743BF-AA19-44A9-8B2A-3E36E153851A}"/>
            </a:ext>
          </a:extLst>
        </xdr:cNvPr>
        <xdr:cNvSpPr txBox="1">
          <a:spLocks noChangeArrowheads="1"/>
        </xdr:cNvSpPr>
      </xdr:nvSpPr>
      <xdr:spPr bwMode="auto">
        <a:xfrm>
          <a:off x="19183350" y="343376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78</xdr:row>
      <xdr:rowOff>0</xdr:rowOff>
    </xdr:from>
    <xdr:ext cx="95250" cy="171450"/>
    <xdr:sp macro="" textlink="">
      <xdr:nvSpPr>
        <xdr:cNvPr id="2910" name="Text Box 18">
          <a:extLst>
            <a:ext uri="{FF2B5EF4-FFF2-40B4-BE49-F238E27FC236}">
              <a16:creationId xmlns:a16="http://schemas.microsoft.com/office/drawing/2014/main" id="{C07E785B-13CE-484D-B957-53E09BC87AB1}"/>
            </a:ext>
          </a:extLst>
        </xdr:cNvPr>
        <xdr:cNvSpPr txBox="1">
          <a:spLocks noChangeArrowheads="1"/>
        </xdr:cNvSpPr>
      </xdr:nvSpPr>
      <xdr:spPr bwMode="auto">
        <a:xfrm>
          <a:off x="19183350" y="343376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78</xdr:row>
      <xdr:rowOff>0</xdr:rowOff>
    </xdr:from>
    <xdr:ext cx="95250" cy="171450"/>
    <xdr:sp macro="" textlink="">
      <xdr:nvSpPr>
        <xdr:cNvPr id="2911" name="Text Box 19">
          <a:extLst>
            <a:ext uri="{FF2B5EF4-FFF2-40B4-BE49-F238E27FC236}">
              <a16:creationId xmlns:a16="http://schemas.microsoft.com/office/drawing/2014/main" id="{A658C28F-B751-4C32-A245-133AD6B127DD}"/>
            </a:ext>
          </a:extLst>
        </xdr:cNvPr>
        <xdr:cNvSpPr txBox="1">
          <a:spLocks noChangeArrowheads="1"/>
        </xdr:cNvSpPr>
      </xdr:nvSpPr>
      <xdr:spPr bwMode="auto">
        <a:xfrm>
          <a:off x="19183350" y="343376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78</xdr:row>
      <xdr:rowOff>0</xdr:rowOff>
    </xdr:from>
    <xdr:ext cx="95250" cy="171450"/>
    <xdr:sp macro="" textlink="">
      <xdr:nvSpPr>
        <xdr:cNvPr id="2912" name="Text Box 16">
          <a:extLst>
            <a:ext uri="{FF2B5EF4-FFF2-40B4-BE49-F238E27FC236}">
              <a16:creationId xmlns:a16="http://schemas.microsoft.com/office/drawing/2014/main" id="{39A4077E-219B-49CD-9D55-DDCF8AD7FB5B}"/>
            </a:ext>
          </a:extLst>
        </xdr:cNvPr>
        <xdr:cNvSpPr txBox="1">
          <a:spLocks noChangeArrowheads="1"/>
        </xdr:cNvSpPr>
      </xdr:nvSpPr>
      <xdr:spPr bwMode="auto">
        <a:xfrm>
          <a:off x="19183350" y="343376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78</xdr:row>
      <xdr:rowOff>0</xdr:rowOff>
    </xdr:from>
    <xdr:ext cx="95250" cy="171450"/>
    <xdr:sp macro="" textlink="">
      <xdr:nvSpPr>
        <xdr:cNvPr id="2913" name="Text Box 17">
          <a:extLst>
            <a:ext uri="{FF2B5EF4-FFF2-40B4-BE49-F238E27FC236}">
              <a16:creationId xmlns:a16="http://schemas.microsoft.com/office/drawing/2014/main" id="{61B77347-6121-4731-9DD1-FC652D1C278A}"/>
            </a:ext>
          </a:extLst>
        </xdr:cNvPr>
        <xdr:cNvSpPr txBox="1">
          <a:spLocks noChangeArrowheads="1"/>
        </xdr:cNvSpPr>
      </xdr:nvSpPr>
      <xdr:spPr bwMode="auto">
        <a:xfrm>
          <a:off x="19183350" y="343376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78</xdr:row>
      <xdr:rowOff>0</xdr:rowOff>
    </xdr:from>
    <xdr:ext cx="95250" cy="171450"/>
    <xdr:sp macro="" textlink="">
      <xdr:nvSpPr>
        <xdr:cNvPr id="2914" name="Text Box 18">
          <a:extLst>
            <a:ext uri="{FF2B5EF4-FFF2-40B4-BE49-F238E27FC236}">
              <a16:creationId xmlns:a16="http://schemas.microsoft.com/office/drawing/2014/main" id="{01430A28-2B6D-4A7F-B952-8CCDFAEB0F00}"/>
            </a:ext>
          </a:extLst>
        </xdr:cNvPr>
        <xdr:cNvSpPr txBox="1">
          <a:spLocks noChangeArrowheads="1"/>
        </xdr:cNvSpPr>
      </xdr:nvSpPr>
      <xdr:spPr bwMode="auto">
        <a:xfrm>
          <a:off x="19183350" y="343376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78</xdr:row>
      <xdr:rowOff>170392</xdr:rowOff>
    </xdr:from>
    <xdr:ext cx="95250" cy="213632"/>
    <xdr:sp macro="" textlink="">
      <xdr:nvSpPr>
        <xdr:cNvPr id="2915" name="Text Box 15">
          <a:extLst>
            <a:ext uri="{FF2B5EF4-FFF2-40B4-BE49-F238E27FC236}">
              <a16:creationId xmlns:a16="http://schemas.microsoft.com/office/drawing/2014/main" id="{C3677305-5045-422D-96A5-38D1197F6097}"/>
            </a:ext>
          </a:extLst>
        </xdr:cNvPr>
        <xdr:cNvSpPr txBox="1">
          <a:spLocks noChangeArrowheads="1"/>
        </xdr:cNvSpPr>
      </xdr:nvSpPr>
      <xdr:spPr bwMode="auto">
        <a:xfrm>
          <a:off x="14392275" y="3450801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0</xdr:rowOff>
    </xdr:from>
    <xdr:ext cx="95250" cy="171450"/>
    <xdr:sp macro="" textlink="">
      <xdr:nvSpPr>
        <xdr:cNvPr id="2916" name="Text Box 16">
          <a:extLst>
            <a:ext uri="{FF2B5EF4-FFF2-40B4-BE49-F238E27FC236}">
              <a16:creationId xmlns:a16="http://schemas.microsoft.com/office/drawing/2014/main" id="{3E28C415-1BDB-4A76-93C0-C124A11E88DC}"/>
            </a:ext>
          </a:extLst>
        </xdr:cNvPr>
        <xdr:cNvSpPr txBox="1">
          <a:spLocks noChangeArrowheads="1"/>
        </xdr:cNvSpPr>
      </xdr:nvSpPr>
      <xdr:spPr bwMode="auto">
        <a:xfrm>
          <a:off x="4743450" y="343376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0</xdr:rowOff>
    </xdr:from>
    <xdr:ext cx="95250" cy="171450"/>
    <xdr:sp macro="" textlink="">
      <xdr:nvSpPr>
        <xdr:cNvPr id="2917" name="Text Box 17">
          <a:extLst>
            <a:ext uri="{FF2B5EF4-FFF2-40B4-BE49-F238E27FC236}">
              <a16:creationId xmlns:a16="http://schemas.microsoft.com/office/drawing/2014/main" id="{D4924A1D-DCB8-4AC4-8209-C0AD662A5EE6}"/>
            </a:ext>
          </a:extLst>
        </xdr:cNvPr>
        <xdr:cNvSpPr txBox="1">
          <a:spLocks noChangeArrowheads="1"/>
        </xdr:cNvSpPr>
      </xdr:nvSpPr>
      <xdr:spPr bwMode="auto">
        <a:xfrm>
          <a:off x="4743450" y="343376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0</xdr:rowOff>
    </xdr:from>
    <xdr:ext cx="95250" cy="171450"/>
    <xdr:sp macro="" textlink="">
      <xdr:nvSpPr>
        <xdr:cNvPr id="2918" name="Text Box 18">
          <a:extLst>
            <a:ext uri="{FF2B5EF4-FFF2-40B4-BE49-F238E27FC236}">
              <a16:creationId xmlns:a16="http://schemas.microsoft.com/office/drawing/2014/main" id="{A1936885-4540-45F2-BDB1-AEB20213F74A}"/>
            </a:ext>
          </a:extLst>
        </xdr:cNvPr>
        <xdr:cNvSpPr txBox="1">
          <a:spLocks noChangeArrowheads="1"/>
        </xdr:cNvSpPr>
      </xdr:nvSpPr>
      <xdr:spPr bwMode="auto">
        <a:xfrm>
          <a:off x="4743450" y="343376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0</xdr:rowOff>
    </xdr:from>
    <xdr:ext cx="95250" cy="171450"/>
    <xdr:sp macro="" textlink="">
      <xdr:nvSpPr>
        <xdr:cNvPr id="2919" name="Text Box 19">
          <a:extLst>
            <a:ext uri="{FF2B5EF4-FFF2-40B4-BE49-F238E27FC236}">
              <a16:creationId xmlns:a16="http://schemas.microsoft.com/office/drawing/2014/main" id="{7778F938-03CF-46C3-AA3E-23A3921AE2D7}"/>
            </a:ext>
          </a:extLst>
        </xdr:cNvPr>
        <xdr:cNvSpPr txBox="1">
          <a:spLocks noChangeArrowheads="1"/>
        </xdr:cNvSpPr>
      </xdr:nvSpPr>
      <xdr:spPr bwMode="auto">
        <a:xfrm>
          <a:off x="4743450" y="343376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78</xdr:row>
      <xdr:rowOff>0</xdr:rowOff>
    </xdr:from>
    <xdr:ext cx="95250" cy="171450"/>
    <xdr:sp macro="" textlink="">
      <xdr:nvSpPr>
        <xdr:cNvPr id="2920" name="Text Box 16">
          <a:extLst>
            <a:ext uri="{FF2B5EF4-FFF2-40B4-BE49-F238E27FC236}">
              <a16:creationId xmlns:a16="http://schemas.microsoft.com/office/drawing/2014/main" id="{AB25DFD9-DB2E-4D4F-80BA-2FE4532CCFA3}"/>
            </a:ext>
          </a:extLst>
        </xdr:cNvPr>
        <xdr:cNvSpPr txBox="1">
          <a:spLocks noChangeArrowheads="1"/>
        </xdr:cNvSpPr>
      </xdr:nvSpPr>
      <xdr:spPr bwMode="auto">
        <a:xfrm>
          <a:off x="14363700" y="343376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78</xdr:row>
      <xdr:rowOff>0</xdr:rowOff>
    </xdr:from>
    <xdr:ext cx="95250" cy="171450"/>
    <xdr:sp macro="" textlink="">
      <xdr:nvSpPr>
        <xdr:cNvPr id="2921" name="Text Box 17">
          <a:extLst>
            <a:ext uri="{FF2B5EF4-FFF2-40B4-BE49-F238E27FC236}">
              <a16:creationId xmlns:a16="http://schemas.microsoft.com/office/drawing/2014/main" id="{3C30FF96-ADE3-4E32-9863-9CB31B31B8AF}"/>
            </a:ext>
          </a:extLst>
        </xdr:cNvPr>
        <xdr:cNvSpPr txBox="1">
          <a:spLocks noChangeArrowheads="1"/>
        </xdr:cNvSpPr>
      </xdr:nvSpPr>
      <xdr:spPr bwMode="auto">
        <a:xfrm>
          <a:off x="14363700" y="343376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78</xdr:row>
      <xdr:rowOff>0</xdr:rowOff>
    </xdr:from>
    <xdr:ext cx="95250" cy="171450"/>
    <xdr:sp macro="" textlink="">
      <xdr:nvSpPr>
        <xdr:cNvPr id="2922" name="Text Box 18">
          <a:extLst>
            <a:ext uri="{FF2B5EF4-FFF2-40B4-BE49-F238E27FC236}">
              <a16:creationId xmlns:a16="http://schemas.microsoft.com/office/drawing/2014/main" id="{FA84B8D9-FB5D-417F-BFA0-419CC00D7197}"/>
            </a:ext>
          </a:extLst>
        </xdr:cNvPr>
        <xdr:cNvSpPr txBox="1">
          <a:spLocks noChangeArrowheads="1"/>
        </xdr:cNvSpPr>
      </xdr:nvSpPr>
      <xdr:spPr bwMode="auto">
        <a:xfrm>
          <a:off x="14363700" y="343376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78</xdr:row>
      <xdr:rowOff>0</xdr:rowOff>
    </xdr:from>
    <xdr:ext cx="95250" cy="171450"/>
    <xdr:sp macro="" textlink="">
      <xdr:nvSpPr>
        <xdr:cNvPr id="2923" name="Text Box 19">
          <a:extLst>
            <a:ext uri="{FF2B5EF4-FFF2-40B4-BE49-F238E27FC236}">
              <a16:creationId xmlns:a16="http://schemas.microsoft.com/office/drawing/2014/main" id="{ECD5493D-1558-4AD3-935E-002BDBF06D6F}"/>
            </a:ext>
          </a:extLst>
        </xdr:cNvPr>
        <xdr:cNvSpPr txBox="1">
          <a:spLocks noChangeArrowheads="1"/>
        </xdr:cNvSpPr>
      </xdr:nvSpPr>
      <xdr:spPr bwMode="auto">
        <a:xfrm>
          <a:off x="14363700" y="343376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73</xdr:row>
      <xdr:rowOff>0</xdr:rowOff>
    </xdr:from>
    <xdr:ext cx="95250" cy="171450"/>
    <xdr:sp macro="" textlink="">
      <xdr:nvSpPr>
        <xdr:cNvPr id="2924" name="Text Box 16">
          <a:extLst>
            <a:ext uri="{FF2B5EF4-FFF2-40B4-BE49-F238E27FC236}">
              <a16:creationId xmlns:a16="http://schemas.microsoft.com/office/drawing/2014/main" id="{629FDB9E-4AC4-455E-A81D-83D1E5BC2006}"/>
            </a:ext>
          </a:extLst>
        </xdr:cNvPr>
        <xdr:cNvSpPr txBox="1">
          <a:spLocks noChangeArrowheads="1"/>
        </xdr:cNvSpPr>
      </xdr:nvSpPr>
      <xdr:spPr bwMode="auto">
        <a:xfrm>
          <a:off x="30918150" y="324802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73</xdr:row>
      <xdr:rowOff>0</xdr:rowOff>
    </xdr:from>
    <xdr:ext cx="95250" cy="171450"/>
    <xdr:sp macro="" textlink="">
      <xdr:nvSpPr>
        <xdr:cNvPr id="2925" name="Text Box 17">
          <a:extLst>
            <a:ext uri="{FF2B5EF4-FFF2-40B4-BE49-F238E27FC236}">
              <a16:creationId xmlns:a16="http://schemas.microsoft.com/office/drawing/2014/main" id="{6F71BEC6-DC9D-4D61-A5B6-2887F7A56C7D}"/>
            </a:ext>
          </a:extLst>
        </xdr:cNvPr>
        <xdr:cNvSpPr txBox="1">
          <a:spLocks noChangeArrowheads="1"/>
        </xdr:cNvSpPr>
      </xdr:nvSpPr>
      <xdr:spPr bwMode="auto">
        <a:xfrm>
          <a:off x="30918150" y="324802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73</xdr:row>
      <xdr:rowOff>0</xdr:rowOff>
    </xdr:from>
    <xdr:ext cx="95250" cy="171450"/>
    <xdr:sp macro="" textlink="">
      <xdr:nvSpPr>
        <xdr:cNvPr id="2926" name="Text Box 18">
          <a:extLst>
            <a:ext uri="{FF2B5EF4-FFF2-40B4-BE49-F238E27FC236}">
              <a16:creationId xmlns:a16="http://schemas.microsoft.com/office/drawing/2014/main" id="{46E9AE3C-7866-444B-801E-7FC7FDA9B7E8}"/>
            </a:ext>
          </a:extLst>
        </xdr:cNvPr>
        <xdr:cNvSpPr txBox="1">
          <a:spLocks noChangeArrowheads="1"/>
        </xdr:cNvSpPr>
      </xdr:nvSpPr>
      <xdr:spPr bwMode="auto">
        <a:xfrm>
          <a:off x="30918150" y="324802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73</xdr:row>
      <xdr:rowOff>0</xdr:rowOff>
    </xdr:from>
    <xdr:ext cx="95250" cy="171450"/>
    <xdr:sp macro="" textlink="">
      <xdr:nvSpPr>
        <xdr:cNvPr id="2927" name="Text Box 19">
          <a:extLst>
            <a:ext uri="{FF2B5EF4-FFF2-40B4-BE49-F238E27FC236}">
              <a16:creationId xmlns:a16="http://schemas.microsoft.com/office/drawing/2014/main" id="{9C0C90C0-A0E9-41E5-B540-7D00B05184C1}"/>
            </a:ext>
          </a:extLst>
        </xdr:cNvPr>
        <xdr:cNvSpPr txBox="1">
          <a:spLocks noChangeArrowheads="1"/>
        </xdr:cNvSpPr>
      </xdr:nvSpPr>
      <xdr:spPr bwMode="auto">
        <a:xfrm>
          <a:off x="30918150" y="324802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504825</xdr:rowOff>
    </xdr:from>
    <xdr:ext cx="95250" cy="444014"/>
    <xdr:sp macro="" textlink="">
      <xdr:nvSpPr>
        <xdr:cNvPr id="2928" name="Text Box 15">
          <a:extLst>
            <a:ext uri="{FF2B5EF4-FFF2-40B4-BE49-F238E27FC236}">
              <a16:creationId xmlns:a16="http://schemas.microsoft.com/office/drawing/2014/main" id="{089A2711-597B-4C61-BBB1-CDF9056DEE02}"/>
            </a:ext>
          </a:extLst>
        </xdr:cNvPr>
        <xdr:cNvSpPr txBox="1">
          <a:spLocks noChangeArrowheads="1"/>
        </xdr:cNvSpPr>
      </xdr:nvSpPr>
      <xdr:spPr bwMode="auto">
        <a:xfrm>
          <a:off x="4743450" y="3322320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0</xdr:rowOff>
    </xdr:from>
    <xdr:ext cx="95250" cy="171450"/>
    <xdr:sp macro="" textlink="">
      <xdr:nvSpPr>
        <xdr:cNvPr id="2929" name="Text Box 16">
          <a:extLst>
            <a:ext uri="{FF2B5EF4-FFF2-40B4-BE49-F238E27FC236}">
              <a16:creationId xmlns:a16="http://schemas.microsoft.com/office/drawing/2014/main" id="{EEE2F989-3E0A-402D-98D4-85A4E305CF5B}"/>
            </a:ext>
          </a:extLst>
        </xdr:cNvPr>
        <xdr:cNvSpPr txBox="1">
          <a:spLocks noChangeArrowheads="1"/>
        </xdr:cNvSpPr>
      </xdr:nvSpPr>
      <xdr:spPr bwMode="auto">
        <a:xfrm>
          <a:off x="4743450" y="343376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0</xdr:rowOff>
    </xdr:from>
    <xdr:ext cx="95250" cy="171450"/>
    <xdr:sp macro="" textlink="">
      <xdr:nvSpPr>
        <xdr:cNvPr id="2930" name="Text Box 17">
          <a:extLst>
            <a:ext uri="{FF2B5EF4-FFF2-40B4-BE49-F238E27FC236}">
              <a16:creationId xmlns:a16="http://schemas.microsoft.com/office/drawing/2014/main" id="{B4A9110F-F01B-4000-A77A-40D58A5FE4CD}"/>
            </a:ext>
          </a:extLst>
        </xdr:cNvPr>
        <xdr:cNvSpPr txBox="1">
          <a:spLocks noChangeArrowheads="1"/>
        </xdr:cNvSpPr>
      </xdr:nvSpPr>
      <xdr:spPr bwMode="auto">
        <a:xfrm>
          <a:off x="4743450" y="343376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0</xdr:rowOff>
    </xdr:from>
    <xdr:ext cx="95250" cy="171450"/>
    <xdr:sp macro="" textlink="">
      <xdr:nvSpPr>
        <xdr:cNvPr id="2931" name="Text Box 18">
          <a:extLst>
            <a:ext uri="{FF2B5EF4-FFF2-40B4-BE49-F238E27FC236}">
              <a16:creationId xmlns:a16="http://schemas.microsoft.com/office/drawing/2014/main" id="{BA0FDF17-A3AF-43F0-9A86-E0879EF6146C}"/>
            </a:ext>
          </a:extLst>
        </xdr:cNvPr>
        <xdr:cNvSpPr txBox="1">
          <a:spLocks noChangeArrowheads="1"/>
        </xdr:cNvSpPr>
      </xdr:nvSpPr>
      <xdr:spPr bwMode="auto">
        <a:xfrm>
          <a:off x="4743450" y="343376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0</xdr:rowOff>
    </xdr:from>
    <xdr:ext cx="95250" cy="171450"/>
    <xdr:sp macro="" textlink="">
      <xdr:nvSpPr>
        <xdr:cNvPr id="2932" name="Text Box 19">
          <a:extLst>
            <a:ext uri="{FF2B5EF4-FFF2-40B4-BE49-F238E27FC236}">
              <a16:creationId xmlns:a16="http://schemas.microsoft.com/office/drawing/2014/main" id="{F749BA86-E9AA-4537-A4C9-26B15231E3D3}"/>
            </a:ext>
          </a:extLst>
        </xdr:cNvPr>
        <xdr:cNvSpPr txBox="1">
          <a:spLocks noChangeArrowheads="1"/>
        </xdr:cNvSpPr>
      </xdr:nvSpPr>
      <xdr:spPr bwMode="auto">
        <a:xfrm>
          <a:off x="4743450" y="343376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78</xdr:row>
      <xdr:rowOff>0</xdr:rowOff>
    </xdr:from>
    <xdr:ext cx="95250" cy="171450"/>
    <xdr:sp macro="" textlink="">
      <xdr:nvSpPr>
        <xdr:cNvPr id="2933" name="Text Box 16">
          <a:extLst>
            <a:ext uri="{FF2B5EF4-FFF2-40B4-BE49-F238E27FC236}">
              <a16:creationId xmlns:a16="http://schemas.microsoft.com/office/drawing/2014/main" id="{B6A3520A-F13D-40B8-BE3C-FBD0F8EE0A74}"/>
            </a:ext>
          </a:extLst>
        </xdr:cNvPr>
        <xdr:cNvSpPr txBox="1">
          <a:spLocks noChangeArrowheads="1"/>
        </xdr:cNvSpPr>
      </xdr:nvSpPr>
      <xdr:spPr bwMode="auto">
        <a:xfrm>
          <a:off x="14363700" y="343376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78</xdr:row>
      <xdr:rowOff>0</xdr:rowOff>
    </xdr:from>
    <xdr:ext cx="95250" cy="171450"/>
    <xdr:sp macro="" textlink="">
      <xdr:nvSpPr>
        <xdr:cNvPr id="2934" name="Text Box 17">
          <a:extLst>
            <a:ext uri="{FF2B5EF4-FFF2-40B4-BE49-F238E27FC236}">
              <a16:creationId xmlns:a16="http://schemas.microsoft.com/office/drawing/2014/main" id="{B9DEDF7B-EBC9-42BF-AABB-5827415C3870}"/>
            </a:ext>
          </a:extLst>
        </xdr:cNvPr>
        <xdr:cNvSpPr txBox="1">
          <a:spLocks noChangeArrowheads="1"/>
        </xdr:cNvSpPr>
      </xdr:nvSpPr>
      <xdr:spPr bwMode="auto">
        <a:xfrm>
          <a:off x="14363700" y="343376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78</xdr:row>
      <xdr:rowOff>15875</xdr:rowOff>
    </xdr:from>
    <xdr:ext cx="95250" cy="171450"/>
    <xdr:sp macro="" textlink="">
      <xdr:nvSpPr>
        <xdr:cNvPr id="2935" name="Text Box 18">
          <a:extLst>
            <a:ext uri="{FF2B5EF4-FFF2-40B4-BE49-F238E27FC236}">
              <a16:creationId xmlns:a16="http://schemas.microsoft.com/office/drawing/2014/main" id="{D46520AC-9BEA-4A5F-B221-43923FC283C6}"/>
            </a:ext>
          </a:extLst>
        </xdr:cNvPr>
        <xdr:cNvSpPr txBox="1">
          <a:spLocks noChangeArrowheads="1"/>
        </xdr:cNvSpPr>
      </xdr:nvSpPr>
      <xdr:spPr bwMode="auto">
        <a:xfrm>
          <a:off x="14355762" y="34353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78</xdr:row>
      <xdr:rowOff>0</xdr:rowOff>
    </xdr:from>
    <xdr:ext cx="95250" cy="171450"/>
    <xdr:sp macro="" textlink="">
      <xdr:nvSpPr>
        <xdr:cNvPr id="2936" name="Text Box 16">
          <a:extLst>
            <a:ext uri="{FF2B5EF4-FFF2-40B4-BE49-F238E27FC236}">
              <a16:creationId xmlns:a16="http://schemas.microsoft.com/office/drawing/2014/main" id="{78F62D2F-A201-4657-9FAD-F18F180DFC5B}"/>
            </a:ext>
          </a:extLst>
        </xdr:cNvPr>
        <xdr:cNvSpPr txBox="1">
          <a:spLocks noChangeArrowheads="1"/>
        </xdr:cNvSpPr>
      </xdr:nvSpPr>
      <xdr:spPr bwMode="auto">
        <a:xfrm>
          <a:off x="19183350" y="343376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78</xdr:row>
      <xdr:rowOff>0</xdr:rowOff>
    </xdr:from>
    <xdr:ext cx="95250" cy="171450"/>
    <xdr:sp macro="" textlink="">
      <xdr:nvSpPr>
        <xdr:cNvPr id="2937" name="Text Box 17">
          <a:extLst>
            <a:ext uri="{FF2B5EF4-FFF2-40B4-BE49-F238E27FC236}">
              <a16:creationId xmlns:a16="http://schemas.microsoft.com/office/drawing/2014/main" id="{83D95812-571B-4B54-8B76-E7B50E730B6D}"/>
            </a:ext>
          </a:extLst>
        </xdr:cNvPr>
        <xdr:cNvSpPr txBox="1">
          <a:spLocks noChangeArrowheads="1"/>
        </xdr:cNvSpPr>
      </xdr:nvSpPr>
      <xdr:spPr bwMode="auto">
        <a:xfrm>
          <a:off x="19183350" y="343376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78</xdr:row>
      <xdr:rowOff>0</xdr:rowOff>
    </xdr:from>
    <xdr:ext cx="95250" cy="171450"/>
    <xdr:sp macro="" textlink="">
      <xdr:nvSpPr>
        <xdr:cNvPr id="2938" name="Text Box 18">
          <a:extLst>
            <a:ext uri="{FF2B5EF4-FFF2-40B4-BE49-F238E27FC236}">
              <a16:creationId xmlns:a16="http://schemas.microsoft.com/office/drawing/2014/main" id="{D73D6926-EB9C-44C6-A9FD-3889E767A2DC}"/>
            </a:ext>
          </a:extLst>
        </xdr:cNvPr>
        <xdr:cNvSpPr txBox="1">
          <a:spLocks noChangeArrowheads="1"/>
        </xdr:cNvSpPr>
      </xdr:nvSpPr>
      <xdr:spPr bwMode="auto">
        <a:xfrm>
          <a:off x="19183350" y="343376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78</xdr:row>
      <xdr:rowOff>0</xdr:rowOff>
    </xdr:from>
    <xdr:ext cx="95250" cy="171450"/>
    <xdr:sp macro="" textlink="">
      <xdr:nvSpPr>
        <xdr:cNvPr id="2939" name="Text Box 19">
          <a:extLst>
            <a:ext uri="{FF2B5EF4-FFF2-40B4-BE49-F238E27FC236}">
              <a16:creationId xmlns:a16="http://schemas.microsoft.com/office/drawing/2014/main" id="{5B2C68E0-FEFF-4B70-B743-1F4D16B895B5}"/>
            </a:ext>
          </a:extLst>
        </xdr:cNvPr>
        <xdr:cNvSpPr txBox="1">
          <a:spLocks noChangeArrowheads="1"/>
        </xdr:cNvSpPr>
      </xdr:nvSpPr>
      <xdr:spPr bwMode="auto">
        <a:xfrm>
          <a:off x="19183350" y="343376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78</xdr:row>
      <xdr:rowOff>0</xdr:rowOff>
    </xdr:from>
    <xdr:ext cx="95250" cy="171450"/>
    <xdr:sp macro="" textlink="">
      <xdr:nvSpPr>
        <xdr:cNvPr id="2940" name="Text Box 16">
          <a:extLst>
            <a:ext uri="{FF2B5EF4-FFF2-40B4-BE49-F238E27FC236}">
              <a16:creationId xmlns:a16="http://schemas.microsoft.com/office/drawing/2014/main" id="{C6171E93-F4A2-4395-8FB4-34BABD3FBC0B}"/>
            </a:ext>
          </a:extLst>
        </xdr:cNvPr>
        <xdr:cNvSpPr txBox="1">
          <a:spLocks noChangeArrowheads="1"/>
        </xdr:cNvSpPr>
      </xdr:nvSpPr>
      <xdr:spPr bwMode="auto">
        <a:xfrm>
          <a:off x="19183350" y="343376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78</xdr:row>
      <xdr:rowOff>170392</xdr:rowOff>
    </xdr:from>
    <xdr:ext cx="95250" cy="213632"/>
    <xdr:sp macro="" textlink="">
      <xdr:nvSpPr>
        <xdr:cNvPr id="2941" name="Text Box 15">
          <a:extLst>
            <a:ext uri="{FF2B5EF4-FFF2-40B4-BE49-F238E27FC236}">
              <a16:creationId xmlns:a16="http://schemas.microsoft.com/office/drawing/2014/main" id="{7889B36B-D754-410E-900D-CB733BFF7F1F}"/>
            </a:ext>
          </a:extLst>
        </xdr:cNvPr>
        <xdr:cNvSpPr txBox="1">
          <a:spLocks noChangeArrowheads="1"/>
        </xdr:cNvSpPr>
      </xdr:nvSpPr>
      <xdr:spPr bwMode="auto">
        <a:xfrm>
          <a:off x="14392275" y="3450801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504825</xdr:rowOff>
    </xdr:from>
    <xdr:ext cx="95250" cy="448496"/>
    <xdr:sp macro="" textlink="">
      <xdr:nvSpPr>
        <xdr:cNvPr id="2942" name="Text Box 15">
          <a:extLst>
            <a:ext uri="{FF2B5EF4-FFF2-40B4-BE49-F238E27FC236}">
              <a16:creationId xmlns:a16="http://schemas.microsoft.com/office/drawing/2014/main" id="{0BC28520-9B97-43FA-918F-43D4B80C3CD2}"/>
            </a:ext>
          </a:extLst>
        </xdr:cNvPr>
        <xdr:cNvSpPr txBox="1">
          <a:spLocks noChangeArrowheads="1"/>
        </xdr:cNvSpPr>
      </xdr:nvSpPr>
      <xdr:spPr bwMode="auto">
        <a:xfrm>
          <a:off x="4743450" y="34709100"/>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78</xdr:row>
      <xdr:rowOff>504825</xdr:rowOff>
    </xdr:from>
    <xdr:ext cx="95250" cy="442269"/>
    <xdr:sp macro="" textlink="">
      <xdr:nvSpPr>
        <xdr:cNvPr id="2943" name="Text Box 15">
          <a:extLst>
            <a:ext uri="{FF2B5EF4-FFF2-40B4-BE49-F238E27FC236}">
              <a16:creationId xmlns:a16="http://schemas.microsoft.com/office/drawing/2014/main" id="{9F25D894-7ACE-4D61-8D8B-41BF86912C92}"/>
            </a:ext>
          </a:extLst>
        </xdr:cNvPr>
        <xdr:cNvSpPr txBox="1">
          <a:spLocks noChangeArrowheads="1"/>
        </xdr:cNvSpPr>
      </xdr:nvSpPr>
      <xdr:spPr bwMode="auto">
        <a:xfrm>
          <a:off x="14363700" y="3470910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504825</xdr:rowOff>
    </xdr:from>
    <xdr:ext cx="95250" cy="213632"/>
    <xdr:sp macro="" textlink="">
      <xdr:nvSpPr>
        <xdr:cNvPr id="2944" name="Text Box 15">
          <a:extLst>
            <a:ext uri="{FF2B5EF4-FFF2-40B4-BE49-F238E27FC236}">
              <a16:creationId xmlns:a16="http://schemas.microsoft.com/office/drawing/2014/main" id="{B3A05AE6-CE4D-4875-9091-2D3020AE0749}"/>
            </a:ext>
          </a:extLst>
        </xdr:cNvPr>
        <xdr:cNvSpPr txBox="1">
          <a:spLocks noChangeArrowheads="1"/>
        </xdr:cNvSpPr>
      </xdr:nvSpPr>
      <xdr:spPr bwMode="auto">
        <a:xfrm>
          <a:off x="4743450" y="347091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504825</xdr:rowOff>
    </xdr:from>
    <xdr:ext cx="95250" cy="444331"/>
    <xdr:sp macro="" textlink="">
      <xdr:nvSpPr>
        <xdr:cNvPr id="2945" name="Text Box 15">
          <a:extLst>
            <a:ext uri="{FF2B5EF4-FFF2-40B4-BE49-F238E27FC236}">
              <a16:creationId xmlns:a16="http://schemas.microsoft.com/office/drawing/2014/main" id="{F73D55C4-E0F6-43BB-8288-582F7ADAEE23}"/>
            </a:ext>
          </a:extLst>
        </xdr:cNvPr>
        <xdr:cNvSpPr txBox="1">
          <a:spLocks noChangeArrowheads="1"/>
        </xdr:cNvSpPr>
      </xdr:nvSpPr>
      <xdr:spPr bwMode="auto">
        <a:xfrm>
          <a:off x="4743450" y="34709100"/>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78</xdr:row>
      <xdr:rowOff>170392</xdr:rowOff>
    </xdr:from>
    <xdr:ext cx="95250" cy="213632"/>
    <xdr:sp macro="" textlink="">
      <xdr:nvSpPr>
        <xdr:cNvPr id="2946" name="Text Box 15">
          <a:extLst>
            <a:ext uri="{FF2B5EF4-FFF2-40B4-BE49-F238E27FC236}">
              <a16:creationId xmlns:a16="http://schemas.microsoft.com/office/drawing/2014/main" id="{D78C3FD0-2B2B-4E5F-B1A3-7ADF96E64D5D}"/>
            </a:ext>
          </a:extLst>
        </xdr:cNvPr>
        <xdr:cNvSpPr txBox="1">
          <a:spLocks noChangeArrowheads="1"/>
        </xdr:cNvSpPr>
      </xdr:nvSpPr>
      <xdr:spPr bwMode="auto">
        <a:xfrm>
          <a:off x="14392275" y="3450801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0</xdr:rowOff>
    </xdr:from>
    <xdr:ext cx="95250" cy="171450"/>
    <xdr:sp macro="" textlink="">
      <xdr:nvSpPr>
        <xdr:cNvPr id="2947" name="Text Box 16">
          <a:extLst>
            <a:ext uri="{FF2B5EF4-FFF2-40B4-BE49-F238E27FC236}">
              <a16:creationId xmlns:a16="http://schemas.microsoft.com/office/drawing/2014/main" id="{BCFDDB71-26F9-43C6-AE50-3A8044A41C4B}"/>
            </a:ext>
          </a:extLst>
        </xdr:cNvPr>
        <xdr:cNvSpPr txBox="1">
          <a:spLocks noChangeArrowheads="1"/>
        </xdr:cNvSpPr>
      </xdr:nvSpPr>
      <xdr:spPr bwMode="auto">
        <a:xfrm>
          <a:off x="4743450" y="365664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0</xdr:rowOff>
    </xdr:from>
    <xdr:ext cx="95250" cy="171450"/>
    <xdr:sp macro="" textlink="">
      <xdr:nvSpPr>
        <xdr:cNvPr id="2948" name="Text Box 17">
          <a:extLst>
            <a:ext uri="{FF2B5EF4-FFF2-40B4-BE49-F238E27FC236}">
              <a16:creationId xmlns:a16="http://schemas.microsoft.com/office/drawing/2014/main" id="{0B338F3A-B9E9-4687-814A-A8150CBDC878}"/>
            </a:ext>
          </a:extLst>
        </xdr:cNvPr>
        <xdr:cNvSpPr txBox="1">
          <a:spLocks noChangeArrowheads="1"/>
        </xdr:cNvSpPr>
      </xdr:nvSpPr>
      <xdr:spPr bwMode="auto">
        <a:xfrm>
          <a:off x="4743450" y="365664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0</xdr:rowOff>
    </xdr:from>
    <xdr:ext cx="95250" cy="171450"/>
    <xdr:sp macro="" textlink="">
      <xdr:nvSpPr>
        <xdr:cNvPr id="2949" name="Text Box 18">
          <a:extLst>
            <a:ext uri="{FF2B5EF4-FFF2-40B4-BE49-F238E27FC236}">
              <a16:creationId xmlns:a16="http://schemas.microsoft.com/office/drawing/2014/main" id="{EC04B7C8-4AB3-4B13-BBB9-63A20AE072FA}"/>
            </a:ext>
          </a:extLst>
        </xdr:cNvPr>
        <xdr:cNvSpPr txBox="1">
          <a:spLocks noChangeArrowheads="1"/>
        </xdr:cNvSpPr>
      </xdr:nvSpPr>
      <xdr:spPr bwMode="auto">
        <a:xfrm>
          <a:off x="4743450" y="365664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0</xdr:rowOff>
    </xdr:from>
    <xdr:ext cx="95250" cy="171450"/>
    <xdr:sp macro="" textlink="">
      <xdr:nvSpPr>
        <xdr:cNvPr id="2950" name="Text Box 19">
          <a:extLst>
            <a:ext uri="{FF2B5EF4-FFF2-40B4-BE49-F238E27FC236}">
              <a16:creationId xmlns:a16="http://schemas.microsoft.com/office/drawing/2014/main" id="{969CA0FA-79CA-419A-A564-F95E989A0464}"/>
            </a:ext>
          </a:extLst>
        </xdr:cNvPr>
        <xdr:cNvSpPr txBox="1">
          <a:spLocks noChangeArrowheads="1"/>
        </xdr:cNvSpPr>
      </xdr:nvSpPr>
      <xdr:spPr bwMode="auto">
        <a:xfrm>
          <a:off x="4743450" y="365664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84</xdr:row>
      <xdr:rowOff>0</xdr:rowOff>
    </xdr:from>
    <xdr:ext cx="95250" cy="171450"/>
    <xdr:sp macro="" textlink="">
      <xdr:nvSpPr>
        <xdr:cNvPr id="2951" name="Text Box 16">
          <a:extLst>
            <a:ext uri="{FF2B5EF4-FFF2-40B4-BE49-F238E27FC236}">
              <a16:creationId xmlns:a16="http://schemas.microsoft.com/office/drawing/2014/main" id="{22C5608E-2C05-40EC-97EC-8ED79E56448B}"/>
            </a:ext>
          </a:extLst>
        </xdr:cNvPr>
        <xdr:cNvSpPr txBox="1">
          <a:spLocks noChangeArrowheads="1"/>
        </xdr:cNvSpPr>
      </xdr:nvSpPr>
      <xdr:spPr bwMode="auto">
        <a:xfrm>
          <a:off x="14363700" y="365664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84</xdr:row>
      <xdr:rowOff>0</xdr:rowOff>
    </xdr:from>
    <xdr:ext cx="95250" cy="171450"/>
    <xdr:sp macro="" textlink="">
      <xdr:nvSpPr>
        <xdr:cNvPr id="2952" name="Text Box 17">
          <a:extLst>
            <a:ext uri="{FF2B5EF4-FFF2-40B4-BE49-F238E27FC236}">
              <a16:creationId xmlns:a16="http://schemas.microsoft.com/office/drawing/2014/main" id="{A48CC5F7-A9E9-440C-93D2-FE19C4D282ED}"/>
            </a:ext>
          </a:extLst>
        </xdr:cNvPr>
        <xdr:cNvSpPr txBox="1">
          <a:spLocks noChangeArrowheads="1"/>
        </xdr:cNvSpPr>
      </xdr:nvSpPr>
      <xdr:spPr bwMode="auto">
        <a:xfrm>
          <a:off x="14363700" y="365664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84</xdr:row>
      <xdr:rowOff>0</xdr:rowOff>
    </xdr:from>
    <xdr:ext cx="95250" cy="171450"/>
    <xdr:sp macro="" textlink="">
      <xdr:nvSpPr>
        <xdr:cNvPr id="2953" name="Text Box 18">
          <a:extLst>
            <a:ext uri="{FF2B5EF4-FFF2-40B4-BE49-F238E27FC236}">
              <a16:creationId xmlns:a16="http://schemas.microsoft.com/office/drawing/2014/main" id="{80A21C3A-DD0F-4ED3-AA1C-0F5C0FB8C066}"/>
            </a:ext>
          </a:extLst>
        </xdr:cNvPr>
        <xdr:cNvSpPr txBox="1">
          <a:spLocks noChangeArrowheads="1"/>
        </xdr:cNvSpPr>
      </xdr:nvSpPr>
      <xdr:spPr bwMode="auto">
        <a:xfrm>
          <a:off x="14363700" y="365664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84</xdr:row>
      <xdr:rowOff>0</xdr:rowOff>
    </xdr:from>
    <xdr:ext cx="95250" cy="171450"/>
    <xdr:sp macro="" textlink="">
      <xdr:nvSpPr>
        <xdr:cNvPr id="2954" name="Text Box 19">
          <a:extLst>
            <a:ext uri="{FF2B5EF4-FFF2-40B4-BE49-F238E27FC236}">
              <a16:creationId xmlns:a16="http://schemas.microsoft.com/office/drawing/2014/main" id="{95E61368-9F47-4FDC-9423-03425732B9E7}"/>
            </a:ext>
          </a:extLst>
        </xdr:cNvPr>
        <xdr:cNvSpPr txBox="1">
          <a:spLocks noChangeArrowheads="1"/>
        </xdr:cNvSpPr>
      </xdr:nvSpPr>
      <xdr:spPr bwMode="auto">
        <a:xfrm>
          <a:off x="14363700" y="365664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84</xdr:row>
      <xdr:rowOff>0</xdr:rowOff>
    </xdr:from>
    <xdr:ext cx="95250" cy="171450"/>
    <xdr:sp macro="" textlink="">
      <xdr:nvSpPr>
        <xdr:cNvPr id="2955" name="Text Box 16">
          <a:extLst>
            <a:ext uri="{FF2B5EF4-FFF2-40B4-BE49-F238E27FC236}">
              <a16:creationId xmlns:a16="http://schemas.microsoft.com/office/drawing/2014/main" id="{1EE2ACA3-7BD4-4F96-84AF-E66C359172B5}"/>
            </a:ext>
          </a:extLst>
        </xdr:cNvPr>
        <xdr:cNvSpPr txBox="1">
          <a:spLocks noChangeArrowheads="1"/>
        </xdr:cNvSpPr>
      </xdr:nvSpPr>
      <xdr:spPr bwMode="auto">
        <a:xfrm>
          <a:off x="30918150" y="365664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84</xdr:row>
      <xdr:rowOff>0</xdr:rowOff>
    </xdr:from>
    <xdr:ext cx="95250" cy="171450"/>
    <xdr:sp macro="" textlink="">
      <xdr:nvSpPr>
        <xdr:cNvPr id="2956" name="Text Box 17">
          <a:extLst>
            <a:ext uri="{FF2B5EF4-FFF2-40B4-BE49-F238E27FC236}">
              <a16:creationId xmlns:a16="http://schemas.microsoft.com/office/drawing/2014/main" id="{6A28EC91-904B-4B11-B369-90E0BC268017}"/>
            </a:ext>
          </a:extLst>
        </xdr:cNvPr>
        <xdr:cNvSpPr txBox="1">
          <a:spLocks noChangeArrowheads="1"/>
        </xdr:cNvSpPr>
      </xdr:nvSpPr>
      <xdr:spPr bwMode="auto">
        <a:xfrm>
          <a:off x="30918150" y="365664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84</xdr:row>
      <xdr:rowOff>0</xdr:rowOff>
    </xdr:from>
    <xdr:ext cx="95250" cy="171450"/>
    <xdr:sp macro="" textlink="">
      <xdr:nvSpPr>
        <xdr:cNvPr id="2957" name="Text Box 18">
          <a:extLst>
            <a:ext uri="{FF2B5EF4-FFF2-40B4-BE49-F238E27FC236}">
              <a16:creationId xmlns:a16="http://schemas.microsoft.com/office/drawing/2014/main" id="{E3600D8E-72BF-4AD5-B930-F50F2E2CC698}"/>
            </a:ext>
          </a:extLst>
        </xdr:cNvPr>
        <xdr:cNvSpPr txBox="1">
          <a:spLocks noChangeArrowheads="1"/>
        </xdr:cNvSpPr>
      </xdr:nvSpPr>
      <xdr:spPr bwMode="auto">
        <a:xfrm>
          <a:off x="30918150" y="365664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84</xdr:row>
      <xdr:rowOff>0</xdr:rowOff>
    </xdr:from>
    <xdr:ext cx="95250" cy="171450"/>
    <xdr:sp macro="" textlink="">
      <xdr:nvSpPr>
        <xdr:cNvPr id="2958" name="Text Box 19">
          <a:extLst>
            <a:ext uri="{FF2B5EF4-FFF2-40B4-BE49-F238E27FC236}">
              <a16:creationId xmlns:a16="http://schemas.microsoft.com/office/drawing/2014/main" id="{1E78E6B9-CEB4-4092-A880-DCFA2674FF37}"/>
            </a:ext>
          </a:extLst>
        </xdr:cNvPr>
        <xdr:cNvSpPr txBox="1">
          <a:spLocks noChangeArrowheads="1"/>
        </xdr:cNvSpPr>
      </xdr:nvSpPr>
      <xdr:spPr bwMode="auto">
        <a:xfrm>
          <a:off x="30918150" y="365664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80</xdr:row>
      <xdr:rowOff>504825</xdr:rowOff>
    </xdr:from>
    <xdr:ext cx="95250" cy="444014"/>
    <xdr:sp macro="" textlink="">
      <xdr:nvSpPr>
        <xdr:cNvPr id="2959" name="Text Box 15">
          <a:extLst>
            <a:ext uri="{FF2B5EF4-FFF2-40B4-BE49-F238E27FC236}">
              <a16:creationId xmlns:a16="http://schemas.microsoft.com/office/drawing/2014/main" id="{9160A764-14D1-4074-819A-DD27A13B6477}"/>
            </a:ext>
          </a:extLst>
        </xdr:cNvPr>
        <xdr:cNvSpPr txBox="1">
          <a:spLocks noChangeArrowheads="1"/>
        </xdr:cNvSpPr>
      </xdr:nvSpPr>
      <xdr:spPr bwMode="auto">
        <a:xfrm>
          <a:off x="4743450" y="3545205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0</xdr:rowOff>
    </xdr:from>
    <xdr:ext cx="95250" cy="171450"/>
    <xdr:sp macro="" textlink="">
      <xdr:nvSpPr>
        <xdr:cNvPr id="2960" name="Text Box 16">
          <a:extLst>
            <a:ext uri="{FF2B5EF4-FFF2-40B4-BE49-F238E27FC236}">
              <a16:creationId xmlns:a16="http://schemas.microsoft.com/office/drawing/2014/main" id="{FB8DC64A-139F-4134-BD89-57B846076362}"/>
            </a:ext>
          </a:extLst>
        </xdr:cNvPr>
        <xdr:cNvSpPr txBox="1">
          <a:spLocks noChangeArrowheads="1"/>
        </xdr:cNvSpPr>
      </xdr:nvSpPr>
      <xdr:spPr bwMode="auto">
        <a:xfrm>
          <a:off x="4743450" y="365664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0</xdr:rowOff>
    </xdr:from>
    <xdr:ext cx="95250" cy="171450"/>
    <xdr:sp macro="" textlink="">
      <xdr:nvSpPr>
        <xdr:cNvPr id="2961" name="Text Box 17">
          <a:extLst>
            <a:ext uri="{FF2B5EF4-FFF2-40B4-BE49-F238E27FC236}">
              <a16:creationId xmlns:a16="http://schemas.microsoft.com/office/drawing/2014/main" id="{A01177DE-5BE8-4C50-84AD-67E6EC03BC8A}"/>
            </a:ext>
          </a:extLst>
        </xdr:cNvPr>
        <xdr:cNvSpPr txBox="1">
          <a:spLocks noChangeArrowheads="1"/>
        </xdr:cNvSpPr>
      </xdr:nvSpPr>
      <xdr:spPr bwMode="auto">
        <a:xfrm>
          <a:off x="4743450" y="365664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0</xdr:rowOff>
    </xdr:from>
    <xdr:ext cx="95250" cy="171450"/>
    <xdr:sp macro="" textlink="">
      <xdr:nvSpPr>
        <xdr:cNvPr id="2962" name="Text Box 18">
          <a:extLst>
            <a:ext uri="{FF2B5EF4-FFF2-40B4-BE49-F238E27FC236}">
              <a16:creationId xmlns:a16="http://schemas.microsoft.com/office/drawing/2014/main" id="{78500F3A-F565-43E1-8537-92DD90872597}"/>
            </a:ext>
          </a:extLst>
        </xdr:cNvPr>
        <xdr:cNvSpPr txBox="1">
          <a:spLocks noChangeArrowheads="1"/>
        </xdr:cNvSpPr>
      </xdr:nvSpPr>
      <xdr:spPr bwMode="auto">
        <a:xfrm>
          <a:off x="4743450" y="365664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0</xdr:rowOff>
    </xdr:from>
    <xdr:ext cx="95250" cy="171450"/>
    <xdr:sp macro="" textlink="">
      <xdr:nvSpPr>
        <xdr:cNvPr id="2963" name="Text Box 19">
          <a:extLst>
            <a:ext uri="{FF2B5EF4-FFF2-40B4-BE49-F238E27FC236}">
              <a16:creationId xmlns:a16="http://schemas.microsoft.com/office/drawing/2014/main" id="{869F0376-5A02-4CC5-976A-2C44934935A0}"/>
            </a:ext>
          </a:extLst>
        </xdr:cNvPr>
        <xdr:cNvSpPr txBox="1">
          <a:spLocks noChangeArrowheads="1"/>
        </xdr:cNvSpPr>
      </xdr:nvSpPr>
      <xdr:spPr bwMode="auto">
        <a:xfrm>
          <a:off x="4743450" y="365664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84</xdr:row>
      <xdr:rowOff>0</xdr:rowOff>
    </xdr:from>
    <xdr:ext cx="95250" cy="171450"/>
    <xdr:sp macro="" textlink="">
      <xdr:nvSpPr>
        <xdr:cNvPr id="2964" name="Text Box 16">
          <a:extLst>
            <a:ext uri="{FF2B5EF4-FFF2-40B4-BE49-F238E27FC236}">
              <a16:creationId xmlns:a16="http://schemas.microsoft.com/office/drawing/2014/main" id="{015E55C5-EEA8-40D3-B43B-3D7CDE4C13AD}"/>
            </a:ext>
          </a:extLst>
        </xdr:cNvPr>
        <xdr:cNvSpPr txBox="1">
          <a:spLocks noChangeArrowheads="1"/>
        </xdr:cNvSpPr>
      </xdr:nvSpPr>
      <xdr:spPr bwMode="auto">
        <a:xfrm>
          <a:off x="14363700" y="365664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84</xdr:row>
      <xdr:rowOff>0</xdr:rowOff>
    </xdr:from>
    <xdr:ext cx="95250" cy="171450"/>
    <xdr:sp macro="" textlink="">
      <xdr:nvSpPr>
        <xdr:cNvPr id="2965" name="Text Box 17">
          <a:extLst>
            <a:ext uri="{FF2B5EF4-FFF2-40B4-BE49-F238E27FC236}">
              <a16:creationId xmlns:a16="http://schemas.microsoft.com/office/drawing/2014/main" id="{2A8B79E2-9DD3-4241-9E2D-98CB5DB2DBCA}"/>
            </a:ext>
          </a:extLst>
        </xdr:cNvPr>
        <xdr:cNvSpPr txBox="1">
          <a:spLocks noChangeArrowheads="1"/>
        </xdr:cNvSpPr>
      </xdr:nvSpPr>
      <xdr:spPr bwMode="auto">
        <a:xfrm>
          <a:off x="14363700" y="365664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84</xdr:row>
      <xdr:rowOff>0</xdr:rowOff>
    </xdr:from>
    <xdr:ext cx="95250" cy="171450"/>
    <xdr:sp macro="" textlink="">
      <xdr:nvSpPr>
        <xdr:cNvPr id="2966" name="Text Box 18">
          <a:extLst>
            <a:ext uri="{FF2B5EF4-FFF2-40B4-BE49-F238E27FC236}">
              <a16:creationId xmlns:a16="http://schemas.microsoft.com/office/drawing/2014/main" id="{11EF1686-6562-40D9-9032-6810E4D816FC}"/>
            </a:ext>
          </a:extLst>
        </xdr:cNvPr>
        <xdr:cNvSpPr txBox="1">
          <a:spLocks noChangeArrowheads="1"/>
        </xdr:cNvSpPr>
      </xdr:nvSpPr>
      <xdr:spPr bwMode="auto">
        <a:xfrm>
          <a:off x="14363700" y="365664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84</xdr:row>
      <xdr:rowOff>0</xdr:rowOff>
    </xdr:from>
    <xdr:ext cx="95250" cy="171450"/>
    <xdr:sp macro="" textlink="">
      <xdr:nvSpPr>
        <xdr:cNvPr id="2967" name="Text Box 16">
          <a:extLst>
            <a:ext uri="{FF2B5EF4-FFF2-40B4-BE49-F238E27FC236}">
              <a16:creationId xmlns:a16="http://schemas.microsoft.com/office/drawing/2014/main" id="{E4847077-E665-46CC-A972-F44A46625319}"/>
            </a:ext>
          </a:extLst>
        </xdr:cNvPr>
        <xdr:cNvSpPr txBox="1">
          <a:spLocks noChangeArrowheads="1"/>
        </xdr:cNvSpPr>
      </xdr:nvSpPr>
      <xdr:spPr bwMode="auto">
        <a:xfrm>
          <a:off x="19183350" y="365664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84</xdr:row>
      <xdr:rowOff>0</xdr:rowOff>
    </xdr:from>
    <xdr:ext cx="95250" cy="171450"/>
    <xdr:sp macro="" textlink="">
      <xdr:nvSpPr>
        <xdr:cNvPr id="2968" name="Text Box 17">
          <a:extLst>
            <a:ext uri="{FF2B5EF4-FFF2-40B4-BE49-F238E27FC236}">
              <a16:creationId xmlns:a16="http://schemas.microsoft.com/office/drawing/2014/main" id="{6BC40607-C458-4FEA-A5F3-B3E08A43AC5F}"/>
            </a:ext>
          </a:extLst>
        </xdr:cNvPr>
        <xdr:cNvSpPr txBox="1">
          <a:spLocks noChangeArrowheads="1"/>
        </xdr:cNvSpPr>
      </xdr:nvSpPr>
      <xdr:spPr bwMode="auto">
        <a:xfrm>
          <a:off x="19183350" y="365664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84</xdr:row>
      <xdr:rowOff>0</xdr:rowOff>
    </xdr:from>
    <xdr:ext cx="95250" cy="171450"/>
    <xdr:sp macro="" textlink="">
      <xdr:nvSpPr>
        <xdr:cNvPr id="2969" name="Text Box 18">
          <a:extLst>
            <a:ext uri="{FF2B5EF4-FFF2-40B4-BE49-F238E27FC236}">
              <a16:creationId xmlns:a16="http://schemas.microsoft.com/office/drawing/2014/main" id="{96C6EB47-5A82-4E04-AC53-609A2ACDC932}"/>
            </a:ext>
          </a:extLst>
        </xdr:cNvPr>
        <xdr:cNvSpPr txBox="1">
          <a:spLocks noChangeArrowheads="1"/>
        </xdr:cNvSpPr>
      </xdr:nvSpPr>
      <xdr:spPr bwMode="auto">
        <a:xfrm>
          <a:off x="19183350" y="365664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84</xdr:row>
      <xdr:rowOff>0</xdr:rowOff>
    </xdr:from>
    <xdr:ext cx="95250" cy="171450"/>
    <xdr:sp macro="" textlink="">
      <xdr:nvSpPr>
        <xdr:cNvPr id="2970" name="Text Box 19">
          <a:extLst>
            <a:ext uri="{FF2B5EF4-FFF2-40B4-BE49-F238E27FC236}">
              <a16:creationId xmlns:a16="http://schemas.microsoft.com/office/drawing/2014/main" id="{54FC843A-D7F6-4375-A0CC-448DEC47910A}"/>
            </a:ext>
          </a:extLst>
        </xdr:cNvPr>
        <xdr:cNvSpPr txBox="1">
          <a:spLocks noChangeArrowheads="1"/>
        </xdr:cNvSpPr>
      </xdr:nvSpPr>
      <xdr:spPr bwMode="auto">
        <a:xfrm>
          <a:off x="19183350" y="365664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84</xdr:row>
      <xdr:rowOff>0</xdr:rowOff>
    </xdr:from>
    <xdr:ext cx="95250" cy="171450"/>
    <xdr:sp macro="" textlink="">
      <xdr:nvSpPr>
        <xdr:cNvPr id="2971" name="Text Box 16">
          <a:extLst>
            <a:ext uri="{FF2B5EF4-FFF2-40B4-BE49-F238E27FC236}">
              <a16:creationId xmlns:a16="http://schemas.microsoft.com/office/drawing/2014/main" id="{1F228E3F-8AE1-4248-91AF-5FF8D3804F35}"/>
            </a:ext>
          </a:extLst>
        </xdr:cNvPr>
        <xdr:cNvSpPr txBox="1">
          <a:spLocks noChangeArrowheads="1"/>
        </xdr:cNvSpPr>
      </xdr:nvSpPr>
      <xdr:spPr bwMode="auto">
        <a:xfrm>
          <a:off x="19183350" y="365664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84</xdr:row>
      <xdr:rowOff>0</xdr:rowOff>
    </xdr:from>
    <xdr:ext cx="95250" cy="171450"/>
    <xdr:sp macro="" textlink="">
      <xdr:nvSpPr>
        <xdr:cNvPr id="2972" name="Text Box 17">
          <a:extLst>
            <a:ext uri="{FF2B5EF4-FFF2-40B4-BE49-F238E27FC236}">
              <a16:creationId xmlns:a16="http://schemas.microsoft.com/office/drawing/2014/main" id="{F0F1428C-9AA0-4440-A8BB-1AE035FB6AB2}"/>
            </a:ext>
          </a:extLst>
        </xdr:cNvPr>
        <xdr:cNvSpPr txBox="1">
          <a:spLocks noChangeArrowheads="1"/>
        </xdr:cNvSpPr>
      </xdr:nvSpPr>
      <xdr:spPr bwMode="auto">
        <a:xfrm>
          <a:off x="19183350" y="365664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84</xdr:row>
      <xdr:rowOff>0</xdr:rowOff>
    </xdr:from>
    <xdr:ext cx="95250" cy="171450"/>
    <xdr:sp macro="" textlink="">
      <xdr:nvSpPr>
        <xdr:cNvPr id="2973" name="Text Box 18">
          <a:extLst>
            <a:ext uri="{FF2B5EF4-FFF2-40B4-BE49-F238E27FC236}">
              <a16:creationId xmlns:a16="http://schemas.microsoft.com/office/drawing/2014/main" id="{23A3F522-2325-4472-B606-299B63B1B595}"/>
            </a:ext>
          </a:extLst>
        </xdr:cNvPr>
        <xdr:cNvSpPr txBox="1">
          <a:spLocks noChangeArrowheads="1"/>
        </xdr:cNvSpPr>
      </xdr:nvSpPr>
      <xdr:spPr bwMode="auto">
        <a:xfrm>
          <a:off x="19183350" y="365664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84</xdr:row>
      <xdr:rowOff>0</xdr:rowOff>
    </xdr:from>
    <xdr:ext cx="95250" cy="171450"/>
    <xdr:sp macro="" textlink="">
      <xdr:nvSpPr>
        <xdr:cNvPr id="2974" name="Text Box 19">
          <a:extLst>
            <a:ext uri="{FF2B5EF4-FFF2-40B4-BE49-F238E27FC236}">
              <a16:creationId xmlns:a16="http://schemas.microsoft.com/office/drawing/2014/main" id="{61E135AC-13F5-494C-8199-6EC77DA76393}"/>
            </a:ext>
          </a:extLst>
        </xdr:cNvPr>
        <xdr:cNvSpPr txBox="1">
          <a:spLocks noChangeArrowheads="1"/>
        </xdr:cNvSpPr>
      </xdr:nvSpPr>
      <xdr:spPr bwMode="auto">
        <a:xfrm>
          <a:off x="19183350" y="365664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504825</xdr:rowOff>
    </xdr:from>
    <xdr:ext cx="95250" cy="456743"/>
    <xdr:sp macro="" textlink="">
      <xdr:nvSpPr>
        <xdr:cNvPr id="2975" name="Text Box 15">
          <a:extLst>
            <a:ext uri="{FF2B5EF4-FFF2-40B4-BE49-F238E27FC236}">
              <a16:creationId xmlns:a16="http://schemas.microsoft.com/office/drawing/2014/main" id="{D35AC249-1BD5-4B94-9999-2874660C9A29}"/>
            </a:ext>
          </a:extLst>
        </xdr:cNvPr>
        <xdr:cNvSpPr txBox="1">
          <a:spLocks noChangeArrowheads="1"/>
        </xdr:cNvSpPr>
      </xdr:nvSpPr>
      <xdr:spPr bwMode="auto">
        <a:xfrm>
          <a:off x="4743450" y="34709100"/>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78</xdr:row>
      <xdr:rowOff>504825</xdr:rowOff>
    </xdr:from>
    <xdr:ext cx="95250" cy="442269"/>
    <xdr:sp macro="" textlink="">
      <xdr:nvSpPr>
        <xdr:cNvPr id="2976" name="Text Box 15">
          <a:extLst>
            <a:ext uri="{FF2B5EF4-FFF2-40B4-BE49-F238E27FC236}">
              <a16:creationId xmlns:a16="http://schemas.microsoft.com/office/drawing/2014/main" id="{13BA04A0-9527-4121-AB5C-FB65B7B81703}"/>
            </a:ext>
          </a:extLst>
        </xdr:cNvPr>
        <xdr:cNvSpPr txBox="1">
          <a:spLocks noChangeArrowheads="1"/>
        </xdr:cNvSpPr>
      </xdr:nvSpPr>
      <xdr:spPr bwMode="auto">
        <a:xfrm>
          <a:off x="14363700" y="3470910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504825</xdr:rowOff>
    </xdr:from>
    <xdr:ext cx="95250" cy="213632"/>
    <xdr:sp macro="" textlink="">
      <xdr:nvSpPr>
        <xdr:cNvPr id="2977" name="Text Box 15">
          <a:extLst>
            <a:ext uri="{FF2B5EF4-FFF2-40B4-BE49-F238E27FC236}">
              <a16:creationId xmlns:a16="http://schemas.microsoft.com/office/drawing/2014/main" id="{B3F9F23F-FA3B-4BEA-BA18-633395540F06}"/>
            </a:ext>
          </a:extLst>
        </xdr:cNvPr>
        <xdr:cNvSpPr txBox="1">
          <a:spLocks noChangeArrowheads="1"/>
        </xdr:cNvSpPr>
      </xdr:nvSpPr>
      <xdr:spPr bwMode="auto">
        <a:xfrm>
          <a:off x="4743450" y="347091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504825</xdr:rowOff>
    </xdr:from>
    <xdr:ext cx="95250" cy="444331"/>
    <xdr:sp macro="" textlink="">
      <xdr:nvSpPr>
        <xdr:cNvPr id="2978" name="Text Box 15">
          <a:extLst>
            <a:ext uri="{FF2B5EF4-FFF2-40B4-BE49-F238E27FC236}">
              <a16:creationId xmlns:a16="http://schemas.microsoft.com/office/drawing/2014/main" id="{B4F84BB1-B070-4103-8CB8-A3A3B31ACB02}"/>
            </a:ext>
          </a:extLst>
        </xdr:cNvPr>
        <xdr:cNvSpPr txBox="1">
          <a:spLocks noChangeArrowheads="1"/>
        </xdr:cNvSpPr>
      </xdr:nvSpPr>
      <xdr:spPr bwMode="auto">
        <a:xfrm>
          <a:off x="4743450" y="34709100"/>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78</xdr:row>
      <xdr:rowOff>504825</xdr:rowOff>
    </xdr:from>
    <xdr:ext cx="95250" cy="213632"/>
    <xdr:sp macro="" textlink="">
      <xdr:nvSpPr>
        <xdr:cNvPr id="2979" name="Text Box 15">
          <a:extLst>
            <a:ext uri="{FF2B5EF4-FFF2-40B4-BE49-F238E27FC236}">
              <a16:creationId xmlns:a16="http://schemas.microsoft.com/office/drawing/2014/main" id="{6D854DFD-03DE-4577-BF14-169BD8DBEFE7}"/>
            </a:ext>
          </a:extLst>
        </xdr:cNvPr>
        <xdr:cNvSpPr txBox="1">
          <a:spLocks noChangeArrowheads="1"/>
        </xdr:cNvSpPr>
      </xdr:nvSpPr>
      <xdr:spPr bwMode="auto">
        <a:xfrm>
          <a:off x="14363700" y="347091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0</xdr:rowOff>
    </xdr:from>
    <xdr:ext cx="95250" cy="171450"/>
    <xdr:sp macro="" textlink="">
      <xdr:nvSpPr>
        <xdr:cNvPr id="2980" name="Text Box 16">
          <a:extLst>
            <a:ext uri="{FF2B5EF4-FFF2-40B4-BE49-F238E27FC236}">
              <a16:creationId xmlns:a16="http://schemas.microsoft.com/office/drawing/2014/main" id="{E7156CE2-2ADC-4A66-A6A9-EEE3E3D9ED31}"/>
            </a:ext>
          </a:extLst>
        </xdr:cNvPr>
        <xdr:cNvSpPr txBox="1">
          <a:spLocks noChangeArrowheads="1"/>
        </xdr:cNvSpPr>
      </xdr:nvSpPr>
      <xdr:spPr bwMode="auto">
        <a:xfrm>
          <a:off x="4743450" y="365664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0</xdr:rowOff>
    </xdr:from>
    <xdr:ext cx="95250" cy="171450"/>
    <xdr:sp macro="" textlink="">
      <xdr:nvSpPr>
        <xdr:cNvPr id="2981" name="Text Box 17">
          <a:extLst>
            <a:ext uri="{FF2B5EF4-FFF2-40B4-BE49-F238E27FC236}">
              <a16:creationId xmlns:a16="http://schemas.microsoft.com/office/drawing/2014/main" id="{45121519-70F1-44BE-9AFC-0318C8DD94D3}"/>
            </a:ext>
          </a:extLst>
        </xdr:cNvPr>
        <xdr:cNvSpPr txBox="1">
          <a:spLocks noChangeArrowheads="1"/>
        </xdr:cNvSpPr>
      </xdr:nvSpPr>
      <xdr:spPr bwMode="auto">
        <a:xfrm>
          <a:off x="4743450" y="365664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0</xdr:rowOff>
    </xdr:from>
    <xdr:ext cx="95250" cy="171450"/>
    <xdr:sp macro="" textlink="">
      <xdr:nvSpPr>
        <xdr:cNvPr id="2982" name="Text Box 18">
          <a:extLst>
            <a:ext uri="{FF2B5EF4-FFF2-40B4-BE49-F238E27FC236}">
              <a16:creationId xmlns:a16="http://schemas.microsoft.com/office/drawing/2014/main" id="{109D6B34-FD4C-41C9-9C65-627289AAF8B2}"/>
            </a:ext>
          </a:extLst>
        </xdr:cNvPr>
        <xdr:cNvSpPr txBox="1">
          <a:spLocks noChangeArrowheads="1"/>
        </xdr:cNvSpPr>
      </xdr:nvSpPr>
      <xdr:spPr bwMode="auto">
        <a:xfrm>
          <a:off x="4743450" y="365664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0</xdr:rowOff>
    </xdr:from>
    <xdr:ext cx="95250" cy="171450"/>
    <xdr:sp macro="" textlink="">
      <xdr:nvSpPr>
        <xdr:cNvPr id="2983" name="Text Box 19">
          <a:extLst>
            <a:ext uri="{FF2B5EF4-FFF2-40B4-BE49-F238E27FC236}">
              <a16:creationId xmlns:a16="http://schemas.microsoft.com/office/drawing/2014/main" id="{E3701E08-1655-4801-A625-514293BB2FCD}"/>
            </a:ext>
          </a:extLst>
        </xdr:cNvPr>
        <xdr:cNvSpPr txBox="1">
          <a:spLocks noChangeArrowheads="1"/>
        </xdr:cNvSpPr>
      </xdr:nvSpPr>
      <xdr:spPr bwMode="auto">
        <a:xfrm>
          <a:off x="4743450" y="365664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84</xdr:row>
      <xdr:rowOff>0</xdr:rowOff>
    </xdr:from>
    <xdr:ext cx="95250" cy="171450"/>
    <xdr:sp macro="" textlink="">
      <xdr:nvSpPr>
        <xdr:cNvPr id="2984" name="Text Box 16">
          <a:extLst>
            <a:ext uri="{FF2B5EF4-FFF2-40B4-BE49-F238E27FC236}">
              <a16:creationId xmlns:a16="http://schemas.microsoft.com/office/drawing/2014/main" id="{97978CF1-9211-43BE-87C5-4D3D1C2C593B}"/>
            </a:ext>
          </a:extLst>
        </xdr:cNvPr>
        <xdr:cNvSpPr txBox="1">
          <a:spLocks noChangeArrowheads="1"/>
        </xdr:cNvSpPr>
      </xdr:nvSpPr>
      <xdr:spPr bwMode="auto">
        <a:xfrm>
          <a:off x="14363700" y="365664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84</xdr:row>
      <xdr:rowOff>0</xdr:rowOff>
    </xdr:from>
    <xdr:ext cx="95250" cy="171450"/>
    <xdr:sp macro="" textlink="">
      <xdr:nvSpPr>
        <xdr:cNvPr id="2985" name="Text Box 17">
          <a:extLst>
            <a:ext uri="{FF2B5EF4-FFF2-40B4-BE49-F238E27FC236}">
              <a16:creationId xmlns:a16="http://schemas.microsoft.com/office/drawing/2014/main" id="{A955D769-521D-4A20-8DC2-A37C79C74C7C}"/>
            </a:ext>
          </a:extLst>
        </xdr:cNvPr>
        <xdr:cNvSpPr txBox="1">
          <a:spLocks noChangeArrowheads="1"/>
        </xdr:cNvSpPr>
      </xdr:nvSpPr>
      <xdr:spPr bwMode="auto">
        <a:xfrm>
          <a:off x="14363700" y="365664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84</xdr:row>
      <xdr:rowOff>0</xdr:rowOff>
    </xdr:from>
    <xdr:ext cx="95250" cy="171450"/>
    <xdr:sp macro="" textlink="">
      <xdr:nvSpPr>
        <xdr:cNvPr id="2986" name="Text Box 18">
          <a:extLst>
            <a:ext uri="{FF2B5EF4-FFF2-40B4-BE49-F238E27FC236}">
              <a16:creationId xmlns:a16="http://schemas.microsoft.com/office/drawing/2014/main" id="{62671549-BEFE-4629-A3AE-55FA7377A51F}"/>
            </a:ext>
          </a:extLst>
        </xdr:cNvPr>
        <xdr:cNvSpPr txBox="1">
          <a:spLocks noChangeArrowheads="1"/>
        </xdr:cNvSpPr>
      </xdr:nvSpPr>
      <xdr:spPr bwMode="auto">
        <a:xfrm>
          <a:off x="14363700" y="365664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84</xdr:row>
      <xdr:rowOff>0</xdr:rowOff>
    </xdr:from>
    <xdr:ext cx="95250" cy="171450"/>
    <xdr:sp macro="" textlink="">
      <xdr:nvSpPr>
        <xdr:cNvPr id="2987" name="Text Box 19">
          <a:extLst>
            <a:ext uri="{FF2B5EF4-FFF2-40B4-BE49-F238E27FC236}">
              <a16:creationId xmlns:a16="http://schemas.microsoft.com/office/drawing/2014/main" id="{1A7CC2C3-B301-4EF2-84E6-57E1D604231B}"/>
            </a:ext>
          </a:extLst>
        </xdr:cNvPr>
        <xdr:cNvSpPr txBox="1">
          <a:spLocks noChangeArrowheads="1"/>
        </xdr:cNvSpPr>
      </xdr:nvSpPr>
      <xdr:spPr bwMode="auto">
        <a:xfrm>
          <a:off x="14363700" y="365664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84</xdr:row>
      <xdr:rowOff>0</xdr:rowOff>
    </xdr:from>
    <xdr:ext cx="95250" cy="171450"/>
    <xdr:sp macro="" textlink="">
      <xdr:nvSpPr>
        <xdr:cNvPr id="2988" name="Text Box 16">
          <a:extLst>
            <a:ext uri="{FF2B5EF4-FFF2-40B4-BE49-F238E27FC236}">
              <a16:creationId xmlns:a16="http://schemas.microsoft.com/office/drawing/2014/main" id="{72B0D7FF-ECAF-446D-B8CF-52B3E7CF0152}"/>
            </a:ext>
          </a:extLst>
        </xdr:cNvPr>
        <xdr:cNvSpPr txBox="1">
          <a:spLocks noChangeArrowheads="1"/>
        </xdr:cNvSpPr>
      </xdr:nvSpPr>
      <xdr:spPr bwMode="auto">
        <a:xfrm>
          <a:off x="30918150" y="365664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84</xdr:row>
      <xdr:rowOff>0</xdr:rowOff>
    </xdr:from>
    <xdr:ext cx="95250" cy="171450"/>
    <xdr:sp macro="" textlink="">
      <xdr:nvSpPr>
        <xdr:cNvPr id="2989" name="Text Box 17">
          <a:extLst>
            <a:ext uri="{FF2B5EF4-FFF2-40B4-BE49-F238E27FC236}">
              <a16:creationId xmlns:a16="http://schemas.microsoft.com/office/drawing/2014/main" id="{7D22EFD2-1C77-4E85-A195-578EA6833353}"/>
            </a:ext>
          </a:extLst>
        </xdr:cNvPr>
        <xdr:cNvSpPr txBox="1">
          <a:spLocks noChangeArrowheads="1"/>
        </xdr:cNvSpPr>
      </xdr:nvSpPr>
      <xdr:spPr bwMode="auto">
        <a:xfrm>
          <a:off x="30918150" y="365664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84</xdr:row>
      <xdr:rowOff>0</xdr:rowOff>
    </xdr:from>
    <xdr:ext cx="95250" cy="171450"/>
    <xdr:sp macro="" textlink="">
      <xdr:nvSpPr>
        <xdr:cNvPr id="2990" name="Text Box 18">
          <a:extLst>
            <a:ext uri="{FF2B5EF4-FFF2-40B4-BE49-F238E27FC236}">
              <a16:creationId xmlns:a16="http://schemas.microsoft.com/office/drawing/2014/main" id="{7CC3B74A-C2E6-4CD4-91A7-E8688CC7AA83}"/>
            </a:ext>
          </a:extLst>
        </xdr:cNvPr>
        <xdr:cNvSpPr txBox="1">
          <a:spLocks noChangeArrowheads="1"/>
        </xdr:cNvSpPr>
      </xdr:nvSpPr>
      <xdr:spPr bwMode="auto">
        <a:xfrm>
          <a:off x="30918150" y="365664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84</xdr:row>
      <xdr:rowOff>0</xdr:rowOff>
    </xdr:from>
    <xdr:ext cx="95250" cy="171450"/>
    <xdr:sp macro="" textlink="">
      <xdr:nvSpPr>
        <xdr:cNvPr id="2991" name="Text Box 19">
          <a:extLst>
            <a:ext uri="{FF2B5EF4-FFF2-40B4-BE49-F238E27FC236}">
              <a16:creationId xmlns:a16="http://schemas.microsoft.com/office/drawing/2014/main" id="{3317B065-5367-4FD9-B8F9-B0918E367676}"/>
            </a:ext>
          </a:extLst>
        </xdr:cNvPr>
        <xdr:cNvSpPr txBox="1">
          <a:spLocks noChangeArrowheads="1"/>
        </xdr:cNvSpPr>
      </xdr:nvSpPr>
      <xdr:spPr bwMode="auto">
        <a:xfrm>
          <a:off x="30918150" y="365664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80</xdr:row>
      <xdr:rowOff>504825</xdr:rowOff>
    </xdr:from>
    <xdr:ext cx="95250" cy="444014"/>
    <xdr:sp macro="" textlink="">
      <xdr:nvSpPr>
        <xdr:cNvPr id="2992" name="Text Box 15">
          <a:extLst>
            <a:ext uri="{FF2B5EF4-FFF2-40B4-BE49-F238E27FC236}">
              <a16:creationId xmlns:a16="http://schemas.microsoft.com/office/drawing/2014/main" id="{20264664-AA38-4C8F-897F-5DB8AE77B8CE}"/>
            </a:ext>
          </a:extLst>
        </xdr:cNvPr>
        <xdr:cNvSpPr txBox="1">
          <a:spLocks noChangeArrowheads="1"/>
        </xdr:cNvSpPr>
      </xdr:nvSpPr>
      <xdr:spPr bwMode="auto">
        <a:xfrm>
          <a:off x="4743450" y="3545205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0</xdr:rowOff>
    </xdr:from>
    <xdr:ext cx="95250" cy="171450"/>
    <xdr:sp macro="" textlink="">
      <xdr:nvSpPr>
        <xdr:cNvPr id="2993" name="Text Box 16">
          <a:extLst>
            <a:ext uri="{FF2B5EF4-FFF2-40B4-BE49-F238E27FC236}">
              <a16:creationId xmlns:a16="http://schemas.microsoft.com/office/drawing/2014/main" id="{74240848-9D28-404F-AFB0-4CF18D50B701}"/>
            </a:ext>
          </a:extLst>
        </xdr:cNvPr>
        <xdr:cNvSpPr txBox="1">
          <a:spLocks noChangeArrowheads="1"/>
        </xdr:cNvSpPr>
      </xdr:nvSpPr>
      <xdr:spPr bwMode="auto">
        <a:xfrm>
          <a:off x="4743450" y="365664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0</xdr:rowOff>
    </xdr:from>
    <xdr:ext cx="95250" cy="171450"/>
    <xdr:sp macro="" textlink="">
      <xdr:nvSpPr>
        <xdr:cNvPr id="2994" name="Text Box 17">
          <a:extLst>
            <a:ext uri="{FF2B5EF4-FFF2-40B4-BE49-F238E27FC236}">
              <a16:creationId xmlns:a16="http://schemas.microsoft.com/office/drawing/2014/main" id="{26FEE323-D640-4D1F-8D91-080249344386}"/>
            </a:ext>
          </a:extLst>
        </xdr:cNvPr>
        <xdr:cNvSpPr txBox="1">
          <a:spLocks noChangeArrowheads="1"/>
        </xdr:cNvSpPr>
      </xdr:nvSpPr>
      <xdr:spPr bwMode="auto">
        <a:xfrm>
          <a:off x="4743450" y="365664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0</xdr:rowOff>
    </xdr:from>
    <xdr:ext cx="95250" cy="171450"/>
    <xdr:sp macro="" textlink="">
      <xdr:nvSpPr>
        <xdr:cNvPr id="2995" name="Text Box 18">
          <a:extLst>
            <a:ext uri="{FF2B5EF4-FFF2-40B4-BE49-F238E27FC236}">
              <a16:creationId xmlns:a16="http://schemas.microsoft.com/office/drawing/2014/main" id="{5FF82CB2-913B-4E1D-A90A-26301DCB2368}"/>
            </a:ext>
          </a:extLst>
        </xdr:cNvPr>
        <xdr:cNvSpPr txBox="1">
          <a:spLocks noChangeArrowheads="1"/>
        </xdr:cNvSpPr>
      </xdr:nvSpPr>
      <xdr:spPr bwMode="auto">
        <a:xfrm>
          <a:off x="4743450" y="365664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0</xdr:rowOff>
    </xdr:from>
    <xdr:ext cx="95250" cy="171450"/>
    <xdr:sp macro="" textlink="">
      <xdr:nvSpPr>
        <xdr:cNvPr id="2996" name="Text Box 19">
          <a:extLst>
            <a:ext uri="{FF2B5EF4-FFF2-40B4-BE49-F238E27FC236}">
              <a16:creationId xmlns:a16="http://schemas.microsoft.com/office/drawing/2014/main" id="{14BF9967-CFCE-4A60-85C9-1B05188D9B6A}"/>
            </a:ext>
          </a:extLst>
        </xdr:cNvPr>
        <xdr:cNvSpPr txBox="1">
          <a:spLocks noChangeArrowheads="1"/>
        </xdr:cNvSpPr>
      </xdr:nvSpPr>
      <xdr:spPr bwMode="auto">
        <a:xfrm>
          <a:off x="4743450" y="365664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80</xdr:row>
      <xdr:rowOff>504825</xdr:rowOff>
    </xdr:from>
    <xdr:ext cx="95250" cy="442269"/>
    <xdr:sp macro="" textlink="">
      <xdr:nvSpPr>
        <xdr:cNvPr id="2997" name="Text Box 15">
          <a:extLst>
            <a:ext uri="{FF2B5EF4-FFF2-40B4-BE49-F238E27FC236}">
              <a16:creationId xmlns:a16="http://schemas.microsoft.com/office/drawing/2014/main" id="{A43CE4B8-A2E9-4F1B-B277-6BE5FDB42996}"/>
            </a:ext>
          </a:extLst>
        </xdr:cNvPr>
        <xdr:cNvSpPr txBox="1">
          <a:spLocks noChangeArrowheads="1"/>
        </xdr:cNvSpPr>
      </xdr:nvSpPr>
      <xdr:spPr bwMode="auto">
        <a:xfrm>
          <a:off x="14363700" y="3545205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84</xdr:row>
      <xdr:rowOff>0</xdr:rowOff>
    </xdr:from>
    <xdr:ext cx="95250" cy="171450"/>
    <xdr:sp macro="" textlink="">
      <xdr:nvSpPr>
        <xdr:cNvPr id="2998" name="Text Box 16">
          <a:extLst>
            <a:ext uri="{FF2B5EF4-FFF2-40B4-BE49-F238E27FC236}">
              <a16:creationId xmlns:a16="http://schemas.microsoft.com/office/drawing/2014/main" id="{D5390314-0C07-4751-97BE-53E86BC3D3AB}"/>
            </a:ext>
          </a:extLst>
        </xdr:cNvPr>
        <xdr:cNvSpPr txBox="1">
          <a:spLocks noChangeArrowheads="1"/>
        </xdr:cNvSpPr>
      </xdr:nvSpPr>
      <xdr:spPr bwMode="auto">
        <a:xfrm>
          <a:off x="14363700" y="365664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84</xdr:row>
      <xdr:rowOff>0</xdr:rowOff>
    </xdr:from>
    <xdr:ext cx="95250" cy="171450"/>
    <xdr:sp macro="" textlink="">
      <xdr:nvSpPr>
        <xdr:cNvPr id="2999" name="Text Box 17">
          <a:extLst>
            <a:ext uri="{FF2B5EF4-FFF2-40B4-BE49-F238E27FC236}">
              <a16:creationId xmlns:a16="http://schemas.microsoft.com/office/drawing/2014/main" id="{DC41DE60-4B52-496F-8782-A8C5EBD90EAE}"/>
            </a:ext>
          </a:extLst>
        </xdr:cNvPr>
        <xdr:cNvSpPr txBox="1">
          <a:spLocks noChangeArrowheads="1"/>
        </xdr:cNvSpPr>
      </xdr:nvSpPr>
      <xdr:spPr bwMode="auto">
        <a:xfrm>
          <a:off x="14363700" y="365664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84</xdr:row>
      <xdr:rowOff>0</xdr:rowOff>
    </xdr:from>
    <xdr:ext cx="95250" cy="171450"/>
    <xdr:sp macro="" textlink="">
      <xdr:nvSpPr>
        <xdr:cNvPr id="3000" name="Text Box 18">
          <a:extLst>
            <a:ext uri="{FF2B5EF4-FFF2-40B4-BE49-F238E27FC236}">
              <a16:creationId xmlns:a16="http://schemas.microsoft.com/office/drawing/2014/main" id="{CD78A2CC-AD71-46D7-92F9-F2B8D6576D95}"/>
            </a:ext>
          </a:extLst>
        </xdr:cNvPr>
        <xdr:cNvSpPr txBox="1">
          <a:spLocks noChangeArrowheads="1"/>
        </xdr:cNvSpPr>
      </xdr:nvSpPr>
      <xdr:spPr bwMode="auto">
        <a:xfrm>
          <a:off x="14363700" y="365664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84</xdr:row>
      <xdr:rowOff>0</xdr:rowOff>
    </xdr:from>
    <xdr:ext cx="95250" cy="171450"/>
    <xdr:sp macro="" textlink="">
      <xdr:nvSpPr>
        <xdr:cNvPr id="3001" name="Text Box 16">
          <a:extLst>
            <a:ext uri="{FF2B5EF4-FFF2-40B4-BE49-F238E27FC236}">
              <a16:creationId xmlns:a16="http://schemas.microsoft.com/office/drawing/2014/main" id="{9EEAF40C-05AD-4A31-85A4-C7390C192F6F}"/>
            </a:ext>
          </a:extLst>
        </xdr:cNvPr>
        <xdr:cNvSpPr txBox="1">
          <a:spLocks noChangeArrowheads="1"/>
        </xdr:cNvSpPr>
      </xdr:nvSpPr>
      <xdr:spPr bwMode="auto">
        <a:xfrm>
          <a:off x="19183350" y="365664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84</xdr:row>
      <xdr:rowOff>0</xdr:rowOff>
    </xdr:from>
    <xdr:ext cx="95250" cy="171450"/>
    <xdr:sp macro="" textlink="">
      <xdr:nvSpPr>
        <xdr:cNvPr id="3002" name="Text Box 17">
          <a:extLst>
            <a:ext uri="{FF2B5EF4-FFF2-40B4-BE49-F238E27FC236}">
              <a16:creationId xmlns:a16="http://schemas.microsoft.com/office/drawing/2014/main" id="{D1C0BBEB-5870-41BB-8E20-545091CB8802}"/>
            </a:ext>
          </a:extLst>
        </xdr:cNvPr>
        <xdr:cNvSpPr txBox="1">
          <a:spLocks noChangeArrowheads="1"/>
        </xdr:cNvSpPr>
      </xdr:nvSpPr>
      <xdr:spPr bwMode="auto">
        <a:xfrm>
          <a:off x="19183350" y="365664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84</xdr:row>
      <xdr:rowOff>0</xdr:rowOff>
    </xdr:from>
    <xdr:ext cx="95250" cy="171450"/>
    <xdr:sp macro="" textlink="">
      <xdr:nvSpPr>
        <xdr:cNvPr id="3003" name="Text Box 18">
          <a:extLst>
            <a:ext uri="{FF2B5EF4-FFF2-40B4-BE49-F238E27FC236}">
              <a16:creationId xmlns:a16="http://schemas.microsoft.com/office/drawing/2014/main" id="{F718D80D-1F83-4597-9455-A9954E284F4D}"/>
            </a:ext>
          </a:extLst>
        </xdr:cNvPr>
        <xdr:cNvSpPr txBox="1">
          <a:spLocks noChangeArrowheads="1"/>
        </xdr:cNvSpPr>
      </xdr:nvSpPr>
      <xdr:spPr bwMode="auto">
        <a:xfrm>
          <a:off x="19183350" y="365664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84</xdr:row>
      <xdr:rowOff>0</xdr:rowOff>
    </xdr:from>
    <xdr:ext cx="95250" cy="171450"/>
    <xdr:sp macro="" textlink="">
      <xdr:nvSpPr>
        <xdr:cNvPr id="3004" name="Text Box 19">
          <a:extLst>
            <a:ext uri="{FF2B5EF4-FFF2-40B4-BE49-F238E27FC236}">
              <a16:creationId xmlns:a16="http://schemas.microsoft.com/office/drawing/2014/main" id="{446D3C2B-E431-4497-B0B8-8FCB23F19CB7}"/>
            </a:ext>
          </a:extLst>
        </xdr:cNvPr>
        <xdr:cNvSpPr txBox="1">
          <a:spLocks noChangeArrowheads="1"/>
        </xdr:cNvSpPr>
      </xdr:nvSpPr>
      <xdr:spPr bwMode="auto">
        <a:xfrm>
          <a:off x="19183350" y="365664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84</xdr:row>
      <xdr:rowOff>0</xdr:rowOff>
    </xdr:from>
    <xdr:ext cx="95250" cy="171450"/>
    <xdr:sp macro="" textlink="">
      <xdr:nvSpPr>
        <xdr:cNvPr id="3005" name="Text Box 16">
          <a:extLst>
            <a:ext uri="{FF2B5EF4-FFF2-40B4-BE49-F238E27FC236}">
              <a16:creationId xmlns:a16="http://schemas.microsoft.com/office/drawing/2014/main" id="{C13F008A-FF63-4C0E-B5FE-9F9DC8014F28}"/>
            </a:ext>
          </a:extLst>
        </xdr:cNvPr>
        <xdr:cNvSpPr txBox="1">
          <a:spLocks noChangeArrowheads="1"/>
        </xdr:cNvSpPr>
      </xdr:nvSpPr>
      <xdr:spPr bwMode="auto">
        <a:xfrm>
          <a:off x="19183350" y="365664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84</xdr:row>
      <xdr:rowOff>0</xdr:rowOff>
    </xdr:from>
    <xdr:ext cx="95250" cy="171450"/>
    <xdr:sp macro="" textlink="">
      <xdr:nvSpPr>
        <xdr:cNvPr id="3006" name="Text Box 17">
          <a:extLst>
            <a:ext uri="{FF2B5EF4-FFF2-40B4-BE49-F238E27FC236}">
              <a16:creationId xmlns:a16="http://schemas.microsoft.com/office/drawing/2014/main" id="{08DB9355-1489-44F2-B36A-BC5E435CADE8}"/>
            </a:ext>
          </a:extLst>
        </xdr:cNvPr>
        <xdr:cNvSpPr txBox="1">
          <a:spLocks noChangeArrowheads="1"/>
        </xdr:cNvSpPr>
      </xdr:nvSpPr>
      <xdr:spPr bwMode="auto">
        <a:xfrm>
          <a:off x="19183350" y="365664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84</xdr:row>
      <xdr:rowOff>0</xdr:rowOff>
    </xdr:from>
    <xdr:ext cx="95250" cy="171450"/>
    <xdr:sp macro="" textlink="">
      <xdr:nvSpPr>
        <xdr:cNvPr id="3007" name="Text Box 18">
          <a:extLst>
            <a:ext uri="{FF2B5EF4-FFF2-40B4-BE49-F238E27FC236}">
              <a16:creationId xmlns:a16="http://schemas.microsoft.com/office/drawing/2014/main" id="{E417F91A-FBA5-4C10-9C0A-2E5F9712F63A}"/>
            </a:ext>
          </a:extLst>
        </xdr:cNvPr>
        <xdr:cNvSpPr txBox="1">
          <a:spLocks noChangeArrowheads="1"/>
        </xdr:cNvSpPr>
      </xdr:nvSpPr>
      <xdr:spPr bwMode="auto">
        <a:xfrm>
          <a:off x="19183350" y="365664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84</xdr:row>
      <xdr:rowOff>170392</xdr:rowOff>
    </xdr:from>
    <xdr:ext cx="95250" cy="213632"/>
    <xdr:sp macro="" textlink="">
      <xdr:nvSpPr>
        <xdr:cNvPr id="3008" name="Text Box 15">
          <a:extLst>
            <a:ext uri="{FF2B5EF4-FFF2-40B4-BE49-F238E27FC236}">
              <a16:creationId xmlns:a16="http://schemas.microsoft.com/office/drawing/2014/main" id="{8AAD1E42-F36F-4323-A4AA-26CDD5DD9D0C}"/>
            </a:ext>
          </a:extLst>
        </xdr:cNvPr>
        <xdr:cNvSpPr txBox="1">
          <a:spLocks noChangeArrowheads="1"/>
        </xdr:cNvSpPr>
      </xdr:nvSpPr>
      <xdr:spPr bwMode="auto">
        <a:xfrm>
          <a:off x="14392275" y="3673686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0</xdr:rowOff>
    </xdr:from>
    <xdr:ext cx="95250" cy="171450"/>
    <xdr:sp macro="" textlink="">
      <xdr:nvSpPr>
        <xdr:cNvPr id="3009" name="Text Box 16">
          <a:extLst>
            <a:ext uri="{FF2B5EF4-FFF2-40B4-BE49-F238E27FC236}">
              <a16:creationId xmlns:a16="http://schemas.microsoft.com/office/drawing/2014/main" id="{F6C8AB2A-72C4-4F2D-8986-A7FF9F86EE3C}"/>
            </a:ext>
          </a:extLst>
        </xdr:cNvPr>
        <xdr:cNvSpPr txBox="1">
          <a:spLocks noChangeArrowheads="1"/>
        </xdr:cNvSpPr>
      </xdr:nvSpPr>
      <xdr:spPr bwMode="auto">
        <a:xfrm>
          <a:off x="4743450" y="365664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0</xdr:rowOff>
    </xdr:from>
    <xdr:ext cx="95250" cy="171450"/>
    <xdr:sp macro="" textlink="">
      <xdr:nvSpPr>
        <xdr:cNvPr id="3010" name="Text Box 17">
          <a:extLst>
            <a:ext uri="{FF2B5EF4-FFF2-40B4-BE49-F238E27FC236}">
              <a16:creationId xmlns:a16="http://schemas.microsoft.com/office/drawing/2014/main" id="{C93E8298-BB9E-4A0F-A0A9-1E34371685A5}"/>
            </a:ext>
          </a:extLst>
        </xdr:cNvPr>
        <xdr:cNvSpPr txBox="1">
          <a:spLocks noChangeArrowheads="1"/>
        </xdr:cNvSpPr>
      </xdr:nvSpPr>
      <xdr:spPr bwMode="auto">
        <a:xfrm>
          <a:off x="4743450" y="365664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0</xdr:rowOff>
    </xdr:from>
    <xdr:ext cx="95250" cy="171450"/>
    <xdr:sp macro="" textlink="">
      <xdr:nvSpPr>
        <xdr:cNvPr id="3011" name="Text Box 18">
          <a:extLst>
            <a:ext uri="{FF2B5EF4-FFF2-40B4-BE49-F238E27FC236}">
              <a16:creationId xmlns:a16="http://schemas.microsoft.com/office/drawing/2014/main" id="{13E48B0D-7785-4F7B-A7AE-5260F6187D7E}"/>
            </a:ext>
          </a:extLst>
        </xdr:cNvPr>
        <xdr:cNvSpPr txBox="1">
          <a:spLocks noChangeArrowheads="1"/>
        </xdr:cNvSpPr>
      </xdr:nvSpPr>
      <xdr:spPr bwMode="auto">
        <a:xfrm>
          <a:off x="4743450" y="365664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0</xdr:rowOff>
    </xdr:from>
    <xdr:ext cx="95250" cy="171450"/>
    <xdr:sp macro="" textlink="">
      <xdr:nvSpPr>
        <xdr:cNvPr id="3012" name="Text Box 19">
          <a:extLst>
            <a:ext uri="{FF2B5EF4-FFF2-40B4-BE49-F238E27FC236}">
              <a16:creationId xmlns:a16="http://schemas.microsoft.com/office/drawing/2014/main" id="{69FB213F-C22F-4F1F-8946-91A608C4E197}"/>
            </a:ext>
          </a:extLst>
        </xdr:cNvPr>
        <xdr:cNvSpPr txBox="1">
          <a:spLocks noChangeArrowheads="1"/>
        </xdr:cNvSpPr>
      </xdr:nvSpPr>
      <xdr:spPr bwMode="auto">
        <a:xfrm>
          <a:off x="4743450" y="365664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84</xdr:row>
      <xdr:rowOff>0</xdr:rowOff>
    </xdr:from>
    <xdr:ext cx="95250" cy="171450"/>
    <xdr:sp macro="" textlink="">
      <xdr:nvSpPr>
        <xdr:cNvPr id="3013" name="Text Box 16">
          <a:extLst>
            <a:ext uri="{FF2B5EF4-FFF2-40B4-BE49-F238E27FC236}">
              <a16:creationId xmlns:a16="http://schemas.microsoft.com/office/drawing/2014/main" id="{94B05C31-66F7-400F-8513-AA7856102020}"/>
            </a:ext>
          </a:extLst>
        </xdr:cNvPr>
        <xdr:cNvSpPr txBox="1">
          <a:spLocks noChangeArrowheads="1"/>
        </xdr:cNvSpPr>
      </xdr:nvSpPr>
      <xdr:spPr bwMode="auto">
        <a:xfrm>
          <a:off x="14363700" y="365664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84</xdr:row>
      <xdr:rowOff>0</xdr:rowOff>
    </xdr:from>
    <xdr:ext cx="95250" cy="171450"/>
    <xdr:sp macro="" textlink="">
      <xdr:nvSpPr>
        <xdr:cNvPr id="3014" name="Text Box 17">
          <a:extLst>
            <a:ext uri="{FF2B5EF4-FFF2-40B4-BE49-F238E27FC236}">
              <a16:creationId xmlns:a16="http://schemas.microsoft.com/office/drawing/2014/main" id="{63148E27-5A10-4B37-AA25-C5597FB679D4}"/>
            </a:ext>
          </a:extLst>
        </xdr:cNvPr>
        <xdr:cNvSpPr txBox="1">
          <a:spLocks noChangeArrowheads="1"/>
        </xdr:cNvSpPr>
      </xdr:nvSpPr>
      <xdr:spPr bwMode="auto">
        <a:xfrm>
          <a:off x="14363700" y="365664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84</xdr:row>
      <xdr:rowOff>0</xdr:rowOff>
    </xdr:from>
    <xdr:ext cx="95250" cy="171450"/>
    <xdr:sp macro="" textlink="">
      <xdr:nvSpPr>
        <xdr:cNvPr id="3015" name="Text Box 18">
          <a:extLst>
            <a:ext uri="{FF2B5EF4-FFF2-40B4-BE49-F238E27FC236}">
              <a16:creationId xmlns:a16="http://schemas.microsoft.com/office/drawing/2014/main" id="{A822C885-050B-4E9A-BB2A-D23A1F646BCB}"/>
            </a:ext>
          </a:extLst>
        </xdr:cNvPr>
        <xdr:cNvSpPr txBox="1">
          <a:spLocks noChangeArrowheads="1"/>
        </xdr:cNvSpPr>
      </xdr:nvSpPr>
      <xdr:spPr bwMode="auto">
        <a:xfrm>
          <a:off x="14363700" y="365664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84</xdr:row>
      <xdr:rowOff>0</xdr:rowOff>
    </xdr:from>
    <xdr:ext cx="95250" cy="171450"/>
    <xdr:sp macro="" textlink="">
      <xdr:nvSpPr>
        <xdr:cNvPr id="3016" name="Text Box 19">
          <a:extLst>
            <a:ext uri="{FF2B5EF4-FFF2-40B4-BE49-F238E27FC236}">
              <a16:creationId xmlns:a16="http://schemas.microsoft.com/office/drawing/2014/main" id="{B452B345-2A72-43BD-A55A-0CDCD97488AD}"/>
            </a:ext>
          </a:extLst>
        </xdr:cNvPr>
        <xdr:cNvSpPr txBox="1">
          <a:spLocks noChangeArrowheads="1"/>
        </xdr:cNvSpPr>
      </xdr:nvSpPr>
      <xdr:spPr bwMode="auto">
        <a:xfrm>
          <a:off x="14363700" y="365664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79</xdr:row>
      <xdr:rowOff>0</xdr:rowOff>
    </xdr:from>
    <xdr:ext cx="95250" cy="171450"/>
    <xdr:sp macro="" textlink="">
      <xdr:nvSpPr>
        <xdr:cNvPr id="3017" name="Text Box 16">
          <a:extLst>
            <a:ext uri="{FF2B5EF4-FFF2-40B4-BE49-F238E27FC236}">
              <a16:creationId xmlns:a16="http://schemas.microsoft.com/office/drawing/2014/main" id="{34D56282-0082-4FB1-9712-FC29A28E387C}"/>
            </a:ext>
          </a:extLst>
        </xdr:cNvPr>
        <xdr:cNvSpPr txBox="1">
          <a:spLocks noChangeArrowheads="1"/>
        </xdr:cNvSpPr>
      </xdr:nvSpPr>
      <xdr:spPr bwMode="auto">
        <a:xfrm>
          <a:off x="30918150" y="347091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79</xdr:row>
      <xdr:rowOff>0</xdr:rowOff>
    </xdr:from>
    <xdr:ext cx="95250" cy="171450"/>
    <xdr:sp macro="" textlink="">
      <xdr:nvSpPr>
        <xdr:cNvPr id="3018" name="Text Box 17">
          <a:extLst>
            <a:ext uri="{FF2B5EF4-FFF2-40B4-BE49-F238E27FC236}">
              <a16:creationId xmlns:a16="http://schemas.microsoft.com/office/drawing/2014/main" id="{6A5FBEEB-901D-4A03-9880-83032362F961}"/>
            </a:ext>
          </a:extLst>
        </xdr:cNvPr>
        <xdr:cNvSpPr txBox="1">
          <a:spLocks noChangeArrowheads="1"/>
        </xdr:cNvSpPr>
      </xdr:nvSpPr>
      <xdr:spPr bwMode="auto">
        <a:xfrm>
          <a:off x="30918150" y="347091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79</xdr:row>
      <xdr:rowOff>0</xdr:rowOff>
    </xdr:from>
    <xdr:ext cx="95250" cy="171450"/>
    <xdr:sp macro="" textlink="">
      <xdr:nvSpPr>
        <xdr:cNvPr id="3019" name="Text Box 18">
          <a:extLst>
            <a:ext uri="{FF2B5EF4-FFF2-40B4-BE49-F238E27FC236}">
              <a16:creationId xmlns:a16="http://schemas.microsoft.com/office/drawing/2014/main" id="{A3578551-930A-491D-A6FE-50BA8D99E44B}"/>
            </a:ext>
          </a:extLst>
        </xdr:cNvPr>
        <xdr:cNvSpPr txBox="1">
          <a:spLocks noChangeArrowheads="1"/>
        </xdr:cNvSpPr>
      </xdr:nvSpPr>
      <xdr:spPr bwMode="auto">
        <a:xfrm>
          <a:off x="30918150" y="347091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79</xdr:row>
      <xdr:rowOff>0</xdr:rowOff>
    </xdr:from>
    <xdr:ext cx="95250" cy="171450"/>
    <xdr:sp macro="" textlink="">
      <xdr:nvSpPr>
        <xdr:cNvPr id="3020" name="Text Box 19">
          <a:extLst>
            <a:ext uri="{FF2B5EF4-FFF2-40B4-BE49-F238E27FC236}">
              <a16:creationId xmlns:a16="http://schemas.microsoft.com/office/drawing/2014/main" id="{FB537A73-3A96-4F51-B8F2-21D6CB58DFAC}"/>
            </a:ext>
          </a:extLst>
        </xdr:cNvPr>
        <xdr:cNvSpPr txBox="1">
          <a:spLocks noChangeArrowheads="1"/>
        </xdr:cNvSpPr>
      </xdr:nvSpPr>
      <xdr:spPr bwMode="auto">
        <a:xfrm>
          <a:off x="30918150" y="347091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80</xdr:row>
      <xdr:rowOff>504825</xdr:rowOff>
    </xdr:from>
    <xdr:ext cx="95250" cy="444014"/>
    <xdr:sp macro="" textlink="">
      <xdr:nvSpPr>
        <xdr:cNvPr id="3021" name="Text Box 15">
          <a:extLst>
            <a:ext uri="{FF2B5EF4-FFF2-40B4-BE49-F238E27FC236}">
              <a16:creationId xmlns:a16="http://schemas.microsoft.com/office/drawing/2014/main" id="{5AE6EB79-79B5-44C3-B6A3-03957ADF261C}"/>
            </a:ext>
          </a:extLst>
        </xdr:cNvPr>
        <xdr:cNvSpPr txBox="1">
          <a:spLocks noChangeArrowheads="1"/>
        </xdr:cNvSpPr>
      </xdr:nvSpPr>
      <xdr:spPr bwMode="auto">
        <a:xfrm>
          <a:off x="4743450" y="3545205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0</xdr:rowOff>
    </xdr:from>
    <xdr:ext cx="95250" cy="171450"/>
    <xdr:sp macro="" textlink="">
      <xdr:nvSpPr>
        <xdr:cNvPr id="3022" name="Text Box 16">
          <a:extLst>
            <a:ext uri="{FF2B5EF4-FFF2-40B4-BE49-F238E27FC236}">
              <a16:creationId xmlns:a16="http://schemas.microsoft.com/office/drawing/2014/main" id="{B5C8C185-E7B0-41FD-978A-E33B3F74DFCF}"/>
            </a:ext>
          </a:extLst>
        </xdr:cNvPr>
        <xdr:cNvSpPr txBox="1">
          <a:spLocks noChangeArrowheads="1"/>
        </xdr:cNvSpPr>
      </xdr:nvSpPr>
      <xdr:spPr bwMode="auto">
        <a:xfrm>
          <a:off x="4743450" y="365664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0</xdr:rowOff>
    </xdr:from>
    <xdr:ext cx="95250" cy="171450"/>
    <xdr:sp macro="" textlink="">
      <xdr:nvSpPr>
        <xdr:cNvPr id="3023" name="Text Box 17">
          <a:extLst>
            <a:ext uri="{FF2B5EF4-FFF2-40B4-BE49-F238E27FC236}">
              <a16:creationId xmlns:a16="http://schemas.microsoft.com/office/drawing/2014/main" id="{7FE51ABD-8946-42FF-A9CB-021BA247BC2C}"/>
            </a:ext>
          </a:extLst>
        </xdr:cNvPr>
        <xdr:cNvSpPr txBox="1">
          <a:spLocks noChangeArrowheads="1"/>
        </xdr:cNvSpPr>
      </xdr:nvSpPr>
      <xdr:spPr bwMode="auto">
        <a:xfrm>
          <a:off x="4743450" y="365664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0</xdr:rowOff>
    </xdr:from>
    <xdr:ext cx="95250" cy="171450"/>
    <xdr:sp macro="" textlink="">
      <xdr:nvSpPr>
        <xdr:cNvPr id="3024" name="Text Box 18">
          <a:extLst>
            <a:ext uri="{FF2B5EF4-FFF2-40B4-BE49-F238E27FC236}">
              <a16:creationId xmlns:a16="http://schemas.microsoft.com/office/drawing/2014/main" id="{9286FD3B-47DB-426F-9E5A-BC693348C1A5}"/>
            </a:ext>
          </a:extLst>
        </xdr:cNvPr>
        <xdr:cNvSpPr txBox="1">
          <a:spLocks noChangeArrowheads="1"/>
        </xdr:cNvSpPr>
      </xdr:nvSpPr>
      <xdr:spPr bwMode="auto">
        <a:xfrm>
          <a:off x="4743450" y="365664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0</xdr:rowOff>
    </xdr:from>
    <xdr:ext cx="95250" cy="171450"/>
    <xdr:sp macro="" textlink="">
      <xdr:nvSpPr>
        <xdr:cNvPr id="3025" name="Text Box 19">
          <a:extLst>
            <a:ext uri="{FF2B5EF4-FFF2-40B4-BE49-F238E27FC236}">
              <a16:creationId xmlns:a16="http://schemas.microsoft.com/office/drawing/2014/main" id="{5898916E-09D4-4CF8-8040-050926590281}"/>
            </a:ext>
          </a:extLst>
        </xdr:cNvPr>
        <xdr:cNvSpPr txBox="1">
          <a:spLocks noChangeArrowheads="1"/>
        </xdr:cNvSpPr>
      </xdr:nvSpPr>
      <xdr:spPr bwMode="auto">
        <a:xfrm>
          <a:off x="4743450" y="365664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84</xdr:row>
      <xdr:rowOff>0</xdr:rowOff>
    </xdr:from>
    <xdr:ext cx="95250" cy="171450"/>
    <xdr:sp macro="" textlink="">
      <xdr:nvSpPr>
        <xdr:cNvPr id="3026" name="Text Box 16">
          <a:extLst>
            <a:ext uri="{FF2B5EF4-FFF2-40B4-BE49-F238E27FC236}">
              <a16:creationId xmlns:a16="http://schemas.microsoft.com/office/drawing/2014/main" id="{929CDB87-D2CA-4D81-867B-D76F7F47DEEC}"/>
            </a:ext>
          </a:extLst>
        </xdr:cNvPr>
        <xdr:cNvSpPr txBox="1">
          <a:spLocks noChangeArrowheads="1"/>
        </xdr:cNvSpPr>
      </xdr:nvSpPr>
      <xdr:spPr bwMode="auto">
        <a:xfrm>
          <a:off x="14363700" y="365664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84</xdr:row>
      <xdr:rowOff>0</xdr:rowOff>
    </xdr:from>
    <xdr:ext cx="95250" cy="171450"/>
    <xdr:sp macro="" textlink="">
      <xdr:nvSpPr>
        <xdr:cNvPr id="3027" name="Text Box 17">
          <a:extLst>
            <a:ext uri="{FF2B5EF4-FFF2-40B4-BE49-F238E27FC236}">
              <a16:creationId xmlns:a16="http://schemas.microsoft.com/office/drawing/2014/main" id="{17239626-BEAC-46D9-9C30-D0CEBDF4778B}"/>
            </a:ext>
          </a:extLst>
        </xdr:cNvPr>
        <xdr:cNvSpPr txBox="1">
          <a:spLocks noChangeArrowheads="1"/>
        </xdr:cNvSpPr>
      </xdr:nvSpPr>
      <xdr:spPr bwMode="auto">
        <a:xfrm>
          <a:off x="14363700" y="365664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84</xdr:row>
      <xdr:rowOff>15875</xdr:rowOff>
    </xdr:from>
    <xdr:ext cx="95250" cy="171450"/>
    <xdr:sp macro="" textlink="">
      <xdr:nvSpPr>
        <xdr:cNvPr id="3028" name="Text Box 18">
          <a:extLst>
            <a:ext uri="{FF2B5EF4-FFF2-40B4-BE49-F238E27FC236}">
              <a16:creationId xmlns:a16="http://schemas.microsoft.com/office/drawing/2014/main" id="{ABCF0047-715D-4E66-B46B-76D7CB0BA793}"/>
            </a:ext>
          </a:extLst>
        </xdr:cNvPr>
        <xdr:cNvSpPr txBox="1">
          <a:spLocks noChangeArrowheads="1"/>
        </xdr:cNvSpPr>
      </xdr:nvSpPr>
      <xdr:spPr bwMode="auto">
        <a:xfrm>
          <a:off x="14355762" y="365823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84</xdr:row>
      <xdr:rowOff>0</xdr:rowOff>
    </xdr:from>
    <xdr:ext cx="95250" cy="171450"/>
    <xdr:sp macro="" textlink="">
      <xdr:nvSpPr>
        <xdr:cNvPr id="3029" name="Text Box 16">
          <a:extLst>
            <a:ext uri="{FF2B5EF4-FFF2-40B4-BE49-F238E27FC236}">
              <a16:creationId xmlns:a16="http://schemas.microsoft.com/office/drawing/2014/main" id="{BE3DD979-A4EC-447C-B319-1F44477E6477}"/>
            </a:ext>
          </a:extLst>
        </xdr:cNvPr>
        <xdr:cNvSpPr txBox="1">
          <a:spLocks noChangeArrowheads="1"/>
        </xdr:cNvSpPr>
      </xdr:nvSpPr>
      <xdr:spPr bwMode="auto">
        <a:xfrm>
          <a:off x="19183350" y="365664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84</xdr:row>
      <xdr:rowOff>0</xdr:rowOff>
    </xdr:from>
    <xdr:ext cx="95250" cy="171450"/>
    <xdr:sp macro="" textlink="">
      <xdr:nvSpPr>
        <xdr:cNvPr id="3030" name="Text Box 17">
          <a:extLst>
            <a:ext uri="{FF2B5EF4-FFF2-40B4-BE49-F238E27FC236}">
              <a16:creationId xmlns:a16="http://schemas.microsoft.com/office/drawing/2014/main" id="{0EBFC65B-B80A-4DE7-8FAC-06A5B27CFEF8}"/>
            </a:ext>
          </a:extLst>
        </xdr:cNvPr>
        <xdr:cNvSpPr txBox="1">
          <a:spLocks noChangeArrowheads="1"/>
        </xdr:cNvSpPr>
      </xdr:nvSpPr>
      <xdr:spPr bwMode="auto">
        <a:xfrm>
          <a:off x="19183350" y="365664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84</xdr:row>
      <xdr:rowOff>0</xdr:rowOff>
    </xdr:from>
    <xdr:ext cx="95250" cy="171450"/>
    <xdr:sp macro="" textlink="">
      <xdr:nvSpPr>
        <xdr:cNvPr id="3031" name="Text Box 18">
          <a:extLst>
            <a:ext uri="{FF2B5EF4-FFF2-40B4-BE49-F238E27FC236}">
              <a16:creationId xmlns:a16="http://schemas.microsoft.com/office/drawing/2014/main" id="{6C4C8ADC-CF3C-413E-BE18-566801222A59}"/>
            </a:ext>
          </a:extLst>
        </xdr:cNvPr>
        <xdr:cNvSpPr txBox="1">
          <a:spLocks noChangeArrowheads="1"/>
        </xdr:cNvSpPr>
      </xdr:nvSpPr>
      <xdr:spPr bwMode="auto">
        <a:xfrm>
          <a:off x="19183350" y="365664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84</xdr:row>
      <xdr:rowOff>0</xdr:rowOff>
    </xdr:from>
    <xdr:ext cx="95250" cy="171450"/>
    <xdr:sp macro="" textlink="">
      <xdr:nvSpPr>
        <xdr:cNvPr id="3032" name="Text Box 19">
          <a:extLst>
            <a:ext uri="{FF2B5EF4-FFF2-40B4-BE49-F238E27FC236}">
              <a16:creationId xmlns:a16="http://schemas.microsoft.com/office/drawing/2014/main" id="{6FD69907-207D-4F95-8D83-561DA41A2682}"/>
            </a:ext>
          </a:extLst>
        </xdr:cNvPr>
        <xdr:cNvSpPr txBox="1">
          <a:spLocks noChangeArrowheads="1"/>
        </xdr:cNvSpPr>
      </xdr:nvSpPr>
      <xdr:spPr bwMode="auto">
        <a:xfrm>
          <a:off x="19183350" y="365664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84</xdr:row>
      <xdr:rowOff>0</xdr:rowOff>
    </xdr:from>
    <xdr:ext cx="95250" cy="171450"/>
    <xdr:sp macro="" textlink="">
      <xdr:nvSpPr>
        <xdr:cNvPr id="3033" name="Text Box 16">
          <a:extLst>
            <a:ext uri="{FF2B5EF4-FFF2-40B4-BE49-F238E27FC236}">
              <a16:creationId xmlns:a16="http://schemas.microsoft.com/office/drawing/2014/main" id="{CD5F106F-59DC-451E-AFB6-02FB1EFB47CF}"/>
            </a:ext>
          </a:extLst>
        </xdr:cNvPr>
        <xdr:cNvSpPr txBox="1">
          <a:spLocks noChangeArrowheads="1"/>
        </xdr:cNvSpPr>
      </xdr:nvSpPr>
      <xdr:spPr bwMode="auto">
        <a:xfrm>
          <a:off x="19183350" y="365664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84</xdr:row>
      <xdr:rowOff>170392</xdr:rowOff>
    </xdr:from>
    <xdr:ext cx="95250" cy="213632"/>
    <xdr:sp macro="" textlink="">
      <xdr:nvSpPr>
        <xdr:cNvPr id="3034" name="Text Box 15">
          <a:extLst>
            <a:ext uri="{FF2B5EF4-FFF2-40B4-BE49-F238E27FC236}">
              <a16:creationId xmlns:a16="http://schemas.microsoft.com/office/drawing/2014/main" id="{1DFFD2A7-AA25-4530-8CBD-CF947EC9791B}"/>
            </a:ext>
          </a:extLst>
        </xdr:cNvPr>
        <xdr:cNvSpPr txBox="1">
          <a:spLocks noChangeArrowheads="1"/>
        </xdr:cNvSpPr>
      </xdr:nvSpPr>
      <xdr:spPr bwMode="auto">
        <a:xfrm>
          <a:off x="14392275" y="3673686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504825</xdr:rowOff>
    </xdr:from>
    <xdr:ext cx="95250" cy="448496"/>
    <xdr:sp macro="" textlink="">
      <xdr:nvSpPr>
        <xdr:cNvPr id="3035" name="Text Box 15">
          <a:extLst>
            <a:ext uri="{FF2B5EF4-FFF2-40B4-BE49-F238E27FC236}">
              <a16:creationId xmlns:a16="http://schemas.microsoft.com/office/drawing/2014/main" id="{6B3F30D8-66F7-4D04-A76C-9A23F604F7AC}"/>
            </a:ext>
          </a:extLst>
        </xdr:cNvPr>
        <xdr:cNvSpPr txBox="1">
          <a:spLocks noChangeArrowheads="1"/>
        </xdr:cNvSpPr>
      </xdr:nvSpPr>
      <xdr:spPr bwMode="auto">
        <a:xfrm>
          <a:off x="4743450" y="36937950"/>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84</xdr:row>
      <xdr:rowOff>504825</xdr:rowOff>
    </xdr:from>
    <xdr:ext cx="95250" cy="442269"/>
    <xdr:sp macro="" textlink="">
      <xdr:nvSpPr>
        <xdr:cNvPr id="3036" name="Text Box 15">
          <a:extLst>
            <a:ext uri="{FF2B5EF4-FFF2-40B4-BE49-F238E27FC236}">
              <a16:creationId xmlns:a16="http://schemas.microsoft.com/office/drawing/2014/main" id="{C99D56C9-FEAF-49DB-8868-184FE4783528}"/>
            </a:ext>
          </a:extLst>
        </xdr:cNvPr>
        <xdr:cNvSpPr txBox="1">
          <a:spLocks noChangeArrowheads="1"/>
        </xdr:cNvSpPr>
      </xdr:nvSpPr>
      <xdr:spPr bwMode="auto">
        <a:xfrm>
          <a:off x="14363700" y="3693795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504825</xdr:rowOff>
    </xdr:from>
    <xdr:ext cx="95250" cy="213632"/>
    <xdr:sp macro="" textlink="">
      <xdr:nvSpPr>
        <xdr:cNvPr id="3037" name="Text Box 15">
          <a:extLst>
            <a:ext uri="{FF2B5EF4-FFF2-40B4-BE49-F238E27FC236}">
              <a16:creationId xmlns:a16="http://schemas.microsoft.com/office/drawing/2014/main" id="{D42C3919-8A0F-45C1-A8D5-92AA24958146}"/>
            </a:ext>
          </a:extLst>
        </xdr:cNvPr>
        <xdr:cNvSpPr txBox="1">
          <a:spLocks noChangeArrowheads="1"/>
        </xdr:cNvSpPr>
      </xdr:nvSpPr>
      <xdr:spPr bwMode="auto">
        <a:xfrm>
          <a:off x="4743450" y="369379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504825</xdr:rowOff>
    </xdr:from>
    <xdr:ext cx="95250" cy="444331"/>
    <xdr:sp macro="" textlink="">
      <xdr:nvSpPr>
        <xdr:cNvPr id="3038" name="Text Box 15">
          <a:extLst>
            <a:ext uri="{FF2B5EF4-FFF2-40B4-BE49-F238E27FC236}">
              <a16:creationId xmlns:a16="http://schemas.microsoft.com/office/drawing/2014/main" id="{BDE4F918-0D4B-4004-B2BF-1EC7FFA3E5AD}"/>
            </a:ext>
          </a:extLst>
        </xdr:cNvPr>
        <xdr:cNvSpPr txBox="1">
          <a:spLocks noChangeArrowheads="1"/>
        </xdr:cNvSpPr>
      </xdr:nvSpPr>
      <xdr:spPr bwMode="auto">
        <a:xfrm>
          <a:off x="4743450" y="36937950"/>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84</xdr:row>
      <xdr:rowOff>170392</xdr:rowOff>
    </xdr:from>
    <xdr:ext cx="95250" cy="213632"/>
    <xdr:sp macro="" textlink="">
      <xdr:nvSpPr>
        <xdr:cNvPr id="3039" name="Text Box 15">
          <a:extLst>
            <a:ext uri="{FF2B5EF4-FFF2-40B4-BE49-F238E27FC236}">
              <a16:creationId xmlns:a16="http://schemas.microsoft.com/office/drawing/2014/main" id="{DCAA116A-C68E-47CB-BA49-E5A295D69E0B}"/>
            </a:ext>
          </a:extLst>
        </xdr:cNvPr>
        <xdr:cNvSpPr txBox="1">
          <a:spLocks noChangeArrowheads="1"/>
        </xdr:cNvSpPr>
      </xdr:nvSpPr>
      <xdr:spPr bwMode="auto">
        <a:xfrm>
          <a:off x="14392275" y="3673686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3040" name="Text Box 16">
          <a:extLst>
            <a:ext uri="{FF2B5EF4-FFF2-40B4-BE49-F238E27FC236}">
              <a16:creationId xmlns:a16="http://schemas.microsoft.com/office/drawing/2014/main" id="{522F7178-A70A-4DE8-8522-97D48CE51994}"/>
            </a:ext>
          </a:extLst>
        </xdr:cNvPr>
        <xdr:cNvSpPr txBox="1">
          <a:spLocks noChangeArrowheads="1"/>
        </xdr:cNvSpPr>
      </xdr:nvSpPr>
      <xdr:spPr bwMode="auto">
        <a:xfrm>
          <a:off x="4743450" y="387953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3041" name="Text Box 17">
          <a:extLst>
            <a:ext uri="{FF2B5EF4-FFF2-40B4-BE49-F238E27FC236}">
              <a16:creationId xmlns:a16="http://schemas.microsoft.com/office/drawing/2014/main" id="{476EB2BA-BC22-4440-8DCB-776696FDF70F}"/>
            </a:ext>
          </a:extLst>
        </xdr:cNvPr>
        <xdr:cNvSpPr txBox="1">
          <a:spLocks noChangeArrowheads="1"/>
        </xdr:cNvSpPr>
      </xdr:nvSpPr>
      <xdr:spPr bwMode="auto">
        <a:xfrm>
          <a:off x="4743450" y="387953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3042" name="Text Box 18">
          <a:extLst>
            <a:ext uri="{FF2B5EF4-FFF2-40B4-BE49-F238E27FC236}">
              <a16:creationId xmlns:a16="http://schemas.microsoft.com/office/drawing/2014/main" id="{292DAF00-61D8-479B-9F52-4867C7B9BF57}"/>
            </a:ext>
          </a:extLst>
        </xdr:cNvPr>
        <xdr:cNvSpPr txBox="1">
          <a:spLocks noChangeArrowheads="1"/>
        </xdr:cNvSpPr>
      </xdr:nvSpPr>
      <xdr:spPr bwMode="auto">
        <a:xfrm>
          <a:off x="4743450" y="387953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3043" name="Text Box 19">
          <a:extLst>
            <a:ext uri="{FF2B5EF4-FFF2-40B4-BE49-F238E27FC236}">
              <a16:creationId xmlns:a16="http://schemas.microsoft.com/office/drawing/2014/main" id="{F59207B0-B8C4-4541-A858-2439DAA6313C}"/>
            </a:ext>
          </a:extLst>
        </xdr:cNvPr>
        <xdr:cNvSpPr txBox="1">
          <a:spLocks noChangeArrowheads="1"/>
        </xdr:cNvSpPr>
      </xdr:nvSpPr>
      <xdr:spPr bwMode="auto">
        <a:xfrm>
          <a:off x="4743450" y="387953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90</xdr:row>
      <xdr:rowOff>0</xdr:rowOff>
    </xdr:from>
    <xdr:ext cx="95250" cy="171450"/>
    <xdr:sp macro="" textlink="">
      <xdr:nvSpPr>
        <xdr:cNvPr id="3044" name="Text Box 16">
          <a:extLst>
            <a:ext uri="{FF2B5EF4-FFF2-40B4-BE49-F238E27FC236}">
              <a16:creationId xmlns:a16="http://schemas.microsoft.com/office/drawing/2014/main" id="{155AB38E-EF76-4DC4-A421-DD8BA6364991}"/>
            </a:ext>
          </a:extLst>
        </xdr:cNvPr>
        <xdr:cNvSpPr txBox="1">
          <a:spLocks noChangeArrowheads="1"/>
        </xdr:cNvSpPr>
      </xdr:nvSpPr>
      <xdr:spPr bwMode="auto">
        <a:xfrm>
          <a:off x="14363700" y="387953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90</xdr:row>
      <xdr:rowOff>0</xdr:rowOff>
    </xdr:from>
    <xdr:ext cx="95250" cy="171450"/>
    <xdr:sp macro="" textlink="">
      <xdr:nvSpPr>
        <xdr:cNvPr id="3045" name="Text Box 17">
          <a:extLst>
            <a:ext uri="{FF2B5EF4-FFF2-40B4-BE49-F238E27FC236}">
              <a16:creationId xmlns:a16="http://schemas.microsoft.com/office/drawing/2014/main" id="{F339F75F-36EF-4EDE-9A11-20A6FEA6992F}"/>
            </a:ext>
          </a:extLst>
        </xdr:cNvPr>
        <xdr:cNvSpPr txBox="1">
          <a:spLocks noChangeArrowheads="1"/>
        </xdr:cNvSpPr>
      </xdr:nvSpPr>
      <xdr:spPr bwMode="auto">
        <a:xfrm>
          <a:off x="14363700" y="387953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90</xdr:row>
      <xdr:rowOff>0</xdr:rowOff>
    </xdr:from>
    <xdr:ext cx="95250" cy="171450"/>
    <xdr:sp macro="" textlink="">
      <xdr:nvSpPr>
        <xdr:cNvPr id="3046" name="Text Box 18">
          <a:extLst>
            <a:ext uri="{FF2B5EF4-FFF2-40B4-BE49-F238E27FC236}">
              <a16:creationId xmlns:a16="http://schemas.microsoft.com/office/drawing/2014/main" id="{284FBA0C-C887-4DFF-B19D-8E482E10C3A5}"/>
            </a:ext>
          </a:extLst>
        </xdr:cNvPr>
        <xdr:cNvSpPr txBox="1">
          <a:spLocks noChangeArrowheads="1"/>
        </xdr:cNvSpPr>
      </xdr:nvSpPr>
      <xdr:spPr bwMode="auto">
        <a:xfrm>
          <a:off x="14363700" y="387953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90</xdr:row>
      <xdr:rowOff>0</xdr:rowOff>
    </xdr:from>
    <xdr:ext cx="95250" cy="171450"/>
    <xdr:sp macro="" textlink="">
      <xdr:nvSpPr>
        <xdr:cNvPr id="3047" name="Text Box 19">
          <a:extLst>
            <a:ext uri="{FF2B5EF4-FFF2-40B4-BE49-F238E27FC236}">
              <a16:creationId xmlns:a16="http://schemas.microsoft.com/office/drawing/2014/main" id="{8407B28F-6EBA-40BF-B065-F1B14E8B919D}"/>
            </a:ext>
          </a:extLst>
        </xdr:cNvPr>
        <xdr:cNvSpPr txBox="1">
          <a:spLocks noChangeArrowheads="1"/>
        </xdr:cNvSpPr>
      </xdr:nvSpPr>
      <xdr:spPr bwMode="auto">
        <a:xfrm>
          <a:off x="14363700" y="387953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90</xdr:row>
      <xdr:rowOff>0</xdr:rowOff>
    </xdr:from>
    <xdr:ext cx="95250" cy="171450"/>
    <xdr:sp macro="" textlink="">
      <xdr:nvSpPr>
        <xdr:cNvPr id="3048" name="Text Box 16">
          <a:extLst>
            <a:ext uri="{FF2B5EF4-FFF2-40B4-BE49-F238E27FC236}">
              <a16:creationId xmlns:a16="http://schemas.microsoft.com/office/drawing/2014/main" id="{5BCA0EE7-5EC1-4BAB-874D-955D278123FC}"/>
            </a:ext>
          </a:extLst>
        </xdr:cNvPr>
        <xdr:cNvSpPr txBox="1">
          <a:spLocks noChangeArrowheads="1"/>
        </xdr:cNvSpPr>
      </xdr:nvSpPr>
      <xdr:spPr bwMode="auto">
        <a:xfrm>
          <a:off x="30918150" y="387953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90</xdr:row>
      <xdr:rowOff>0</xdr:rowOff>
    </xdr:from>
    <xdr:ext cx="95250" cy="171450"/>
    <xdr:sp macro="" textlink="">
      <xdr:nvSpPr>
        <xdr:cNvPr id="3049" name="Text Box 17">
          <a:extLst>
            <a:ext uri="{FF2B5EF4-FFF2-40B4-BE49-F238E27FC236}">
              <a16:creationId xmlns:a16="http://schemas.microsoft.com/office/drawing/2014/main" id="{16831F90-B8DF-45D8-9380-26262BAC7CF1}"/>
            </a:ext>
          </a:extLst>
        </xdr:cNvPr>
        <xdr:cNvSpPr txBox="1">
          <a:spLocks noChangeArrowheads="1"/>
        </xdr:cNvSpPr>
      </xdr:nvSpPr>
      <xdr:spPr bwMode="auto">
        <a:xfrm>
          <a:off x="30918150" y="387953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90</xdr:row>
      <xdr:rowOff>0</xdr:rowOff>
    </xdr:from>
    <xdr:ext cx="95250" cy="171450"/>
    <xdr:sp macro="" textlink="">
      <xdr:nvSpPr>
        <xdr:cNvPr id="3050" name="Text Box 18">
          <a:extLst>
            <a:ext uri="{FF2B5EF4-FFF2-40B4-BE49-F238E27FC236}">
              <a16:creationId xmlns:a16="http://schemas.microsoft.com/office/drawing/2014/main" id="{0F7FFC5F-0E17-45C5-8259-F76CACB72CE7}"/>
            </a:ext>
          </a:extLst>
        </xdr:cNvPr>
        <xdr:cNvSpPr txBox="1">
          <a:spLocks noChangeArrowheads="1"/>
        </xdr:cNvSpPr>
      </xdr:nvSpPr>
      <xdr:spPr bwMode="auto">
        <a:xfrm>
          <a:off x="30918150" y="387953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90</xdr:row>
      <xdr:rowOff>0</xdr:rowOff>
    </xdr:from>
    <xdr:ext cx="95250" cy="171450"/>
    <xdr:sp macro="" textlink="">
      <xdr:nvSpPr>
        <xdr:cNvPr id="3051" name="Text Box 19">
          <a:extLst>
            <a:ext uri="{FF2B5EF4-FFF2-40B4-BE49-F238E27FC236}">
              <a16:creationId xmlns:a16="http://schemas.microsoft.com/office/drawing/2014/main" id="{F916D946-0D70-47CD-BDF0-1197B6E999CD}"/>
            </a:ext>
          </a:extLst>
        </xdr:cNvPr>
        <xdr:cNvSpPr txBox="1">
          <a:spLocks noChangeArrowheads="1"/>
        </xdr:cNvSpPr>
      </xdr:nvSpPr>
      <xdr:spPr bwMode="auto">
        <a:xfrm>
          <a:off x="30918150" y="387953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504825</xdr:rowOff>
    </xdr:from>
    <xdr:ext cx="95250" cy="444014"/>
    <xdr:sp macro="" textlink="">
      <xdr:nvSpPr>
        <xdr:cNvPr id="3052" name="Text Box 15">
          <a:extLst>
            <a:ext uri="{FF2B5EF4-FFF2-40B4-BE49-F238E27FC236}">
              <a16:creationId xmlns:a16="http://schemas.microsoft.com/office/drawing/2014/main" id="{21AB20E6-D7B2-4593-85F1-3B35466C3FB1}"/>
            </a:ext>
          </a:extLst>
        </xdr:cNvPr>
        <xdr:cNvSpPr txBox="1">
          <a:spLocks noChangeArrowheads="1"/>
        </xdr:cNvSpPr>
      </xdr:nvSpPr>
      <xdr:spPr bwMode="auto">
        <a:xfrm>
          <a:off x="4743450" y="3768090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3053" name="Text Box 16">
          <a:extLst>
            <a:ext uri="{FF2B5EF4-FFF2-40B4-BE49-F238E27FC236}">
              <a16:creationId xmlns:a16="http://schemas.microsoft.com/office/drawing/2014/main" id="{F533826C-C812-439A-A944-6ECCCE706A28}"/>
            </a:ext>
          </a:extLst>
        </xdr:cNvPr>
        <xdr:cNvSpPr txBox="1">
          <a:spLocks noChangeArrowheads="1"/>
        </xdr:cNvSpPr>
      </xdr:nvSpPr>
      <xdr:spPr bwMode="auto">
        <a:xfrm>
          <a:off x="4743450" y="387953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3054" name="Text Box 17">
          <a:extLst>
            <a:ext uri="{FF2B5EF4-FFF2-40B4-BE49-F238E27FC236}">
              <a16:creationId xmlns:a16="http://schemas.microsoft.com/office/drawing/2014/main" id="{D05F1009-59F3-418B-A86E-D0A0E62E3853}"/>
            </a:ext>
          </a:extLst>
        </xdr:cNvPr>
        <xdr:cNvSpPr txBox="1">
          <a:spLocks noChangeArrowheads="1"/>
        </xdr:cNvSpPr>
      </xdr:nvSpPr>
      <xdr:spPr bwMode="auto">
        <a:xfrm>
          <a:off x="4743450" y="387953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3055" name="Text Box 18">
          <a:extLst>
            <a:ext uri="{FF2B5EF4-FFF2-40B4-BE49-F238E27FC236}">
              <a16:creationId xmlns:a16="http://schemas.microsoft.com/office/drawing/2014/main" id="{E39402AA-B670-40F0-A4D1-D9152BCC6893}"/>
            </a:ext>
          </a:extLst>
        </xdr:cNvPr>
        <xdr:cNvSpPr txBox="1">
          <a:spLocks noChangeArrowheads="1"/>
        </xdr:cNvSpPr>
      </xdr:nvSpPr>
      <xdr:spPr bwMode="auto">
        <a:xfrm>
          <a:off x="4743450" y="387953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3056" name="Text Box 19">
          <a:extLst>
            <a:ext uri="{FF2B5EF4-FFF2-40B4-BE49-F238E27FC236}">
              <a16:creationId xmlns:a16="http://schemas.microsoft.com/office/drawing/2014/main" id="{9F2F1BCF-2981-43BD-8B29-D48365DDD109}"/>
            </a:ext>
          </a:extLst>
        </xdr:cNvPr>
        <xdr:cNvSpPr txBox="1">
          <a:spLocks noChangeArrowheads="1"/>
        </xdr:cNvSpPr>
      </xdr:nvSpPr>
      <xdr:spPr bwMode="auto">
        <a:xfrm>
          <a:off x="4743450" y="387953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90</xdr:row>
      <xdr:rowOff>0</xdr:rowOff>
    </xdr:from>
    <xdr:ext cx="95250" cy="171450"/>
    <xdr:sp macro="" textlink="">
      <xdr:nvSpPr>
        <xdr:cNvPr id="3057" name="Text Box 16">
          <a:extLst>
            <a:ext uri="{FF2B5EF4-FFF2-40B4-BE49-F238E27FC236}">
              <a16:creationId xmlns:a16="http://schemas.microsoft.com/office/drawing/2014/main" id="{F15044D9-798C-4812-B95B-4E2005053F0C}"/>
            </a:ext>
          </a:extLst>
        </xdr:cNvPr>
        <xdr:cNvSpPr txBox="1">
          <a:spLocks noChangeArrowheads="1"/>
        </xdr:cNvSpPr>
      </xdr:nvSpPr>
      <xdr:spPr bwMode="auto">
        <a:xfrm>
          <a:off x="14363700" y="387953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90</xdr:row>
      <xdr:rowOff>0</xdr:rowOff>
    </xdr:from>
    <xdr:ext cx="95250" cy="171450"/>
    <xdr:sp macro="" textlink="">
      <xdr:nvSpPr>
        <xdr:cNvPr id="3058" name="Text Box 17">
          <a:extLst>
            <a:ext uri="{FF2B5EF4-FFF2-40B4-BE49-F238E27FC236}">
              <a16:creationId xmlns:a16="http://schemas.microsoft.com/office/drawing/2014/main" id="{5BCA9FD8-5572-47AB-8468-E83D7522A747}"/>
            </a:ext>
          </a:extLst>
        </xdr:cNvPr>
        <xdr:cNvSpPr txBox="1">
          <a:spLocks noChangeArrowheads="1"/>
        </xdr:cNvSpPr>
      </xdr:nvSpPr>
      <xdr:spPr bwMode="auto">
        <a:xfrm>
          <a:off x="14363700" y="387953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90</xdr:row>
      <xdr:rowOff>0</xdr:rowOff>
    </xdr:from>
    <xdr:ext cx="95250" cy="171450"/>
    <xdr:sp macro="" textlink="">
      <xdr:nvSpPr>
        <xdr:cNvPr id="3059" name="Text Box 18">
          <a:extLst>
            <a:ext uri="{FF2B5EF4-FFF2-40B4-BE49-F238E27FC236}">
              <a16:creationId xmlns:a16="http://schemas.microsoft.com/office/drawing/2014/main" id="{2C81610E-A141-47CB-AB51-0062E0444DA2}"/>
            </a:ext>
          </a:extLst>
        </xdr:cNvPr>
        <xdr:cNvSpPr txBox="1">
          <a:spLocks noChangeArrowheads="1"/>
        </xdr:cNvSpPr>
      </xdr:nvSpPr>
      <xdr:spPr bwMode="auto">
        <a:xfrm>
          <a:off x="14363700" y="387953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3060" name="Text Box 16">
          <a:extLst>
            <a:ext uri="{FF2B5EF4-FFF2-40B4-BE49-F238E27FC236}">
              <a16:creationId xmlns:a16="http://schemas.microsoft.com/office/drawing/2014/main" id="{2BB8802B-8D6A-47F3-89F8-7574E2DB5E33}"/>
            </a:ext>
          </a:extLst>
        </xdr:cNvPr>
        <xdr:cNvSpPr txBox="1">
          <a:spLocks noChangeArrowheads="1"/>
        </xdr:cNvSpPr>
      </xdr:nvSpPr>
      <xdr:spPr bwMode="auto">
        <a:xfrm>
          <a:off x="19183350" y="387953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3061" name="Text Box 17">
          <a:extLst>
            <a:ext uri="{FF2B5EF4-FFF2-40B4-BE49-F238E27FC236}">
              <a16:creationId xmlns:a16="http://schemas.microsoft.com/office/drawing/2014/main" id="{DAB2AB34-AFA7-4AEA-96EA-E44CADA87675}"/>
            </a:ext>
          </a:extLst>
        </xdr:cNvPr>
        <xdr:cNvSpPr txBox="1">
          <a:spLocks noChangeArrowheads="1"/>
        </xdr:cNvSpPr>
      </xdr:nvSpPr>
      <xdr:spPr bwMode="auto">
        <a:xfrm>
          <a:off x="19183350" y="387953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3062" name="Text Box 18">
          <a:extLst>
            <a:ext uri="{FF2B5EF4-FFF2-40B4-BE49-F238E27FC236}">
              <a16:creationId xmlns:a16="http://schemas.microsoft.com/office/drawing/2014/main" id="{42D05CFA-6719-4402-B6BD-49D27F14022E}"/>
            </a:ext>
          </a:extLst>
        </xdr:cNvPr>
        <xdr:cNvSpPr txBox="1">
          <a:spLocks noChangeArrowheads="1"/>
        </xdr:cNvSpPr>
      </xdr:nvSpPr>
      <xdr:spPr bwMode="auto">
        <a:xfrm>
          <a:off x="19183350" y="387953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3063" name="Text Box 19">
          <a:extLst>
            <a:ext uri="{FF2B5EF4-FFF2-40B4-BE49-F238E27FC236}">
              <a16:creationId xmlns:a16="http://schemas.microsoft.com/office/drawing/2014/main" id="{D5F271FF-E898-4BE9-A42F-00D9AF97BEE8}"/>
            </a:ext>
          </a:extLst>
        </xdr:cNvPr>
        <xdr:cNvSpPr txBox="1">
          <a:spLocks noChangeArrowheads="1"/>
        </xdr:cNvSpPr>
      </xdr:nvSpPr>
      <xdr:spPr bwMode="auto">
        <a:xfrm>
          <a:off x="19183350" y="387953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3064" name="Text Box 16">
          <a:extLst>
            <a:ext uri="{FF2B5EF4-FFF2-40B4-BE49-F238E27FC236}">
              <a16:creationId xmlns:a16="http://schemas.microsoft.com/office/drawing/2014/main" id="{385C5FE7-9639-48CC-94C4-ECB65A91BD18}"/>
            </a:ext>
          </a:extLst>
        </xdr:cNvPr>
        <xdr:cNvSpPr txBox="1">
          <a:spLocks noChangeArrowheads="1"/>
        </xdr:cNvSpPr>
      </xdr:nvSpPr>
      <xdr:spPr bwMode="auto">
        <a:xfrm>
          <a:off x="19183350" y="387953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3065" name="Text Box 17">
          <a:extLst>
            <a:ext uri="{FF2B5EF4-FFF2-40B4-BE49-F238E27FC236}">
              <a16:creationId xmlns:a16="http://schemas.microsoft.com/office/drawing/2014/main" id="{B69D835F-B23C-4C38-8F96-1C66AAC0CFE3}"/>
            </a:ext>
          </a:extLst>
        </xdr:cNvPr>
        <xdr:cNvSpPr txBox="1">
          <a:spLocks noChangeArrowheads="1"/>
        </xdr:cNvSpPr>
      </xdr:nvSpPr>
      <xdr:spPr bwMode="auto">
        <a:xfrm>
          <a:off x="19183350" y="387953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3066" name="Text Box 18">
          <a:extLst>
            <a:ext uri="{FF2B5EF4-FFF2-40B4-BE49-F238E27FC236}">
              <a16:creationId xmlns:a16="http://schemas.microsoft.com/office/drawing/2014/main" id="{3619269A-243A-43D3-9F8C-20701BE3AA07}"/>
            </a:ext>
          </a:extLst>
        </xdr:cNvPr>
        <xdr:cNvSpPr txBox="1">
          <a:spLocks noChangeArrowheads="1"/>
        </xdr:cNvSpPr>
      </xdr:nvSpPr>
      <xdr:spPr bwMode="auto">
        <a:xfrm>
          <a:off x="19183350" y="387953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3067" name="Text Box 19">
          <a:extLst>
            <a:ext uri="{FF2B5EF4-FFF2-40B4-BE49-F238E27FC236}">
              <a16:creationId xmlns:a16="http://schemas.microsoft.com/office/drawing/2014/main" id="{5DEE7BB4-C379-4F06-BFA0-D71E9AFA96B2}"/>
            </a:ext>
          </a:extLst>
        </xdr:cNvPr>
        <xdr:cNvSpPr txBox="1">
          <a:spLocks noChangeArrowheads="1"/>
        </xdr:cNvSpPr>
      </xdr:nvSpPr>
      <xdr:spPr bwMode="auto">
        <a:xfrm>
          <a:off x="19183350" y="387953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504825</xdr:rowOff>
    </xdr:from>
    <xdr:ext cx="95250" cy="456743"/>
    <xdr:sp macro="" textlink="">
      <xdr:nvSpPr>
        <xdr:cNvPr id="3068" name="Text Box 15">
          <a:extLst>
            <a:ext uri="{FF2B5EF4-FFF2-40B4-BE49-F238E27FC236}">
              <a16:creationId xmlns:a16="http://schemas.microsoft.com/office/drawing/2014/main" id="{7A881956-9A43-4631-8208-FF0788F94B46}"/>
            </a:ext>
          </a:extLst>
        </xdr:cNvPr>
        <xdr:cNvSpPr txBox="1">
          <a:spLocks noChangeArrowheads="1"/>
        </xdr:cNvSpPr>
      </xdr:nvSpPr>
      <xdr:spPr bwMode="auto">
        <a:xfrm>
          <a:off x="4743450" y="36937950"/>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84</xdr:row>
      <xdr:rowOff>504825</xdr:rowOff>
    </xdr:from>
    <xdr:ext cx="95250" cy="442269"/>
    <xdr:sp macro="" textlink="">
      <xdr:nvSpPr>
        <xdr:cNvPr id="3069" name="Text Box 15">
          <a:extLst>
            <a:ext uri="{FF2B5EF4-FFF2-40B4-BE49-F238E27FC236}">
              <a16:creationId xmlns:a16="http://schemas.microsoft.com/office/drawing/2014/main" id="{7C9BF725-4E19-417A-8F7B-05E5672F2778}"/>
            </a:ext>
          </a:extLst>
        </xdr:cNvPr>
        <xdr:cNvSpPr txBox="1">
          <a:spLocks noChangeArrowheads="1"/>
        </xdr:cNvSpPr>
      </xdr:nvSpPr>
      <xdr:spPr bwMode="auto">
        <a:xfrm>
          <a:off x="14363700" y="3693795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504825</xdr:rowOff>
    </xdr:from>
    <xdr:ext cx="95250" cy="213632"/>
    <xdr:sp macro="" textlink="">
      <xdr:nvSpPr>
        <xdr:cNvPr id="3070" name="Text Box 15">
          <a:extLst>
            <a:ext uri="{FF2B5EF4-FFF2-40B4-BE49-F238E27FC236}">
              <a16:creationId xmlns:a16="http://schemas.microsoft.com/office/drawing/2014/main" id="{D2A5D16D-7640-4DD0-B359-8D89A89B5EB6}"/>
            </a:ext>
          </a:extLst>
        </xdr:cNvPr>
        <xdr:cNvSpPr txBox="1">
          <a:spLocks noChangeArrowheads="1"/>
        </xdr:cNvSpPr>
      </xdr:nvSpPr>
      <xdr:spPr bwMode="auto">
        <a:xfrm>
          <a:off x="4743450" y="369379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504825</xdr:rowOff>
    </xdr:from>
    <xdr:ext cx="95250" cy="444331"/>
    <xdr:sp macro="" textlink="">
      <xdr:nvSpPr>
        <xdr:cNvPr id="3071" name="Text Box 15">
          <a:extLst>
            <a:ext uri="{FF2B5EF4-FFF2-40B4-BE49-F238E27FC236}">
              <a16:creationId xmlns:a16="http://schemas.microsoft.com/office/drawing/2014/main" id="{ED6D730A-D03D-49B6-BDE3-65FD579CA838}"/>
            </a:ext>
          </a:extLst>
        </xdr:cNvPr>
        <xdr:cNvSpPr txBox="1">
          <a:spLocks noChangeArrowheads="1"/>
        </xdr:cNvSpPr>
      </xdr:nvSpPr>
      <xdr:spPr bwMode="auto">
        <a:xfrm>
          <a:off x="4743450" y="36937950"/>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84</xdr:row>
      <xdr:rowOff>504825</xdr:rowOff>
    </xdr:from>
    <xdr:ext cx="95250" cy="213632"/>
    <xdr:sp macro="" textlink="">
      <xdr:nvSpPr>
        <xdr:cNvPr id="3072" name="Text Box 15">
          <a:extLst>
            <a:ext uri="{FF2B5EF4-FFF2-40B4-BE49-F238E27FC236}">
              <a16:creationId xmlns:a16="http://schemas.microsoft.com/office/drawing/2014/main" id="{10B3FCDD-9965-4F37-8961-6C81A723B62F}"/>
            </a:ext>
          </a:extLst>
        </xdr:cNvPr>
        <xdr:cNvSpPr txBox="1">
          <a:spLocks noChangeArrowheads="1"/>
        </xdr:cNvSpPr>
      </xdr:nvSpPr>
      <xdr:spPr bwMode="auto">
        <a:xfrm>
          <a:off x="14363700" y="369379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3073" name="Text Box 16">
          <a:extLst>
            <a:ext uri="{FF2B5EF4-FFF2-40B4-BE49-F238E27FC236}">
              <a16:creationId xmlns:a16="http://schemas.microsoft.com/office/drawing/2014/main" id="{65547652-AC3E-4CBD-9CC4-40C9479656D6}"/>
            </a:ext>
          </a:extLst>
        </xdr:cNvPr>
        <xdr:cNvSpPr txBox="1">
          <a:spLocks noChangeArrowheads="1"/>
        </xdr:cNvSpPr>
      </xdr:nvSpPr>
      <xdr:spPr bwMode="auto">
        <a:xfrm>
          <a:off x="4743450" y="387953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3074" name="Text Box 17">
          <a:extLst>
            <a:ext uri="{FF2B5EF4-FFF2-40B4-BE49-F238E27FC236}">
              <a16:creationId xmlns:a16="http://schemas.microsoft.com/office/drawing/2014/main" id="{81F878F5-B53F-4FA1-A0B0-9CC611EBAA68}"/>
            </a:ext>
          </a:extLst>
        </xdr:cNvPr>
        <xdr:cNvSpPr txBox="1">
          <a:spLocks noChangeArrowheads="1"/>
        </xdr:cNvSpPr>
      </xdr:nvSpPr>
      <xdr:spPr bwMode="auto">
        <a:xfrm>
          <a:off x="4743450" y="387953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3075" name="Text Box 18">
          <a:extLst>
            <a:ext uri="{FF2B5EF4-FFF2-40B4-BE49-F238E27FC236}">
              <a16:creationId xmlns:a16="http://schemas.microsoft.com/office/drawing/2014/main" id="{DA3B59FE-7072-4906-92FA-B27BA4B12E38}"/>
            </a:ext>
          </a:extLst>
        </xdr:cNvPr>
        <xdr:cNvSpPr txBox="1">
          <a:spLocks noChangeArrowheads="1"/>
        </xdr:cNvSpPr>
      </xdr:nvSpPr>
      <xdr:spPr bwMode="auto">
        <a:xfrm>
          <a:off x="4743450" y="387953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3076" name="Text Box 19">
          <a:extLst>
            <a:ext uri="{FF2B5EF4-FFF2-40B4-BE49-F238E27FC236}">
              <a16:creationId xmlns:a16="http://schemas.microsoft.com/office/drawing/2014/main" id="{DEDAA78E-293F-4C4F-B6FE-8F21ADD974CB}"/>
            </a:ext>
          </a:extLst>
        </xdr:cNvPr>
        <xdr:cNvSpPr txBox="1">
          <a:spLocks noChangeArrowheads="1"/>
        </xdr:cNvSpPr>
      </xdr:nvSpPr>
      <xdr:spPr bwMode="auto">
        <a:xfrm>
          <a:off x="4743450" y="387953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90</xdr:row>
      <xdr:rowOff>0</xdr:rowOff>
    </xdr:from>
    <xdr:ext cx="95250" cy="171450"/>
    <xdr:sp macro="" textlink="">
      <xdr:nvSpPr>
        <xdr:cNvPr id="3077" name="Text Box 16">
          <a:extLst>
            <a:ext uri="{FF2B5EF4-FFF2-40B4-BE49-F238E27FC236}">
              <a16:creationId xmlns:a16="http://schemas.microsoft.com/office/drawing/2014/main" id="{508C3EBD-E1CB-4E8C-8566-37DABA657FBF}"/>
            </a:ext>
          </a:extLst>
        </xdr:cNvPr>
        <xdr:cNvSpPr txBox="1">
          <a:spLocks noChangeArrowheads="1"/>
        </xdr:cNvSpPr>
      </xdr:nvSpPr>
      <xdr:spPr bwMode="auto">
        <a:xfrm>
          <a:off x="14363700" y="387953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90</xdr:row>
      <xdr:rowOff>0</xdr:rowOff>
    </xdr:from>
    <xdr:ext cx="95250" cy="171450"/>
    <xdr:sp macro="" textlink="">
      <xdr:nvSpPr>
        <xdr:cNvPr id="3078" name="Text Box 17">
          <a:extLst>
            <a:ext uri="{FF2B5EF4-FFF2-40B4-BE49-F238E27FC236}">
              <a16:creationId xmlns:a16="http://schemas.microsoft.com/office/drawing/2014/main" id="{1FF103BF-D72A-4FDF-83F5-86E01748625B}"/>
            </a:ext>
          </a:extLst>
        </xdr:cNvPr>
        <xdr:cNvSpPr txBox="1">
          <a:spLocks noChangeArrowheads="1"/>
        </xdr:cNvSpPr>
      </xdr:nvSpPr>
      <xdr:spPr bwMode="auto">
        <a:xfrm>
          <a:off x="14363700" y="387953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90</xdr:row>
      <xdr:rowOff>0</xdr:rowOff>
    </xdr:from>
    <xdr:ext cx="95250" cy="171450"/>
    <xdr:sp macro="" textlink="">
      <xdr:nvSpPr>
        <xdr:cNvPr id="3079" name="Text Box 18">
          <a:extLst>
            <a:ext uri="{FF2B5EF4-FFF2-40B4-BE49-F238E27FC236}">
              <a16:creationId xmlns:a16="http://schemas.microsoft.com/office/drawing/2014/main" id="{36209730-0673-4F2F-A986-E4D85936D829}"/>
            </a:ext>
          </a:extLst>
        </xdr:cNvPr>
        <xdr:cNvSpPr txBox="1">
          <a:spLocks noChangeArrowheads="1"/>
        </xdr:cNvSpPr>
      </xdr:nvSpPr>
      <xdr:spPr bwMode="auto">
        <a:xfrm>
          <a:off x="14363700" y="387953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90</xdr:row>
      <xdr:rowOff>0</xdr:rowOff>
    </xdr:from>
    <xdr:ext cx="95250" cy="171450"/>
    <xdr:sp macro="" textlink="">
      <xdr:nvSpPr>
        <xdr:cNvPr id="3080" name="Text Box 19">
          <a:extLst>
            <a:ext uri="{FF2B5EF4-FFF2-40B4-BE49-F238E27FC236}">
              <a16:creationId xmlns:a16="http://schemas.microsoft.com/office/drawing/2014/main" id="{EA799E45-3068-426F-B5CF-02035110695E}"/>
            </a:ext>
          </a:extLst>
        </xdr:cNvPr>
        <xdr:cNvSpPr txBox="1">
          <a:spLocks noChangeArrowheads="1"/>
        </xdr:cNvSpPr>
      </xdr:nvSpPr>
      <xdr:spPr bwMode="auto">
        <a:xfrm>
          <a:off x="14363700" y="387953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90</xdr:row>
      <xdr:rowOff>0</xdr:rowOff>
    </xdr:from>
    <xdr:ext cx="95250" cy="171450"/>
    <xdr:sp macro="" textlink="">
      <xdr:nvSpPr>
        <xdr:cNvPr id="3081" name="Text Box 16">
          <a:extLst>
            <a:ext uri="{FF2B5EF4-FFF2-40B4-BE49-F238E27FC236}">
              <a16:creationId xmlns:a16="http://schemas.microsoft.com/office/drawing/2014/main" id="{8AD39E68-DF9A-4684-B79E-A04BE34BEEC6}"/>
            </a:ext>
          </a:extLst>
        </xdr:cNvPr>
        <xdr:cNvSpPr txBox="1">
          <a:spLocks noChangeArrowheads="1"/>
        </xdr:cNvSpPr>
      </xdr:nvSpPr>
      <xdr:spPr bwMode="auto">
        <a:xfrm>
          <a:off x="30918150" y="387953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90</xdr:row>
      <xdr:rowOff>0</xdr:rowOff>
    </xdr:from>
    <xdr:ext cx="95250" cy="171450"/>
    <xdr:sp macro="" textlink="">
      <xdr:nvSpPr>
        <xdr:cNvPr id="3082" name="Text Box 17">
          <a:extLst>
            <a:ext uri="{FF2B5EF4-FFF2-40B4-BE49-F238E27FC236}">
              <a16:creationId xmlns:a16="http://schemas.microsoft.com/office/drawing/2014/main" id="{AA848FDE-CBBE-4A7F-82CB-AFB68EC6A987}"/>
            </a:ext>
          </a:extLst>
        </xdr:cNvPr>
        <xdr:cNvSpPr txBox="1">
          <a:spLocks noChangeArrowheads="1"/>
        </xdr:cNvSpPr>
      </xdr:nvSpPr>
      <xdr:spPr bwMode="auto">
        <a:xfrm>
          <a:off x="30918150" y="387953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90</xdr:row>
      <xdr:rowOff>0</xdr:rowOff>
    </xdr:from>
    <xdr:ext cx="95250" cy="171450"/>
    <xdr:sp macro="" textlink="">
      <xdr:nvSpPr>
        <xdr:cNvPr id="3083" name="Text Box 18">
          <a:extLst>
            <a:ext uri="{FF2B5EF4-FFF2-40B4-BE49-F238E27FC236}">
              <a16:creationId xmlns:a16="http://schemas.microsoft.com/office/drawing/2014/main" id="{1513D9E5-526E-4AA4-BD3B-5BA9F6AFC5D8}"/>
            </a:ext>
          </a:extLst>
        </xdr:cNvPr>
        <xdr:cNvSpPr txBox="1">
          <a:spLocks noChangeArrowheads="1"/>
        </xdr:cNvSpPr>
      </xdr:nvSpPr>
      <xdr:spPr bwMode="auto">
        <a:xfrm>
          <a:off x="30918150" y="387953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90</xdr:row>
      <xdr:rowOff>0</xdr:rowOff>
    </xdr:from>
    <xdr:ext cx="95250" cy="171450"/>
    <xdr:sp macro="" textlink="">
      <xdr:nvSpPr>
        <xdr:cNvPr id="3084" name="Text Box 19">
          <a:extLst>
            <a:ext uri="{FF2B5EF4-FFF2-40B4-BE49-F238E27FC236}">
              <a16:creationId xmlns:a16="http://schemas.microsoft.com/office/drawing/2014/main" id="{6003A872-E8C4-44E2-A701-7224504512D0}"/>
            </a:ext>
          </a:extLst>
        </xdr:cNvPr>
        <xdr:cNvSpPr txBox="1">
          <a:spLocks noChangeArrowheads="1"/>
        </xdr:cNvSpPr>
      </xdr:nvSpPr>
      <xdr:spPr bwMode="auto">
        <a:xfrm>
          <a:off x="30918150" y="387953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504825</xdr:rowOff>
    </xdr:from>
    <xdr:ext cx="95250" cy="444014"/>
    <xdr:sp macro="" textlink="">
      <xdr:nvSpPr>
        <xdr:cNvPr id="3085" name="Text Box 15">
          <a:extLst>
            <a:ext uri="{FF2B5EF4-FFF2-40B4-BE49-F238E27FC236}">
              <a16:creationId xmlns:a16="http://schemas.microsoft.com/office/drawing/2014/main" id="{FCBDAFAB-9C38-4070-8D58-B849C7C418A8}"/>
            </a:ext>
          </a:extLst>
        </xdr:cNvPr>
        <xdr:cNvSpPr txBox="1">
          <a:spLocks noChangeArrowheads="1"/>
        </xdr:cNvSpPr>
      </xdr:nvSpPr>
      <xdr:spPr bwMode="auto">
        <a:xfrm>
          <a:off x="4743450" y="3768090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3086" name="Text Box 16">
          <a:extLst>
            <a:ext uri="{FF2B5EF4-FFF2-40B4-BE49-F238E27FC236}">
              <a16:creationId xmlns:a16="http://schemas.microsoft.com/office/drawing/2014/main" id="{D7CF141E-0368-4C54-9644-FA9D1BF00E86}"/>
            </a:ext>
          </a:extLst>
        </xdr:cNvPr>
        <xdr:cNvSpPr txBox="1">
          <a:spLocks noChangeArrowheads="1"/>
        </xdr:cNvSpPr>
      </xdr:nvSpPr>
      <xdr:spPr bwMode="auto">
        <a:xfrm>
          <a:off x="4743450" y="387953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3087" name="Text Box 17">
          <a:extLst>
            <a:ext uri="{FF2B5EF4-FFF2-40B4-BE49-F238E27FC236}">
              <a16:creationId xmlns:a16="http://schemas.microsoft.com/office/drawing/2014/main" id="{3E7D5BDB-0C10-41D0-8773-4C67CF2215B4}"/>
            </a:ext>
          </a:extLst>
        </xdr:cNvPr>
        <xdr:cNvSpPr txBox="1">
          <a:spLocks noChangeArrowheads="1"/>
        </xdr:cNvSpPr>
      </xdr:nvSpPr>
      <xdr:spPr bwMode="auto">
        <a:xfrm>
          <a:off x="4743450" y="387953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3088" name="Text Box 18">
          <a:extLst>
            <a:ext uri="{FF2B5EF4-FFF2-40B4-BE49-F238E27FC236}">
              <a16:creationId xmlns:a16="http://schemas.microsoft.com/office/drawing/2014/main" id="{2347D4FF-4C29-4BC2-9DBA-FDAC82EE1236}"/>
            </a:ext>
          </a:extLst>
        </xdr:cNvPr>
        <xdr:cNvSpPr txBox="1">
          <a:spLocks noChangeArrowheads="1"/>
        </xdr:cNvSpPr>
      </xdr:nvSpPr>
      <xdr:spPr bwMode="auto">
        <a:xfrm>
          <a:off x="4743450" y="387953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3089" name="Text Box 19">
          <a:extLst>
            <a:ext uri="{FF2B5EF4-FFF2-40B4-BE49-F238E27FC236}">
              <a16:creationId xmlns:a16="http://schemas.microsoft.com/office/drawing/2014/main" id="{28E4203B-CD6C-43D6-8C74-541A6F91F972}"/>
            </a:ext>
          </a:extLst>
        </xdr:cNvPr>
        <xdr:cNvSpPr txBox="1">
          <a:spLocks noChangeArrowheads="1"/>
        </xdr:cNvSpPr>
      </xdr:nvSpPr>
      <xdr:spPr bwMode="auto">
        <a:xfrm>
          <a:off x="4743450" y="387953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86</xdr:row>
      <xdr:rowOff>504825</xdr:rowOff>
    </xdr:from>
    <xdr:ext cx="95250" cy="442269"/>
    <xdr:sp macro="" textlink="">
      <xdr:nvSpPr>
        <xdr:cNvPr id="3090" name="Text Box 15">
          <a:extLst>
            <a:ext uri="{FF2B5EF4-FFF2-40B4-BE49-F238E27FC236}">
              <a16:creationId xmlns:a16="http://schemas.microsoft.com/office/drawing/2014/main" id="{DF6432AC-20F3-4FC5-A733-B7F603EDFF6D}"/>
            </a:ext>
          </a:extLst>
        </xdr:cNvPr>
        <xdr:cNvSpPr txBox="1">
          <a:spLocks noChangeArrowheads="1"/>
        </xdr:cNvSpPr>
      </xdr:nvSpPr>
      <xdr:spPr bwMode="auto">
        <a:xfrm>
          <a:off x="14363700" y="3768090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90</xdr:row>
      <xdr:rowOff>0</xdr:rowOff>
    </xdr:from>
    <xdr:ext cx="95250" cy="171450"/>
    <xdr:sp macro="" textlink="">
      <xdr:nvSpPr>
        <xdr:cNvPr id="3091" name="Text Box 16">
          <a:extLst>
            <a:ext uri="{FF2B5EF4-FFF2-40B4-BE49-F238E27FC236}">
              <a16:creationId xmlns:a16="http://schemas.microsoft.com/office/drawing/2014/main" id="{ACEEBE3A-5BF4-4C02-8BFF-5CE131FFC681}"/>
            </a:ext>
          </a:extLst>
        </xdr:cNvPr>
        <xdr:cNvSpPr txBox="1">
          <a:spLocks noChangeArrowheads="1"/>
        </xdr:cNvSpPr>
      </xdr:nvSpPr>
      <xdr:spPr bwMode="auto">
        <a:xfrm>
          <a:off x="14363700" y="387953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90</xdr:row>
      <xdr:rowOff>0</xdr:rowOff>
    </xdr:from>
    <xdr:ext cx="95250" cy="171450"/>
    <xdr:sp macro="" textlink="">
      <xdr:nvSpPr>
        <xdr:cNvPr id="3092" name="Text Box 17">
          <a:extLst>
            <a:ext uri="{FF2B5EF4-FFF2-40B4-BE49-F238E27FC236}">
              <a16:creationId xmlns:a16="http://schemas.microsoft.com/office/drawing/2014/main" id="{B17736DE-0E59-4FE8-9C75-27822D3E667C}"/>
            </a:ext>
          </a:extLst>
        </xdr:cNvPr>
        <xdr:cNvSpPr txBox="1">
          <a:spLocks noChangeArrowheads="1"/>
        </xdr:cNvSpPr>
      </xdr:nvSpPr>
      <xdr:spPr bwMode="auto">
        <a:xfrm>
          <a:off x="14363700" y="387953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90</xdr:row>
      <xdr:rowOff>0</xdr:rowOff>
    </xdr:from>
    <xdr:ext cx="95250" cy="171450"/>
    <xdr:sp macro="" textlink="">
      <xdr:nvSpPr>
        <xdr:cNvPr id="3093" name="Text Box 18">
          <a:extLst>
            <a:ext uri="{FF2B5EF4-FFF2-40B4-BE49-F238E27FC236}">
              <a16:creationId xmlns:a16="http://schemas.microsoft.com/office/drawing/2014/main" id="{A493B4F3-8B46-4BD0-A367-1D989E84BDC6}"/>
            </a:ext>
          </a:extLst>
        </xdr:cNvPr>
        <xdr:cNvSpPr txBox="1">
          <a:spLocks noChangeArrowheads="1"/>
        </xdr:cNvSpPr>
      </xdr:nvSpPr>
      <xdr:spPr bwMode="auto">
        <a:xfrm>
          <a:off x="14363700" y="387953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3094" name="Text Box 16">
          <a:extLst>
            <a:ext uri="{FF2B5EF4-FFF2-40B4-BE49-F238E27FC236}">
              <a16:creationId xmlns:a16="http://schemas.microsoft.com/office/drawing/2014/main" id="{4603F8FB-D28D-4CC7-A470-1933403469E2}"/>
            </a:ext>
          </a:extLst>
        </xdr:cNvPr>
        <xdr:cNvSpPr txBox="1">
          <a:spLocks noChangeArrowheads="1"/>
        </xdr:cNvSpPr>
      </xdr:nvSpPr>
      <xdr:spPr bwMode="auto">
        <a:xfrm>
          <a:off x="19183350" y="387953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3095" name="Text Box 17">
          <a:extLst>
            <a:ext uri="{FF2B5EF4-FFF2-40B4-BE49-F238E27FC236}">
              <a16:creationId xmlns:a16="http://schemas.microsoft.com/office/drawing/2014/main" id="{F1322F0B-4AA0-46AA-A369-FB0D0C164F37}"/>
            </a:ext>
          </a:extLst>
        </xdr:cNvPr>
        <xdr:cNvSpPr txBox="1">
          <a:spLocks noChangeArrowheads="1"/>
        </xdr:cNvSpPr>
      </xdr:nvSpPr>
      <xdr:spPr bwMode="auto">
        <a:xfrm>
          <a:off x="19183350" y="387953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3096" name="Text Box 18">
          <a:extLst>
            <a:ext uri="{FF2B5EF4-FFF2-40B4-BE49-F238E27FC236}">
              <a16:creationId xmlns:a16="http://schemas.microsoft.com/office/drawing/2014/main" id="{DF41C4FA-6B0A-4C27-B3D1-91E956C9D93D}"/>
            </a:ext>
          </a:extLst>
        </xdr:cNvPr>
        <xdr:cNvSpPr txBox="1">
          <a:spLocks noChangeArrowheads="1"/>
        </xdr:cNvSpPr>
      </xdr:nvSpPr>
      <xdr:spPr bwMode="auto">
        <a:xfrm>
          <a:off x="19183350" y="387953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3097" name="Text Box 19">
          <a:extLst>
            <a:ext uri="{FF2B5EF4-FFF2-40B4-BE49-F238E27FC236}">
              <a16:creationId xmlns:a16="http://schemas.microsoft.com/office/drawing/2014/main" id="{8A2B89C7-EF27-46EA-A81F-50612EEE69A2}"/>
            </a:ext>
          </a:extLst>
        </xdr:cNvPr>
        <xdr:cNvSpPr txBox="1">
          <a:spLocks noChangeArrowheads="1"/>
        </xdr:cNvSpPr>
      </xdr:nvSpPr>
      <xdr:spPr bwMode="auto">
        <a:xfrm>
          <a:off x="19183350" y="387953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3098" name="Text Box 16">
          <a:extLst>
            <a:ext uri="{FF2B5EF4-FFF2-40B4-BE49-F238E27FC236}">
              <a16:creationId xmlns:a16="http://schemas.microsoft.com/office/drawing/2014/main" id="{ECF77056-EE01-43D2-96AF-4448D6797478}"/>
            </a:ext>
          </a:extLst>
        </xdr:cNvPr>
        <xdr:cNvSpPr txBox="1">
          <a:spLocks noChangeArrowheads="1"/>
        </xdr:cNvSpPr>
      </xdr:nvSpPr>
      <xdr:spPr bwMode="auto">
        <a:xfrm>
          <a:off x="19183350" y="387953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3099" name="Text Box 17">
          <a:extLst>
            <a:ext uri="{FF2B5EF4-FFF2-40B4-BE49-F238E27FC236}">
              <a16:creationId xmlns:a16="http://schemas.microsoft.com/office/drawing/2014/main" id="{FE527853-5968-4F2F-A744-8E4E75939593}"/>
            </a:ext>
          </a:extLst>
        </xdr:cNvPr>
        <xdr:cNvSpPr txBox="1">
          <a:spLocks noChangeArrowheads="1"/>
        </xdr:cNvSpPr>
      </xdr:nvSpPr>
      <xdr:spPr bwMode="auto">
        <a:xfrm>
          <a:off x="19183350" y="387953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3100" name="Text Box 18">
          <a:extLst>
            <a:ext uri="{FF2B5EF4-FFF2-40B4-BE49-F238E27FC236}">
              <a16:creationId xmlns:a16="http://schemas.microsoft.com/office/drawing/2014/main" id="{8FFF181A-AC6D-49BF-87DE-D36068C0F05A}"/>
            </a:ext>
          </a:extLst>
        </xdr:cNvPr>
        <xdr:cNvSpPr txBox="1">
          <a:spLocks noChangeArrowheads="1"/>
        </xdr:cNvSpPr>
      </xdr:nvSpPr>
      <xdr:spPr bwMode="auto">
        <a:xfrm>
          <a:off x="19183350" y="387953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90</xdr:row>
      <xdr:rowOff>170392</xdr:rowOff>
    </xdr:from>
    <xdr:ext cx="95250" cy="213632"/>
    <xdr:sp macro="" textlink="">
      <xdr:nvSpPr>
        <xdr:cNvPr id="3101" name="Text Box 15">
          <a:extLst>
            <a:ext uri="{FF2B5EF4-FFF2-40B4-BE49-F238E27FC236}">
              <a16:creationId xmlns:a16="http://schemas.microsoft.com/office/drawing/2014/main" id="{4F4E893F-3075-49BE-9536-74E8946F628B}"/>
            </a:ext>
          </a:extLst>
        </xdr:cNvPr>
        <xdr:cNvSpPr txBox="1">
          <a:spLocks noChangeArrowheads="1"/>
        </xdr:cNvSpPr>
      </xdr:nvSpPr>
      <xdr:spPr bwMode="auto">
        <a:xfrm>
          <a:off x="14392275" y="3896571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3102" name="Text Box 16">
          <a:extLst>
            <a:ext uri="{FF2B5EF4-FFF2-40B4-BE49-F238E27FC236}">
              <a16:creationId xmlns:a16="http://schemas.microsoft.com/office/drawing/2014/main" id="{B3DB5574-D6D5-420C-BB45-D535488BB76B}"/>
            </a:ext>
          </a:extLst>
        </xdr:cNvPr>
        <xdr:cNvSpPr txBox="1">
          <a:spLocks noChangeArrowheads="1"/>
        </xdr:cNvSpPr>
      </xdr:nvSpPr>
      <xdr:spPr bwMode="auto">
        <a:xfrm>
          <a:off x="4743450" y="387953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3103" name="Text Box 17">
          <a:extLst>
            <a:ext uri="{FF2B5EF4-FFF2-40B4-BE49-F238E27FC236}">
              <a16:creationId xmlns:a16="http://schemas.microsoft.com/office/drawing/2014/main" id="{0459E5E0-53F5-47DC-B5E4-CC881B50D50D}"/>
            </a:ext>
          </a:extLst>
        </xdr:cNvPr>
        <xdr:cNvSpPr txBox="1">
          <a:spLocks noChangeArrowheads="1"/>
        </xdr:cNvSpPr>
      </xdr:nvSpPr>
      <xdr:spPr bwMode="auto">
        <a:xfrm>
          <a:off x="4743450" y="387953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3104" name="Text Box 18">
          <a:extLst>
            <a:ext uri="{FF2B5EF4-FFF2-40B4-BE49-F238E27FC236}">
              <a16:creationId xmlns:a16="http://schemas.microsoft.com/office/drawing/2014/main" id="{83CE088F-BA33-400B-8468-C12929B48B51}"/>
            </a:ext>
          </a:extLst>
        </xdr:cNvPr>
        <xdr:cNvSpPr txBox="1">
          <a:spLocks noChangeArrowheads="1"/>
        </xdr:cNvSpPr>
      </xdr:nvSpPr>
      <xdr:spPr bwMode="auto">
        <a:xfrm>
          <a:off x="4743450" y="387953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3105" name="Text Box 19">
          <a:extLst>
            <a:ext uri="{FF2B5EF4-FFF2-40B4-BE49-F238E27FC236}">
              <a16:creationId xmlns:a16="http://schemas.microsoft.com/office/drawing/2014/main" id="{99C55179-D9B8-4E3E-8951-137167D8244A}"/>
            </a:ext>
          </a:extLst>
        </xdr:cNvPr>
        <xdr:cNvSpPr txBox="1">
          <a:spLocks noChangeArrowheads="1"/>
        </xdr:cNvSpPr>
      </xdr:nvSpPr>
      <xdr:spPr bwMode="auto">
        <a:xfrm>
          <a:off x="4743450" y="387953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90</xdr:row>
      <xdr:rowOff>0</xdr:rowOff>
    </xdr:from>
    <xdr:ext cx="95250" cy="171450"/>
    <xdr:sp macro="" textlink="">
      <xdr:nvSpPr>
        <xdr:cNvPr id="3106" name="Text Box 16">
          <a:extLst>
            <a:ext uri="{FF2B5EF4-FFF2-40B4-BE49-F238E27FC236}">
              <a16:creationId xmlns:a16="http://schemas.microsoft.com/office/drawing/2014/main" id="{9986E5A4-27FA-42FB-901A-D48CC719D693}"/>
            </a:ext>
          </a:extLst>
        </xdr:cNvPr>
        <xdr:cNvSpPr txBox="1">
          <a:spLocks noChangeArrowheads="1"/>
        </xdr:cNvSpPr>
      </xdr:nvSpPr>
      <xdr:spPr bwMode="auto">
        <a:xfrm>
          <a:off x="14363700" y="387953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90</xdr:row>
      <xdr:rowOff>0</xdr:rowOff>
    </xdr:from>
    <xdr:ext cx="95250" cy="171450"/>
    <xdr:sp macro="" textlink="">
      <xdr:nvSpPr>
        <xdr:cNvPr id="3107" name="Text Box 17">
          <a:extLst>
            <a:ext uri="{FF2B5EF4-FFF2-40B4-BE49-F238E27FC236}">
              <a16:creationId xmlns:a16="http://schemas.microsoft.com/office/drawing/2014/main" id="{51633729-1AAD-471D-8F98-D3E38D83DD5B}"/>
            </a:ext>
          </a:extLst>
        </xdr:cNvPr>
        <xdr:cNvSpPr txBox="1">
          <a:spLocks noChangeArrowheads="1"/>
        </xdr:cNvSpPr>
      </xdr:nvSpPr>
      <xdr:spPr bwMode="auto">
        <a:xfrm>
          <a:off x="14363700" y="387953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90</xdr:row>
      <xdr:rowOff>0</xdr:rowOff>
    </xdr:from>
    <xdr:ext cx="95250" cy="171450"/>
    <xdr:sp macro="" textlink="">
      <xdr:nvSpPr>
        <xdr:cNvPr id="3108" name="Text Box 18">
          <a:extLst>
            <a:ext uri="{FF2B5EF4-FFF2-40B4-BE49-F238E27FC236}">
              <a16:creationId xmlns:a16="http://schemas.microsoft.com/office/drawing/2014/main" id="{525FCFF4-23D3-4058-A668-0FE6AB0C334A}"/>
            </a:ext>
          </a:extLst>
        </xdr:cNvPr>
        <xdr:cNvSpPr txBox="1">
          <a:spLocks noChangeArrowheads="1"/>
        </xdr:cNvSpPr>
      </xdr:nvSpPr>
      <xdr:spPr bwMode="auto">
        <a:xfrm>
          <a:off x="14363700" y="387953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90</xdr:row>
      <xdr:rowOff>0</xdr:rowOff>
    </xdr:from>
    <xdr:ext cx="95250" cy="171450"/>
    <xdr:sp macro="" textlink="">
      <xdr:nvSpPr>
        <xdr:cNvPr id="3109" name="Text Box 19">
          <a:extLst>
            <a:ext uri="{FF2B5EF4-FFF2-40B4-BE49-F238E27FC236}">
              <a16:creationId xmlns:a16="http://schemas.microsoft.com/office/drawing/2014/main" id="{D6622391-4558-4BAB-863A-3BB9FC43DC6D}"/>
            </a:ext>
          </a:extLst>
        </xdr:cNvPr>
        <xdr:cNvSpPr txBox="1">
          <a:spLocks noChangeArrowheads="1"/>
        </xdr:cNvSpPr>
      </xdr:nvSpPr>
      <xdr:spPr bwMode="auto">
        <a:xfrm>
          <a:off x="14363700" y="387953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85</xdr:row>
      <xdr:rowOff>0</xdr:rowOff>
    </xdr:from>
    <xdr:ext cx="95250" cy="171450"/>
    <xdr:sp macro="" textlink="">
      <xdr:nvSpPr>
        <xdr:cNvPr id="3110" name="Text Box 16">
          <a:extLst>
            <a:ext uri="{FF2B5EF4-FFF2-40B4-BE49-F238E27FC236}">
              <a16:creationId xmlns:a16="http://schemas.microsoft.com/office/drawing/2014/main" id="{9E83C903-FA4B-4562-A9E6-7AFBAA835798}"/>
            </a:ext>
          </a:extLst>
        </xdr:cNvPr>
        <xdr:cNvSpPr txBox="1">
          <a:spLocks noChangeArrowheads="1"/>
        </xdr:cNvSpPr>
      </xdr:nvSpPr>
      <xdr:spPr bwMode="auto">
        <a:xfrm>
          <a:off x="30918150" y="369379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85</xdr:row>
      <xdr:rowOff>0</xdr:rowOff>
    </xdr:from>
    <xdr:ext cx="95250" cy="171450"/>
    <xdr:sp macro="" textlink="">
      <xdr:nvSpPr>
        <xdr:cNvPr id="3111" name="Text Box 17">
          <a:extLst>
            <a:ext uri="{FF2B5EF4-FFF2-40B4-BE49-F238E27FC236}">
              <a16:creationId xmlns:a16="http://schemas.microsoft.com/office/drawing/2014/main" id="{4B8D3610-40B8-44A4-84EA-7C67BA6C3E11}"/>
            </a:ext>
          </a:extLst>
        </xdr:cNvPr>
        <xdr:cNvSpPr txBox="1">
          <a:spLocks noChangeArrowheads="1"/>
        </xdr:cNvSpPr>
      </xdr:nvSpPr>
      <xdr:spPr bwMode="auto">
        <a:xfrm>
          <a:off x="30918150" y="369379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85</xdr:row>
      <xdr:rowOff>0</xdr:rowOff>
    </xdr:from>
    <xdr:ext cx="95250" cy="171450"/>
    <xdr:sp macro="" textlink="">
      <xdr:nvSpPr>
        <xdr:cNvPr id="3112" name="Text Box 18">
          <a:extLst>
            <a:ext uri="{FF2B5EF4-FFF2-40B4-BE49-F238E27FC236}">
              <a16:creationId xmlns:a16="http://schemas.microsoft.com/office/drawing/2014/main" id="{D25F026D-CFDC-455E-90FB-2E1F00B8D4D3}"/>
            </a:ext>
          </a:extLst>
        </xdr:cNvPr>
        <xdr:cNvSpPr txBox="1">
          <a:spLocks noChangeArrowheads="1"/>
        </xdr:cNvSpPr>
      </xdr:nvSpPr>
      <xdr:spPr bwMode="auto">
        <a:xfrm>
          <a:off x="30918150" y="369379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85</xdr:row>
      <xdr:rowOff>0</xdr:rowOff>
    </xdr:from>
    <xdr:ext cx="95250" cy="171450"/>
    <xdr:sp macro="" textlink="">
      <xdr:nvSpPr>
        <xdr:cNvPr id="3113" name="Text Box 19">
          <a:extLst>
            <a:ext uri="{FF2B5EF4-FFF2-40B4-BE49-F238E27FC236}">
              <a16:creationId xmlns:a16="http://schemas.microsoft.com/office/drawing/2014/main" id="{3DD4B968-3347-494C-BF26-7F1A06EA47ED}"/>
            </a:ext>
          </a:extLst>
        </xdr:cNvPr>
        <xdr:cNvSpPr txBox="1">
          <a:spLocks noChangeArrowheads="1"/>
        </xdr:cNvSpPr>
      </xdr:nvSpPr>
      <xdr:spPr bwMode="auto">
        <a:xfrm>
          <a:off x="30918150" y="369379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504825</xdr:rowOff>
    </xdr:from>
    <xdr:ext cx="95250" cy="444014"/>
    <xdr:sp macro="" textlink="">
      <xdr:nvSpPr>
        <xdr:cNvPr id="3114" name="Text Box 15">
          <a:extLst>
            <a:ext uri="{FF2B5EF4-FFF2-40B4-BE49-F238E27FC236}">
              <a16:creationId xmlns:a16="http://schemas.microsoft.com/office/drawing/2014/main" id="{61AA25E4-EEFB-4CA6-87DF-BECF3DAE2874}"/>
            </a:ext>
          </a:extLst>
        </xdr:cNvPr>
        <xdr:cNvSpPr txBox="1">
          <a:spLocks noChangeArrowheads="1"/>
        </xdr:cNvSpPr>
      </xdr:nvSpPr>
      <xdr:spPr bwMode="auto">
        <a:xfrm>
          <a:off x="4743450" y="3768090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3115" name="Text Box 16">
          <a:extLst>
            <a:ext uri="{FF2B5EF4-FFF2-40B4-BE49-F238E27FC236}">
              <a16:creationId xmlns:a16="http://schemas.microsoft.com/office/drawing/2014/main" id="{4C8DF352-0F71-440C-A2B6-B25B5077974F}"/>
            </a:ext>
          </a:extLst>
        </xdr:cNvPr>
        <xdr:cNvSpPr txBox="1">
          <a:spLocks noChangeArrowheads="1"/>
        </xdr:cNvSpPr>
      </xdr:nvSpPr>
      <xdr:spPr bwMode="auto">
        <a:xfrm>
          <a:off x="4743450" y="387953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3116" name="Text Box 17">
          <a:extLst>
            <a:ext uri="{FF2B5EF4-FFF2-40B4-BE49-F238E27FC236}">
              <a16:creationId xmlns:a16="http://schemas.microsoft.com/office/drawing/2014/main" id="{71DE8630-E7C7-4FDE-9FDE-996727023D13}"/>
            </a:ext>
          </a:extLst>
        </xdr:cNvPr>
        <xdr:cNvSpPr txBox="1">
          <a:spLocks noChangeArrowheads="1"/>
        </xdr:cNvSpPr>
      </xdr:nvSpPr>
      <xdr:spPr bwMode="auto">
        <a:xfrm>
          <a:off x="4743450" y="387953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3117" name="Text Box 18">
          <a:extLst>
            <a:ext uri="{FF2B5EF4-FFF2-40B4-BE49-F238E27FC236}">
              <a16:creationId xmlns:a16="http://schemas.microsoft.com/office/drawing/2014/main" id="{9179D5FE-FEB4-45D1-BDC3-242693445363}"/>
            </a:ext>
          </a:extLst>
        </xdr:cNvPr>
        <xdr:cNvSpPr txBox="1">
          <a:spLocks noChangeArrowheads="1"/>
        </xdr:cNvSpPr>
      </xdr:nvSpPr>
      <xdr:spPr bwMode="auto">
        <a:xfrm>
          <a:off x="4743450" y="387953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3118" name="Text Box 19">
          <a:extLst>
            <a:ext uri="{FF2B5EF4-FFF2-40B4-BE49-F238E27FC236}">
              <a16:creationId xmlns:a16="http://schemas.microsoft.com/office/drawing/2014/main" id="{DE241918-4359-4D87-936F-954F1CF04378}"/>
            </a:ext>
          </a:extLst>
        </xdr:cNvPr>
        <xdr:cNvSpPr txBox="1">
          <a:spLocks noChangeArrowheads="1"/>
        </xdr:cNvSpPr>
      </xdr:nvSpPr>
      <xdr:spPr bwMode="auto">
        <a:xfrm>
          <a:off x="4743450" y="387953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90</xdr:row>
      <xdr:rowOff>0</xdr:rowOff>
    </xdr:from>
    <xdr:ext cx="95250" cy="171450"/>
    <xdr:sp macro="" textlink="">
      <xdr:nvSpPr>
        <xdr:cNvPr id="3119" name="Text Box 16">
          <a:extLst>
            <a:ext uri="{FF2B5EF4-FFF2-40B4-BE49-F238E27FC236}">
              <a16:creationId xmlns:a16="http://schemas.microsoft.com/office/drawing/2014/main" id="{0A1C8F7B-6B67-465D-964F-B7F78DDD5F7A}"/>
            </a:ext>
          </a:extLst>
        </xdr:cNvPr>
        <xdr:cNvSpPr txBox="1">
          <a:spLocks noChangeArrowheads="1"/>
        </xdr:cNvSpPr>
      </xdr:nvSpPr>
      <xdr:spPr bwMode="auto">
        <a:xfrm>
          <a:off x="14363700" y="387953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90</xdr:row>
      <xdr:rowOff>0</xdr:rowOff>
    </xdr:from>
    <xdr:ext cx="95250" cy="171450"/>
    <xdr:sp macro="" textlink="">
      <xdr:nvSpPr>
        <xdr:cNvPr id="3120" name="Text Box 17">
          <a:extLst>
            <a:ext uri="{FF2B5EF4-FFF2-40B4-BE49-F238E27FC236}">
              <a16:creationId xmlns:a16="http://schemas.microsoft.com/office/drawing/2014/main" id="{840E3DA7-278C-4CE6-B8B0-367C6E0DD393}"/>
            </a:ext>
          </a:extLst>
        </xdr:cNvPr>
        <xdr:cNvSpPr txBox="1">
          <a:spLocks noChangeArrowheads="1"/>
        </xdr:cNvSpPr>
      </xdr:nvSpPr>
      <xdr:spPr bwMode="auto">
        <a:xfrm>
          <a:off x="14363700" y="387953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90</xdr:row>
      <xdr:rowOff>15875</xdr:rowOff>
    </xdr:from>
    <xdr:ext cx="95250" cy="171450"/>
    <xdr:sp macro="" textlink="">
      <xdr:nvSpPr>
        <xdr:cNvPr id="3121" name="Text Box 18">
          <a:extLst>
            <a:ext uri="{FF2B5EF4-FFF2-40B4-BE49-F238E27FC236}">
              <a16:creationId xmlns:a16="http://schemas.microsoft.com/office/drawing/2014/main" id="{AA24D30A-0988-4F22-B639-C863FD9B09F1}"/>
            </a:ext>
          </a:extLst>
        </xdr:cNvPr>
        <xdr:cNvSpPr txBox="1">
          <a:spLocks noChangeArrowheads="1"/>
        </xdr:cNvSpPr>
      </xdr:nvSpPr>
      <xdr:spPr bwMode="auto">
        <a:xfrm>
          <a:off x="14355762" y="388112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3122" name="Text Box 16">
          <a:extLst>
            <a:ext uri="{FF2B5EF4-FFF2-40B4-BE49-F238E27FC236}">
              <a16:creationId xmlns:a16="http://schemas.microsoft.com/office/drawing/2014/main" id="{A2E7D681-9372-4947-8B4A-BD74ABF59ECA}"/>
            </a:ext>
          </a:extLst>
        </xdr:cNvPr>
        <xdr:cNvSpPr txBox="1">
          <a:spLocks noChangeArrowheads="1"/>
        </xdr:cNvSpPr>
      </xdr:nvSpPr>
      <xdr:spPr bwMode="auto">
        <a:xfrm>
          <a:off x="19183350" y="387953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3123" name="Text Box 17">
          <a:extLst>
            <a:ext uri="{FF2B5EF4-FFF2-40B4-BE49-F238E27FC236}">
              <a16:creationId xmlns:a16="http://schemas.microsoft.com/office/drawing/2014/main" id="{17058F9F-1EFE-4C76-8DBF-26B6A60F9E05}"/>
            </a:ext>
          </a:extLst>
        </xdr:cNvPr>
        <xdr:cNvSpPr txBox="1">
          <a:spLocks noChangeArrowheads="1"/>
        </xdr:cNvSpPr>
      </xdr:nvSpPr>
      <xdr:spPr bwMode="auto">
        <a:xfrm>
          <a:off x="19183350" y="387953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3124" name="Text Box 18">
          <a:extLst>
            <a:ext uri="{FF2B5EF4-FFF2-40B4-BE49-F238E27FC236}">
              <a16:creationId xmlns:a16="http://schemas.microsoft.com/office/drawing/2014/main" id="{5FF26353-1E54-42CD-B309-4E9923F7799A}"/>
            </a:ext>
          </a:extLst>
        </xdr:cNvPr>
        <xdr:cNvSpPr txBox="1">
          <a:spLocks noChangeArrowheads="1"/>
        </xdr:cNvSpPr>
      </xdr:nvSpPr>
      <xdr:spPr bwMode="auto">
        <a:xfrm>
          <a:off x="19183350" y="387953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3125" name="Text Box 19">
          <a:extLst>
            <a:ext uri="{FF2B5EF4-FFF2-40B4-BE49-F238E27FC236}">
              <a16:creationId xmlns:a16="http://schemas.microsoft.com/office/drawing/2014/main" id="{33E64024-1D0E-4CC8-AE52-2461BDAC7785}"/>
            </a:ext>
          </a:extLst>
        </xdr:cNvPr>
        <xdr:cNvSpPr txBox="1">
          <a:spLocks noChangeArrowheads="1"/>
        </xdr:cNvSpPr>
      </xdr:nvSpPr>
      <xdr:spPr bwMode="auto">
        <a:xfrm>
          <a:off x="19183350" y="387953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3126" name="Text Box 16">
          <a:extLst>
            <a:ext uri="{FF2B5EF4-FFF2-40B4-BE49-F238E27FC236}">
              <a16:creationId xmlns:a16="http://schemas.microsoft.com/office/drawing/2014/main" id="{53341B20-11BC-4ED9-968C-E562AF26155B}"/>
            </a:ext>
          </a:extLst>
        </xdr:cNvPr>
        <xdr:cNvSpPr txBox="1">
          <a:spLocks noChangeArrowheads="1"/>
        </xdr:cNvSpPr>
      </xdr:nvSpPr>
      <xdr:spPr bwMode="auto">
        <a:xfrm>
          <a:off x="19183350" y="387953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90</xdr:row>
      <xdr:rowOff>170392</xdr:rowOff>
    </xdr:from>
    <xdr:ext cx="95250" cy="213632"/>
    <xdr:sp macro="" textlink="">
      <xdr:nvSpPr>
        <xdr:cNvPr id="3127" name="Text Box 15">
          <a:extLst>
            <a:ext uri="{FF2B5EF4-FFF2-40B4-BE49-F238E27FC236}">
              <a16:creationId xmlns:a16="http://schemas.microsoft.com/office/drawing/2014/main" id="{5862A7C5-4A1C-4AB8-A07B-ED7EE2CA32D0}"/>
            </a:ext>
          </a:extLst>
        </xdr:cNvPr>
        <xdr:cNvSpPr txBox="1">
          <a:spLocks noChangeArrowheads="1"/>
        </xdr:cNvSpPr>
      </xdr:nvSpPr>
      <xdr:spPr bwMode="auto">
        <a:xfrm>
          <a:off x="14392275" y="3896571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504825</xdr:rowOff>
    </xdr:from>
    <xdr:ext cx="95250" cy="448496"/>
    <xdr:sp macro="" textlink="">
      <xdr:nvSpPr>
        <xdr:cNvPr id="3128" name="Text Box 15">
          <a:extLst>
            <a:ext uri="{FF2B5EF4-FFF2-40B4-BE49-F238E27FC236}">
              <a16:creationId xmlns:a16="http://schemas.microsoft.com/office/drawing/2014/main" id="{CDB54CC8-EE89-4A25-8BC2-8688DFD32182}"/>
            </a:ext>
          </a:extLst>
        </xdr:cNvPr>
        <xdr:cNvSpPr txBox="1">
          <a:spLocks noChangeArrowheads="1"/>
        </xdr:cNvSpPr>
      </xdr:nvSpPr>
      <xdr:spPr bwMode="auto">
        <a:xfrm>
          <a:off x="4743450" y="39166800"/>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90</xdr:row>
      <xdr:rowOff>504825</xdr:rowOff>
    </xdr:from>
    <xdr:ext cx="95250" cy="442269"/>
    <xdr:sp macro="" textlink="">
      <xdr:nvSpPr>
        <xdr:cNvPr id="3129" name="Text Box 15">
          <a:extLst>
            <a:ext uri="{FF2B5EF4-FFF2-40B4-BE49-F238E27FC236}">
              <a16:creationId xmlns:a16="http://schemas.microsoft.com/office/drawing/2014/main" id="{D4DF6E92-624B-4024-B89F-F1FEE4EAEA89}"/>
            </a:ext>
          </a:extLst>
        </xdr:cNvPr>
        <xdr:cNvSpPr txBox="1">
          <a:spLocks noChangeArrowheads="1"/>
        </xdr:cNvSpPr>
      </xdr:nvSpPr>
      <xdr:spPr bwMode="auto">
        <a:xfrm>
          <a:off x="14363700" y="3916680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90</xdr:row>
      <xdr:rowOff>504825</xdr:rowOff>
    </xdr:from>
    <xdr:ext cx="95250" cy="442269"/>
    <xdr:sp macro="" textlink="">
      <xdr:nvSpPr>
        <xdr:cNvPr id="3130" name="Text Box 15">
          <a:extLst>
            <a:ext uri="{FF2B5EF4-FFF2-40B4-BE49-F238E27FC236}">
              <a16:creationId xmlns:a16="http://schemas.microsoft.com/office/drawing/2014/main" id="{6C1940E2-F9BF-4CD8-A8F8-2106808E4A17}"/>
            </a:ext>
          </a:extLst>
        </xdr:cNvPr>
        <xdr:cNvSpPr txBox="1">
          <a:spLocks noChangeArrowheads="1"/>
        </xdr:cNvSpPr>
      </xdr:nvSpPr>
      <xdr:spPr bwMode="auto">
        <a:xfrm>
          <a:off x="30918150" y="3916680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504825</xdr:rowOff>
    </xdr:from>
    <xdr:ext cx="95250" cy="213632"/>
    <xdr:sp macro="" textlink="">
      <xdr:nvSpPr>
        <xdr:cNvPr id="3131" name="Text Box 15">
          <a:extLst>
            <a:ext uri="{FF2B5EF4-FFF2-40B4-BE49-F238E27FC236}">
              <a16:creationId xmlns:a16="http://schemas.microsoft.com/office/drawing/2014/main" id="{1AF51776-5378-4A3C-A235-03E1CE65759C}"/>
            </a:ext>
          </a:extLst>
        </xdr:cNvPr>
        <xdr:cNvSpPr txBox="1">
          <a:spLocks noChangeArrowheads="1"/>
        </xdr:cNvSpPr>
      </xdr:nvSpPr>
      <xdr:spPr bwMode="auto">
        <a:xfrm>
          <a:off x="4743450" y="3916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504825</xdr:rowOff>
    </xdr:from>
    <xdr:ext cx="95250" cy="444331"/>
    <xdr:sp macro="" textlink="">
      <xdr:nvSpPr>
        <xdr:cNvPr id="3132" name="Text Box 15">
          <a:extLst>
            <a:ext uri="{FF2B5EF4-FFF2-40B4-BE49-F238E27FC236}">
              <a16:creationId xmlns:a16="http://schemas.microsoft.com/office/drawing/2014/main" id="{D23AE1D3-D82B-4F33-8DC7-142F8749E09D}"/>
            </a:ext>
          </a:extLst>
        </xdr:cNvPr>
        <xdr:cNvSpPr txBox="1">
          <a:spLocks noChangeArrowheads="1"/>
        </xdr:cNvSpPr>
      </xdr:nvSpPr>
      <xdr:spPr bwMode="auto">
        <a:xfrm>
          <a:off x="4743450" y="39166800"/>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90</xdr:row>
      <xdr:rowOff>170392</xdr:rowOff>
    </xdr:from>
    <xdr:ext cx="95250" cy="213632"/>
    <xdr:sp macro="" textlink="">
      <xdr:nvSpPr>
        <xdr:cNvPr id="3133" name="Text Box 15">
          <a:extLst>
            <a:ext uri="{FF2B5EF4-FFF2-40B4-BE49-F238E27FC236}">
              <a16:creationId xmlns:a16="http://schemas.microsoft.com/office/drawing/2014/main" id="{68CA6B72-7EEC-4758-8A32-C02D74B4A8DE}"/>
            </a:ext>
          </a:extLst>
        </xdr:cNvPr>
        <xdr:cNvSpPr txBox="1">
          <a:spLocks noChangeArrowheads="1"/>
        </xdr:cNvSpPr>
      </xdr:nvSpPr>
      <xdr:spPr bwMode="auto">
        <a:xfrm>
          <a:off x="14392275" y="3896571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0</xdr:rowOff>
    </xdr:from>
    <xdr:ext cx="95250" cy="171450"/>
    <xdr:sp macro="" textlink="">
      <xdr:nvSpPr>
        <xdr:cNvPr id="3134" name="Text Box 16">
          <a:extLst>
            <a:ext uri="{FF2B5EF4-FFF2-40B4-BE49-F238E27FC236}">
              <a16:creationId xmlns:a16="http://schemas.microsoft.com/office/drawing/2014/main" id="{83B142FF-0C04-4AA8-A188-FFD9787052AB}"/>
            </a:ext>
          </a:extLst>
        </xdr:cNvPr>
        <xdr:cNvSpPr txBox="1">
          <a:spLocks noChangeArrowheads="1"/>
        </xdr:cNvSpPr>
      </xdr:nvSpPr>
      <xdr:spPr bwMode="auto">
        <a:xfrm>
          <a:off x="4743450" y="410241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0</xdr:rowOff>
    </xdr:from>
    <xdr:ext cx="95250" cy="171450"/>
    <xdr:sp macro="" textlink="">
      <xdr:nvSpPr>
        <xdr:cNvPr id="3135" name="Text Box 17">
          <a:extLst>
            <a:ext uri="{FF2B5EF4-FFF2-40B4-BE49-F238E27FC236}">
              <a16:creationId xmlns:a16="http://schemas.microsoft.com/office/drawing/2014/main" id="{5B4DB249-7693-43B3-8BD0-1DE8E1AA8089}"/>
            </a:ext>
          </a:extLst>
        </xdr:cNvPr>
        <xdr:cNvSpPr txBox="1">
          <a:spLocks noChangeArrowheads="1"/>
        </xdr:cNvSpPr>
      </xdr:nvSpPr>
      <xdr:spPr bwMode="auto">
        <a:xfrm>
          <a:off x="4743450" y="410241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0</xdr:rowOff>
    </xdr:from>
    <xdr:ext cx="95250" cy="171450"/>
    <xdr:sp macro="" textlink="">
      <xdr:nvSpPr>
        <xdr:cNvPr id="3136" name="Text Box 18">
          <a:extLst>
            <a:ext uri="{FF2B5EF4-FFF2-40B4-BE49-F238E27FC236}">
              <a16:creationId xmlns:a16="http://schemas.microsoft.com/office/drawing/2014/main" id="{98D1AE2D-B608-457D-9DF8-015B60583851}"/>
            </a:ext>
          </a:extLst>
        </xdr:cNvPr>
        <xdr:cNvSpPr txBox="1">
          <a:spLocks noChangeArrowheads="1"/>
        </xdr:cNvSpPr>
      </xdr:nvSpPr>
      <xdr:spPr bwMode="auto">
        <a:xfrm>
          <a:off x="4743450" y="410241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0</xdr:rowOff>
    </xdr:from>
    <xdr:ext cx="95250" cy="171450"/>
    <xdr:sp macro="" textlink="">
      <xdr:nvSpPr>
        <xdr:cNvPr id="3137" name="Text Box 19">
          <a:extLst>
            <a:ext uri="{FF2B5EF4-FFF2-40B4-BE49-F238E27FC236}">
              <a16:creationId xmlns:a16="http://schemas.microsoft.com/office/drawing/2014/main" id="{FA180DCB-D66F-48AC-A400-87AECD7C149D}"/>
            </a:ext>
          </a:extLst>
        </xdr:cNvPr>
        <xdr:cNvSpPr txBox="1">
          <a:spLocks noChangeArrowheads="1"/>
        </xdr:cNvSpPr>
      </xdr:nvSpPr>
      <xdr:spPr bwMode="auto">
        <a:xfrm>
          <a:off x="4743450" y="410241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96</xdr:row>
      <xdr:rowOff>0</xdr:rowOff>
    </xdr:from>
    <xdr:ext cx="95250" cy="171450"/>
    <xdr:sp macro="" textlink="">
      <xdr:nvSpPr>
        <xdr:cNvPr id="3138" name="Text Box 16">
          <a:extLst>
            <a:ext uri="{FF2B5EF4-FFF2-40B4-BE49-F238E27FC236}">
              <a16:creationId xmlns:a16="http://schemas.microsoft.com/office/drawing/2014/main" id="{9BF66161-ABF6-4C26-9090-6C95C5A8BD89}"/>
            </a:ext>
          </a:extLst>
        </xdr:cNvPr>
        <xdr:cNvSpPr txBox="1">
          <a:spLocks noChangeArrowheads="1"/>
        </xdr:cNvSpPr>
      </xdr:nvSpPr>
      <xdr:spPr bwMode="auto">
        <a:xfrm>
          <a:off x="14363700" y="410241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96</xdr:row>
      <xdr:rowOff>0</xdr:rowOff>
    </xdr:from>
    <xdr:ext cx="95250" cy="171450"/>
    <xdr:sp macro="" textlink="">
      <xdr:nvSpPr>
        <xdr:cNvPr id="3139" name="Text Box 17">
          <a:extLst>
            <a:ext uri="{FF2B5EF4-FFF2-40B4-BE49-F238E27FC236}">
              <a16:creationId xmlns:a16="http://schemas.microsoft.com/office/drawing/2014/main" id="{C1A36741-85CF-483D-AB22-FC53E4D83343}"/>
            </a:ext>
          </a:extLst>
        </xdr:cNvPr>
        <xdr:cNvSpPr txBox="1">
          <a:spLocks noChangeArrowheads="1"/>
        </xdr:cNvSpPr>
      </xdr:nvSpPr>
      <xdr:spPr bwMode="auto">
        <a:xfrm>
          <a:off x="14363700" y="410241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96</xdr:row>
      <xdr:rowOff>0</xdr:rowOff>
    </xdr:from>
    <xdr:ext cx="95250" cy="171450"/>
    <xdr:sp macro="" textlink="">
      <xdr:nvSpPr>
        <xdr:cNvPr id="3140" name="Text Box 18">
          <a:extLst>
            <a:ext uri="{FF2B5EF4-FFF2-40B4-BE49-F238E27FC236}">
              <a16:creationId xmlns:a16="http://schemas.microsoft.com/office/drawing/2014/main" id="{0774A938-1E73-45E9-8514-3FE2CD5CAA0F}"/>
            </a:ext>
          </a:extLst>
        </xdr:cNvPr>
        <xdr:cNvSpPr txBox="1">
          <a:spLocks noChangeArrowheads="1"/>
        </xdr:cNvSpPr>
      </xdr:nvSpPr>
      <xdr:spPr bwMode="auto">
        <a:xfrm>
          <a:off x="14363700" y="410241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96</xdr:row>
      <xdr:rowOff>0</xdr:rowOff>
    </xdr:from>
    <xdr:ext cx="95250" cy="171450"/>
    <xdr:sp macro="" textlink="">
      <xdr:nvSpPr>
        <xdr:cNvPr id="3141" name="Text Box 19">
          <a:extLst>
            <a:ext uri="{FF2B5EF4-FFF2-40B4-BE49-F238E27FC236}">
              <a16:creationId xmlns:a16="http://schemas.microsoft.com/office/drawing/2014/main" id="{033533CA-A80A-48E0-8389-65D1EFA67B90}"/>
            </a:ext>
          </a:extLst>
        </xdr:cNvPr>
        <xdr:cNvSpPr txBox="1">
          <a:spLocks noChangeArrowheads="1"/>
        </xdr:cNvSpPr>
      </xdr:nvSpPr>
      <xdr:spPr bwMode="auto">
        <a:xfrm>
          <a:off x="14363700" y="410241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96</xdr:row>
      <xdr:rowOff>0</xdr:rowOff>
    </xdr:from>
    <xdr:ext cx="95250" cy="171450"/>
    <xdr:sp macro="" textlink="">
      <xdr:nvSpPr>
        <xdr:cNvPr id="3142" name="Text Box 16">
          <a:extLst>
            <a:ext uri="{FF2B5EF4-FFF2-40B4-BE49-F238E27FC236}">
              <a16:creationId xmlns:a16="http://schemas.microsoft.com/office/drawing/2014/main" id="{FFC5F760-8BF5-4FA6-995B-D355D96EDACF}"/>
            </a:ext>
          </a:extLst>
        </xdr:cNvPr>
        <xdr:cNvSpPr txBox="1">
          <a:spLocks noChangeArrowheads="1"/>
        </xdr:cNvSpPr>
      </xdr:nvSpPr>
      <xdr:spPr bwMode="auto">
        <a:xfrm>
          <a:off x="30918150" y="410241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96</xdr:row>
      <xdr:rowOff>0</xdr:rowOff>
    </xdr:from>
    <xdr:ext cx="95250" cy="171450"/>
    <xdr:sp macro="" textlink="">
      <xdr:nvSpPr>
        <xdr:cNvPr id="3143" name="Text Box 17">
          <a:extLst>
            <a:ext uri="{FF2B5EF4-FFF2-40B4-BE49-F238E27FC236}">
              <a16:creationId xmlns:a16="http://schemas.microsoft.com/office/drawing/2014/main" id="{BA41FA45-0869-44BE-88B7-65238E69436E}"/>
            </a:ext>
          </a:extLst>
        </xdr:cNvPr>
        <xdr:cNvSpPr txBox="1">
          <a:spLocks noChangeArrowheads="1"/>
        </xdr:cNvSpPr>
      </xdr:nvSpPr>
      <xdr:spPr bwMode="auto">
        <a:xfrm>
          <a:off x="30918150" y="410241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96</xdr:row>
      <xdr:rowOff>0</xdr:rowOff>
    </xdr:from>
    <xdr:ext cx="95250" cy="171450"/>
    <xdr:sp macro="" textlink="">
      <xdr:nvSpPr>
        <xdr:cNvPr id="3144" name="Text Box 18">
          <a:extLst>
            <a:ext uri="{FF2B5EF4-FFF2-40B4-BE49-F238E27FC236}">
              <a16:creationId xmlns:a16="http://schemas.microsoft.com/office/drawing/2014/main" id="{642B6BB7-F42A-4097-9890-E179E2E28D03}"/>
            </a:ext>
          </a:extLst>
        </xdr:cNvPr>
        <xdr:cNvSpPr txBox="1">
          <a:spLocks noChangeArrowheads="1"/>
        </xdr:cNvSpPr>
      </xdr:nvSpPr>
      <xdr:spPr bwMode="auto">
        <a:xfrm>
          <a:off x="30918150" y="410241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96</xdr:row>
      <xdr:rowOff>0</xdr:rowOff>
    </xdr:from>
    <xdr:ext cx="95250" cy="171450"/>
    <xdr:sp macro="" textlink="">
      <xdr:nvSpPr>
        <xdr:cNvPr id="3145" name="Text Box 19">
          <a:extLst>
            <a:ext uri="{FF2B5EF4-FFF2-40B4-BE49-F238E27FC236}">
              <a16:creationId xmlns:a16="http://schemas.microsoft.com/office/drawing/2014/main" id="{B1F5F306-56F2-4CAC-9CCB-9FDCBBA0B02B}"/>
            </a:ext>
          </a:extLst>
        </xdr:cNvPr>
        <xdr:cNvSpPr txBox="1">
          <a:spLocks noChangeArrowheads="1"/>
        </xdr:cNvSpPr>
      </xdr:nvSpPr>
      <xdr:spPr bwMode="auto">
        <a:xfrm>
          <a:off x="30918150" y="410241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92</xdr:row>
      <xdr:rowOff>504825</xdr:rowOff>
    </xdr:from>
    <xdr:ext cx="95250" cy="444014"/>
    <xdr:sp macro="" textlink="">
      <xdr:nvSpPr>
        <xdr:cNvPr id="3146" name="Text Box 15">
          <a:extLst>
            <a:ext uri="{FF2B5EF4-FFF2-40B4-BE49-F238E27FC236}">
              <a16:creationId xmlns:a16="http://schemas.microsoft.com/office/drawing/2014/main" id="{4DDB03E6-55BD-4B7E-8EFC-08912036D65C}"/>
            </a:ext>
          </a:extLst>
        </xdr:cNvPr>
        <xdr:cNvSpPr txBox="1">
          <a:spLocks noChangeArrowheads="1"/>
        </xdr:cNvSpPr>
      </xdr:nvSpPr>
      <xdr:spPr bwMode="auto">
        <a:xfrm>
          <a:off x="4743450" y="3990975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0</xdr:rowOff>
    </xdr:from>
    <xdr:ext cx="95250" cy="171450"/>
    <xdr:sp macro="" textlink="">
      <xdr:nvSpPr>
        <xdr:cNvPr id="3147" name="Text Box 16">
          <a:extLst>
            <a:ext uri="{FF2B5EF4-FFF2-40B4-BE49-F238E27FC236}">
              <a16:creationId xmlns:a16="http://schemas.microsoft.com/office/drawing/2014/main" id="{046BAF69-C887-4336-BE59-09CB5B96CA57}"/>
            </a:ext>
          </a:extLst>
        </xdr:cNvPr>
        <xdr:cNvSpPr txBox="1">
          <a:spLocks noChangeArrowheads="1"/>
        </xdr:cNvSpPr>
      </xdr:nvSpPr>
      <xdr:spPr bwMode="auto">
        <a:xfrm>
          <a:off x="4743450" y="410241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0</xdr:rowOff>
    </xdr:from>
    <xdr:ext cx="95250" cy="171450"/>
    <xdr:sp macro="" textlink="">
      <xdr:nvSpPr>
        <xdr:cNvPr id="3148" name="Text Box 17">
          <a:extLst>
            <a:ext uri="{FF2B5EF4-FFF2-40B4-BE49-F238E27FC236}">
              <a16:creationId xmlns:a16="http://schemas.microsoft.com/office/drawing/2014/main" id="{901143A4-B98B-4D19-B1DF-9454569733F4}"/>
            </a:ext>
          </a:extLst>
        </xdr:cNvPr>
        <xdr:cNvSpPr txBox="1">
          <a:spLocks noChangeArrowheads="1"/>
        </xdr:cNvSpPr>
      </xdr:nvSpPr>
      <xdr:spPr bwMode="auto">
        <a:xfrm>
          <a:off x="4743450" y="410241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0</xdr:rowOff>
    </xdr:from>
    <xdr:ext cx="95250" cy="171450"/>
    <xdr:sp macro="" textlink="">
      <xdr:nvSpPr>
        <xdr:cNvPr id="3149" name="Text Box 18">
          <a:extLst>
            <a:ext uri="{FF2B5EF4-FFF2-40B4-BE49-F238E27FC236}">
              <a16:creationId xmlns:a16="http://schemas.microsoft.com/office/drawing/2014/main" id="{099800CF-0E03-4849-990C-0D448D6FE3F3}"/>
            </a:ext>
          </a:extLst>
        </xdr:cNvPr>
        <xdr:cNvSpPr txBox="1">
          <a:spLocks noChangeArrowheads="1"/>
        </xdr:cNvSpPr>
      </xdr:nvSpPr>
      <xdr:spPr bwMode="auto">
        <a:xfrm>
          <a:off x="4743450" y="410241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0</xdr:rowOff>
    </xdr:from>
    <xdr:ext cx="95250" cy="171450"/>
    <xdr:sp macro="" textlink="">
      <xdr:nvSpPr>
        <xdr:cNvPr id="3150" name="Text Box 19">
          <a:extLst>
            <a:ext uri="{FF2B5EF4-FFF2-40B4-BE49-F238E27FC236}">
              <a16:creationId xmlns:a16="http://schemas.microsoft.com/office/drawing/2014/main" id="{22E06D9B-A12C-4DDC-948C-E421EDE16A5E}"/>
            </a:ext>
          </a:extLst>
        </xdr:cNvPr>
        <xdr:cNvSpPr txBox="1">
          <a:spLocks noChangeArrowheads="1"/>
        </xdr:cNvSpPr>
      </xdr:nvSpPr>
      <xdr:spPr bwMode="auto">
        <a:xfrm>
          <a:off x="4743450" y="410241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96</xdr:row>
      <xdr:rowOff>0</xdr:rowOff>
    </xdr:from>
    <xdr:ext cx="95250" cy="171450"/>
    <xdr:sp macro="" textlink="">
      <xdr:nvSpPr>
        <xdr:cNvPr id="3151" name="Text Box 16">
          <a:extLst>
            <a:ext uri="{FF2B5EF4-FFF2-40B4-BE49-F238E27FC236}">
              <a16:creationId xmlns:a16="http://schemas.microsoft.com/office/drawing/2014/main" id="{46F250B8-4D73-4C5D-8293-74812E5E420B}"/>
            </a:ext>
          </a:extLst>
        </xdr:cNvPr>
        <xdr:cNvSpPr txBox="1">
          <a:spLocks noChangeArrowheads="1"/>
        </xdr:cNvSpPr>
      </xdr:nvSpPr>
      <xdr:spPr bwMode="auto">
        <a:xfrm>
          <a:off x="14363700" y="410241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96</xdr:row>
      <xdr:rowOff>0</xdr:rowOff>
    </xdr:from>
    <xdr:ext cx="95250" cy="171450"/>
    <xdr:sp macro="" textlink="">
      <xdr:nvSpPr>
        <xdr:cNvPr id="3152" name="Text Box 17">
          <a:extLst>
            <a:ext uri="{FF2B5EF4-FFF2-40B4-BE49-F238E27FC236}">
              <a16:creationId xmlns:a16="http://schemas.microsoft.com/office/drawing/2014/main" id="{9D419346-5B54-4E4A-BD52-AE9EB80B88F1}"/>
            </a:ext>
          </a:extLst>
        </xdr:cNvPr>
        <xdr:cNvSpPr txBox="1">
          <a:spLocks noChangeArrowheads="1"/>
        </xdr:cNvSpPr>
      </xdr:nvSpPr>
      <xdr:spPr bwMode="auto">
        <a:xfrm>
          <a:off x="14363700" y="410241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96</xdr:row>
      <xdr:rowOff>0</xdr:rowOff>
    </xdr:from>
    <xdr:ext cx="95250" cy="171450"/>
    <xdr:sp macro="" textlink="">
      <xdr:nvSpPr>
        <xdr:cNvPr id="3153" name="Text Box 18">
          <a:extLst>
            <a:ext uri="{FF2B5EF4-FFF2-40B4-BE49-F238E27FC236}">
              <a16:creationId xmlns:a16="http://schemas.microsoft.com/office/drawing/2014/main" id="{80BAC78B-C0D6-4A19-9450-769B9B54374D}"/>
            </a:ext>
          </a:extLst>
        </xdr:cNvPr>
        <xdr:cNvSpPr txBox="1">
          <a:spLocks noChangeArrowheads="1"/>
        </xdr:cNvSpPr>
      </xdr:nvSpPr>
      <xdr:spPr bwMode="auto">
        <a:xfrm>
          <a:off x="14363700" y="410241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96</xdr:row>
      <xdr:rowOff>0</xdr:rowOff>
    </xdr:from>
    <xdr:ext cx="95250" cy="171450"/>
    <xdr:sp macro="" textlink="">
      <xdr:nvSpPr>
        <xdr:cNvPr id="3154" name="Text Box 16">
          <a:extLst>
            <a:ext uri="{FF2B5EF4-FFF2-40B4-BE49-F238E27FC236}">
              <a16:creationId xmlns:a16="http://schemas.microsoft.com/office/drawing/2014/main" id="{050C537D-045D-4510-99E8-D5BC2DDCA09C}"/>
            </a:ext>
          </a:extLst>
        </xdr:cNvPr>
        <xdr:cNvSpPr txBox="1">
          <a:spLocks noChangeArrowheads="1"/>
        </xdr:cNvSpPr>
      </xdr:nvSpPr>
      <xdr:spPr bwMode="auto">
        <a:xfrm>
          <a:off x="19183350" y="410241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96</xdr:row>
      <xdr:rowOff>0</xdr:rowOff>
    </xdr:from>
    <xdr:ext cx="95250" cy="171450"/>
    <xdr:sp macro="" textlink="">
      <xdr:nvSpPr>
        <xdr:cNvPr id="3155" name="Text Box 17">
          <a:extLst>
            <a:ext uri="{FF2B5EF4-FFF2-40B4-BE49-F238E27FC236}">
              <a16:creationId xmlns:a16="http://schemas.microsoft.com/office/drawing/2014/main" id="{12811E7E-B956-418D-A655-8AA229BE50DB}"/>
            </a:ext>
          </a:extLst>
        </xdr:cNvPr>
        <xdr:cNvSpPr txBox="1">
          <a:spLocks noChangeArrowheads="1"/>
        </xdr:cNvSpPr>
      </xdr:nvSpPr>
      <xdr:spPr bwMode="auto">
        <a:xfrm>
          <a:off x="19183350" y="410241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96</xdr:row>
      <xdr:rowOff>0</xdr:rowOff>
    </xdr:from>
    <xdr:ext cx="95250" cy="171450"/>
    <xdr:sp macro="" textlink="">
      <xdr:nvSpPr>
        <xdr:cNvPr id="3156" name="Text Box 18">
          <a:extLst>
            <a:ext uri="{FF2B5EF4-FFF2-40B4-BE49-F238E27FC236}">
              <a16:creationId xmlns:a16="http://schemas.microsoft.com/office/drawing/2014/main" id="{3D2C7EF6-4190-4721-925A-17A02E8CC63C}"/>
            </a:ext>
          </a:extLst>
        </xdr:cNvPr>
        <xdr:cNvSpPr txBox="1">
          <a:spLocks noChangeArrowheads="1"/>
        </xdr:cNvSpPr>
      </xdr:nvSpPr>
      <xdr:spPr bwMode="auto">
        <a:xfrm>
          <a:off x="19183350" y="410241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96</xdr:row>
      <xdr:rowOff>0</xdr:rowOff>
    </xdr:from>
    <xdr:ext cx="95250" cy="171450"/>
    <xdr:sp macro="" textlink="">
      <xdr:nvSpPr>
        <xdr:cNvPr id="3157" name="Text Box 19">
          <a:extLst>
            <a:ext uri="{FF2B5EF4-FFF2-40B4-BE49-F238E27FC236}">
              <a16:creationId xmlns:a16="http://schemas.microsoft.com/office/drawing/2014/main" id="{0357D027-BC9B-45C6-9418-A777F7F4575E}"/>
            </a:ext>
          </a:extLst>
        </xdr:cNvPr>
        <xdr:cNvSpPr txBox="1">
          <a:spLocks noChangeArrowheads="1"/>
        </xdr:cNvSpPr>
      </xdr:nvSpPr>
      <xdr:spPr bwMode="auto">
        <a:xfrm>
          <a:off x="19183350" y="410241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96</xdr:row>
      <xdr:rowOff>0</xdr:rowOff>
    </xdr:from>
    <xdr:ext cx="95250" cy="171450"/>
    <xdr:sp macro="" textlink="">
      <xdr:nvSpPr>
        <xdr:cNvPr id="3158" name="Text Box 16">
          <a:extLst>
            <a:ext uri="{FF2B5EF4-FFF2-40B4-BE49-F238E27FC236}">
              <a16:creationId xmlns:a16="http://schemas.microsoft.com/office/drawing/2014/main" id="{33251E71-08D0-493F-86A8-2055C73844C3}"/>
            </a:ext>
          </a:extLst>
        </xdr:cNvPr>
        <xdr:cNvSpPr txBox="1">
          <a:spLocks noChangeArrowheads="1"/>
        </xdr:cNvSpPr>
      </xdr:nvSpPr>
      <xdr:spPr bwMode="auto">
        <a:xfrm>
          <a:off x="19183350" y="410241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96</xdr:row>
      <xdr:rowOff>0</xdr:rowOff>
    </xdr:from>
    <xdr:ext cx="95250" cy="171450"/>
    <xdr:sp macro="" textlink="">
      <xdr:nvSpPr>
        <xdr:cNvPr id="3159" name="Text Box 17">
          <a:extLst>
            <a:ext uri="{FF2B5EF4-FFF2-40B4-BE49-F238E27FC236}">
              <a16:creationId xmlns:a16="http://schemas.microsoft.com/office/drawing/2014/main" id="{5E82339D-138E-4967-BD5F-826DAEB61A1B}"/>
            </a:ext>
          </a:extLst>
        </xdr:cNvPr>
        <xdr:cNvSpPr txBox="1">
          <a:spLocks noChangeArrowheads="1"/>
        </xdr:cNvSpPr>
      </xdr:nvSpPr>
      <xdr:spPr bwMode="auto">
        <a:xfrm>
          <a:off x="19183350" y="410241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96</xdr:row>
      <xdr:rowOff>0</xdr:rowOff>
    </xdr:from>
    <xdr:ext cx="95250" cy="171450"/>
    <xdr:sp macro="" textlink="">
      <xdr:nvSpPr>
        <xdr:cNvPr id="3160" name="Text Box 18">
          <a:extLst>
            <a:ext uri="{FF2B5EF4-FFF2-40B4-BE49-F238E27FC236}">
              <a16:creationId xmlns:a16="http://schemas.microsoft.com/office/drawing/2014/main" id="{0E4D74A6-32F7-4B0C-A425-500DBCF2B6D1}"/>
            </a:ext>
          </a:extLst>
        </xdr:cNvPr>
        <xdr:cNvSpPr txBox="1">
          <a:spLocks noChangeArrowheads="1"/>
        </xdr:cNvSpPr>
      </xdr:nvSpPr>
      <xdr:spPr bwMode="auto">
        <a:xfrm>
          <a:off x="19183350" y="410241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96</xdr:row>
      <xdr:rowOff>0</xdr:rowOff>
    </xdr:from>
    <xdr:ext cx="95250" cy="171450"/>
    <xdr:sp macro="" textlink="">
      <xdr:nvSpPr>
        <xdr:cNvPr id="3161" name="Text Box 19">
          <a:extLst>
            <a:ext uri="{FF2B5EF4-FFF2-40B4-BE49-F238E27FC236}">
              <a16:creationId xmlns:a16="http://schemas.microsoft.com/office/drawing/2014/main" id="{5E9F1E40-FB0C-493F-B9BB-EDDBF48276EF}"/>
            </a:ext>
          </a:extLst>
        </xdr:cNvPr>
        <xdr:cNvSpPr txBox="1">
          <a:spLocks noChangeArrowheads="1"/>
        </xdr:cNvSpPr>
      </xdr:nvSpPr>
      <xdr:spPr bwMode="auto">
        <a:xfrm>
          <a:off x="19183350" y="410241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504825</xdr:rowOff>
    </xdr:from>
    <xdr:ext cx="95250" cy="456743"/>
    <xdr:sp macro="" textlink="">
      <xdr:nvSpPr>
        <xdr:cNvPr id="3162" name="Text Box 15">
          <a:extLst>
            <a:ext uri="{FF2B5EF4-FFF2-40B4-BE49-F238E27FC236}">
              <a16:creationId xmlns:a16="http://schemas.microsoft.com/office/drawing/2014/main" id="{020402F3-DFF2-47B2-94DD-9BE4A7D39947}"/>
            </a:ext>
          </a:extLst>
        </xdr:cNvPr>
        <xdr:cNvSpPr txBox="1">
          <a:spLocks noChangeArrowheads="1"/>
        </xdr:cNvSpPr>
      </xdr:nvSpPr>
      <xdr:spPr bwMode="auto">
        <a:xfrm>
          <a:off x="4743450" y="39166800"/>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90</xdr:row>
      <xdr:rowOff>504825</xdr:rowOff>
    </xdr:from>
    <xdr:ext cx="95250" cy="442269"/>
    <xdr:sp macro="" textlink="">
      <xdr:nvSpPr>
        <xdr:cNvPr id="3163" name="Text Box 15">
          <a:extLst>
            <a:ext uri="{FF2B5EF4-FFF2-40B4-BE49-F238E27FC236}">
              <a16:creationId xmlns:a16="http://schemas.microsoft.com/office/drawing/2014/main" id="{4111059A-4CF0-46EC-A64F-72834D895576}"/>
            </a:ext>
          </a:extLst>
        </xdr:cNvPr>
        <xdr:cNvSpPr txBox="1">
          <a:spLocks noChangeArrowheads="1"/>
        </xdr:cNvSpPr>
      </xdr:nvSpPr>
      <xdr:spPr bwMode="auto">
        <a:xfrm>
          <a:off x="14363700" y="3916680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90</xdr:row>
      <xdr:rowOff>504825</xdr:rowOff>
    </xdr:from>
    <xdr:ext cx="95250" cy="442269"/>
    <xdr:sp macro="" textlink="">
      <xdr:nvSpPr>
        <xdr:cNvPr id="3164" name="Text Box 15">
          <a:extLst>
            <a:ext uri="{FF2B5EF4-FFF2-40B4-BE49-F238E27FC236}">
              <a16:creationId xmlns:a16="http://schemas.microsoft.com/office/drawing/2014/main" id="{6C64E12A-8A09-43BE-8133-6D52F12E7026}"/>
            </a:ext>
          </a:extLst>
        </xdr:cNvPr>
        <xdr:cNvSpPr txBox="1">
          <a:spLocks noChangeArrowheads="1"/>
        </xdr:cNvSpPr>
      </xdr:nvSpPr>
      <xdr:spPr bwMode="auto">
        <a:xfrm>
          <a:off x="30918150" y="3916680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504825</xdr:rowOff>
    </xdr:from>
    <xdr:ext cx="95250" cy="213632"/>
    <xdr:sp macro="" textlink="">
      <xdr:nvSpPr>
        <xdr:cNvPr id="3165" name="Text Box 15">
          <a:extLst>
            <a:ext uri="{FF2B5EF4-FFF2-40B4-BE49-F238E27FC236}">
              <a16:creationId xmlns:a16="http://schemas.microsoft.com/office/drawing/2014/main" id="{0F01CFA7-2BEE-4077-98C0-4218392CD60C}"/>
            </a:ext>
          </a:extLst>
        </xdr:cNvPr>
        <xdr:cNvSpPr txBox="1">
          <a:spLocks noChangeArrowheads="1"/>
        </xdr:cNvSpPr>
      </xdr:nvSpPr>
      <xdr:spPr bwMode="auto">
        <a:xfrm>
          <a:off x="4743450" y="3916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504825</xdr:rowOff>
    </xdr:from>
    <xdr:ext cx="95250" cy="444331"/>
    <xdr:sp macro="" textlink="">
      <xdr:nvSpPr>
        <xdr:cNvPr id="3166" name="Text Box 15">
          <a:extLst>
            <a:ext uri="{FF2B5EF4-FFF2-40B4-BE49-F238E27FC236}">
              <a16:creationId xmlns:a16="http://schemas.microsoft.com/office/drawing/2014/main" id="{2C4C01FF-178E-4E11-AD4B-9AA8DED07839}"/>
            </a:ext>
          </a:extLst>
        </xdr:cNvPr>
        <xdr:cNvSpPr txBox="1">
          <a:spLocks noChangeArrowheads="1"/>
        </xdr:cNvSpPr>
      </xdr:nvSpPr>
      <xdr:spPr bwMode="auto">
        <a:xfrm>
          <a:off x="4743450" y="39166800"/>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90</xdr:row>
      <xdr:rowOff>504825</xdr:rowOff>
    </xdr:from>
    <xdr:ext cx="95250" cy="213632"/>
    <xdr:sp macro="" textlink="">
      <xdr:nvSpPr>
        <xdr:cNvPr id="3167" name="Text Box 15">
          <a:extLst>
            <a:ext uri="{FF2B5EF4-FFF2-40B4-BE49-F238E27FC236}">
              <a16:creationId xmlns:a16="http://schemas.microsoft.com/office/drawing/2014/main" id="{8E91F88B-E828-4B08-A72F-39C3B26AF148}"/>
            </a:ext>
          </a:extLst>
        </xdr:cNvPr>
        <xdr:cNvSpPr txBox="1">
          <a:spLocks noChangeArrowheads="1"/>
        </xdr:cNvSpPr>
      </xdr:nvSpPr>
      <xdr:spPr bwMode="auto">
        <a:xfrm>
          <a:off x="14363700" y="3916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0</xdr:rowOff>
    </xdr:from>
    <xdr:ext cx="95250" cy="171450"/>
    <xdr:sp macro="" textlink="">
      <xdr:nvSpPr>
        <xdr:cNvPr id="3168" name="Text Box 16">
          <a:extLst>
            <a:ext uri="{FF2B5EF4-FFF2-40B4-BE49-F238E27FC236}">
              <a16:creationId xmlns:a16="http://schemas.microsoft.com/office/drawing/2014/main" id="{A53E947B-636D-45F9-AD46-535CFE7E4A83}"/>
            </a:ext>
          </a:extLst>
        </xdr:cNvPr>
        <xdr:cNvSpPr txBox="1">
          <a:spLocks noChangeArrowheads="1"/>
        </xdr:cNvSpPr>
      </xdr:nvSpPr>
      <xdr:spPr bwMode="auto">
        <a:xfrm>
          <a:off x="4743450" y="410241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0</xdr:rowOff>
    </xdr:from>
    <xdr:ext cx="95250" cy="171450"/>
    <xdr:sp macro="" textlink="">
      <xdr:nvSpPr>
        <xdr:cNvPr id="3169" name="Text Box 17">
          <a:extLst>
            <a:ext uri="{FF2B5EF4-FFF2-40B4-BE49-F238E27FC236}">
              <a16:creationId xmlns:a16="http://schemas.microsoft.com/office/drawing/2014/main" id="{347242B6-18C3-4577-95D5-C4B1FCFA3988}"/>
            </a:ext>
          </a:extLst>
        </xdr:cNvPr>
        <xdr:cNvSpPr txBox="1">
          <a:spLocks noChangeArrowheads="1"/>
        </xdr:cNvSpPr>
      </xdr:nvSpPr>
      <xdr:spPr bwMode="auto">
        <a:xfrm>
          <a:off x="4743450" y="410241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0</xdr:rowOff>
    </xdr:from>
    <xdr:ext cx="95250" cy="171450"/>
    <xdr:sp macro="" textlink="">
      <xdr:nvSpPr>
        <xdr:cNvPr id="3170" name="Text Box 18">
          <a:extLst>
            <a:ext uri="{FF2B5EF4-FFF2-40B4-BE49-F238E27FC236}">
              <a16:creationId xmlns:a16="http://schemas.microsoft.com/office/drawing/2014/main" id="{0717CF00-2322-4743-ABC8-724D3A97B177}"/>
            </a:ext>
          </a:extLst>
        </xdr:cNvPr>
        <xdr:cNvSpPr txBox="1">
          <a:spLocks noChangeArrowheads="1"/>
        </xdr:cNvSpPr>
      </xdr:nvSpPr>
      <xdr:spPr bwMode="auto">
        <a:xfrm>
          <a:off x="4743450" y="410241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0</xdr:rowOff>
    </xdr:from>
    <xdr:ext cx="95250" cy="171450"/>
    <xdr:sp macro="" textlink="">
      <xdr:nvSpPr>
        <xdr:cNvPr id="3171" name="Text Box 19">
          <a:extLst>
            <a:ext uri="{FF2B5EF4-FFF2-40B4-BE49-F238E27FC236}">
              <a16:creationId xmlns:a16="http://schemas.microsoft.com/office/drawing/2014/main" id="{386F2465-5600-48ED-9255-42A83C3BD195}"/>
            </a:ext>
          </a:extLst>
        </xdr:cNvPr>
        <xdr:cNvSpPr txBox="1">
          <a:spLocks noChangeArrowheads="1"/>
        </xdr:cNvSpPr>
      </xdr:nvSpPr>
      <xdr:spPr bwMode="auto">
        <a:xfrm>
          <a:off x="4743450" y="410241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96</xdr:row>
      <xdr:rowOff>0</xdr:rowOff>
    </xdr:from>
    <xdr:ext cx="95250" cy="171450"/>
    <xdr:sp macro="" textlink="">
      <xdr:nvSpPr>
        <xdr:cNvPr id="3172" name="Text Box 16">
          <a:extLst>
            <a:ext uri="{FF2B5EF4-FFF2-40B4-BE49-F238E27FC236}">
              <a16:creationId xmlns:a16="http://schemas.microsoft.com/office/drawing/2014/main" id="{F2D6DC79-10CB-42AD-95B0-60B729224074}"/>
            </a:ext>
          </a:extLst>
        </xdr:cNvPr>
        <xdr:cNvSpPr txBox="1">
          <a:spLocks noChangeArrowheads="1"/>
        </xdr:cNvSpPr>
      </xdr:nvSpPr>
      <xdr:spPr bwMode="auto">
        <a:xfrm>
          <a:off x="14363700" y="410241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96</xdr:row>
      <xdr:rowOff>0</xdr:rowOff>
    </xdr:from>
    <xdr:ext cx="95250" cy="171450"/>
    <xdr:sp macro="" textlink="">
      <xdr:nvSpPr>
        <xdr:cNvPr id="3173" name="Text Box 17">
          <a:extLst>
            <a:ext uri="{FF2B5EF4-FFF2-40B4-BE49-F238E27FC236}">
              <a16:creationId xmlns:a16="http://schemas.microsoft.com/office/drawing/2014/main" id="{F16CBB8B-E8FF-4F8B-A604-0CE25280DEF7}"/>
            </a:ext>
          </a:extLst>
        </xdr:cNvPr>
        <xdr:cNvSpPr txBox="1">
          <a:spLocks noChangeArrowheads="1"/>
        </xdr:cNvSpPr>
      </xdr:nvSpPr>
      <xdr:spPr bwMode="auto">
        <a:xfrm>
          <a:off x="14363700" y="410241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96</xdr:row>
      <xdr:rowOff>0</xdr:rowOff>
    </xdr:from>
    <xdr:ext cx="95250" cy="171450"/>
    <xdr:sp macro="" textlink="">
      <xdr:nvSpPr>
        <xdr:cNvPr id="3174" name="Text Box 18">
          <a:extLst>
            <a:ext uri="{FF2B5EF4-FFF2-40B4-BE49-F238E27FC236}">
              <a16:creationId xmlns:a16="http://schemas.microsoft.com/office/drawing/2014/main" id="{A7455805-4C57-489C-B14A-E37A774A757E}"/>
            </a:ext>
          </a:extLst>
        </xdr:cNvPr>
        <xdr:cNvSpPr txBox="1">
          <a:spLocks noChangeArrowheads="1"/>
        </xdr:cNvSpPr>
      </xdr:nvSpPr>
      <xdr:spPr bwMode="auto">
        <a:xfrm>
          <a:off x="14363700" y="410241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96</xdr:row>
      <xdr:rowOff>0</xdr:rowOff>
    </xdr:from>
    <xdr:ext cx="95250" cy="171450"/>
    <xdr:sp macro="" textlink="">
      <xdr:nvSpPr>
        <xdr:cNvPr id="3175" name="Text Box 19">
          <a:extLst>
            <a:ext uri="{FF2B5EF4-FFF2-40B4-BE49-F238E27FC236}">
              <a16:creationId xmlns:a16="http://schemas.microsoft.com/office/drawing/2014/main" id="{E110FE4A-DDBC-4F6A-B6CB-47739F7B01A7}"/>
            </a:ext>
          </a:extLst>
        </xdr:cNvPr>
        <xdr:cNvSpPr txBox="1">
          <a:spLocks noChangeArrowheads="1"/>
        </xdr:cNvSpPr>
      </xdr:nvSpPr>
      <xdr:spPr bwMode="auto">
        <a:xfrm>
          <a:off x="14363700" y="410241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96</xdr:row>
      <xdr:rowOff>0</xdr:rowOff>
    </xdr:from>
    <xdr:ext cx="95250" cy="171450"/>
    <xdr:sp macro="" textlink="">
      <xdr:nvSpPr>
        <xdr:cNvPr id="3176" name="Text Box 16">
          <a:extLst>
            <a:ext uri="{FF2B5EF4-FFF2-40B4-BE49-F238E27FC236}">
              <a16:creationId xmlns:a16="http://schemas.microsoft.com/office/drawing/2014/main" id="{39024FF2-88FE-4E4C-A92B-7BA5344FE054}"/>
            </a:ext>
          </a:extLst>
        </xdr:cNvPr>
        <xdr:cNvSpPr txBox="1">
          <a:spLocks noChangeArrowheads="1"/>
        </xdr:cNvSpPr>
      </xdr:nvSpPr>
      <xdr:spPr bwMode="auto">
        <a:xfrm>
          <a:off x="30918150" y="410241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96</xdr:row>
      <xdr:rowOff>0</xdr:rowOff>
    </xdr:from>
    <xdr:ext cx="95250" cy="171450"/>
    <xdr:sp macro="" textlink="">
      <xdr:nvSpPr>
        <xdr:cNvPr id="3177" name="Text Box 17">
          <a:extLst>
            <a:ext uri="{FF2B5EF4-FFF2-40B4-BE49-F238E27FC236}">
              <a16:creationId xmlns:a16="http://schemas.microsoft.com/office/drawing/2014/main" id="{CEEA560E-275C-4DF8-B6EE-8512A04C8C07}"/>
            </a:ext>
          </a:extLst>
        </xdr:cNvPr>
        <xdr:cNvSpPr txBox="1">
          <a:spLocks noChangeArrowheads="1"/>
        </xdr:cNvSpPr>
      </xdr:nvSpPr>
      <xdr:spPr bwMode="auto">
        <a:xfrm>
          <a:off x="30918150" y="410241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96</xdr:row>
      <xdr:rowOff>0</xdr:rowOff>
    </xdr:from>
    <xdr:ext cx="95250" cy="171450"/>
    <xdr:sp macro="" textlink="">
      <xdr:nvSpPr>
        <xdr:cNvPr id="3178" name="Text Box 18">
          <a:extLst>
            <a:ext uri="{FF2B5EF4-FFF2-40B4-BE49-F238E27FC236}">
              <a16:creationId xmlns:a16="http://schemas.microsoft.com/office/drawing/2014/main" id="{B0FF52B3-D674-4BA3-9C8D-05E1A45B54E3}"/>
            </a:ext>
          </a:extLst>
        </xdr:cNvPr>
        <xdr:cNvSpPr txBox="1">
          <a:spLocks noChangeArrowheads="1"/>
        </xdr:cNvSpPr>
      </xdr:nvSpPr>
      <xdr:spPr bwMode="auto">
        <a:xfrm>
          <a:off x="30918150" y="410241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96</xdr:row>
      <xdr:rowOff>0</xdr:rowOff>
    </xdr:from>
    <xdr:ext cx="95250" cy="171450"/>
    <xdr:sp macro="" textlink="">
      <xdr:nvSpPr>
        <xdr:cNvPr id="3179" name="Text Box 19">
          <a:extLst>
            <a:ext uri="{FF2B5EF4-FFF2-40B4-BE49-F238E27FC236}">
              <a16:creationId xmlns:a16="http://schemas.microsoft.com/office/drawing/2014/main" id="{C27F9428-2AE4-43D7-BB2E-0BD82A5060DE}"/>
            </a:ext>
          </a:extLst>
        </xdr:cNvPr>
        <xdr:cNvSpPr txBox="1">
          <a:spLocks noChangeArrowheads="1"/>
        </xdr:cNvSpPr>
      </xdr:nvSpPr>
      <xdr:spPr bwMode="auto">
        <a:xfrm>
          <a:off x="30918150" y="410241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92</xdr:row>
      <xdr:rowOff>504825</xdr:rowOff>
    </xdr:from>
    <xdr:ext cx="95250" cy="444014"/>
    <xdr:sp macro="" textlink="">
      <xdr:nvSpPr>
        <xdr:cNvPr id="3180" name="Text Box 15">
          <a:extLst>
            <a:ext uri="{FF2B5EF4-FFF2-40B4-BE49-F238E27FC236}">
              <a16:creationId xmlns:a16="http://schemas.microsoft.com/office/drawing/2014/main" id="{DF986AB8-8061-491E-8981-36A54C198C76}"/>
            </a:ext>
          </a:extLst>
        </xdr:cNvPr>
        <xdr:cNvSpPr txBox="1">
          <a:spLocks noChangeArrowheads="1"/>
        </xdr:cNvSpPr>
      </xdr:nvSpPr>
      <xdr:spPr bwMode="auto">
        <a:xfrm>
          <a:off x="4743450" y="3990975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0</xdr:rowOff>
    </xdr:from>
    <xdr:ext cx="95250" cy="171450"/>
    <xdr:sp macro="" textlink="">
      <xdr:nvSpPr>
        <xdr:cNvPr id="3181" name="Text Box 16">
          <a:extLst>
            <a:ext uri="{FF2B5EF4-FFF2-40B4-BE49-F238E27FC236}">
              <a16:creationId xmlns:a16="http://schemas.microsoft.com/office/drawing/2014/main" id="{1753A401-AEC0-4323-A188-C4D29CE2EFD6}"/>
            </a:ext>
          </a:extLst>
        </xdr:cNvPr>
        <xdr:cNvSpPr txBox="1">
          <a:spLocks noChangeArrowheads="1"/>
        </xdr:cNvSpPr>
      </xdr:nvSpPr>
      <xdr:spPr bwMode="auto">
        <a:xfrm>
          <a:off x="4743450" y="410241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0</xdr:rowOff>
    </xdr:from>
    <xdr:ext cx="95250" cy="171450"/>
    <xdr:sp macro="" textlink="">
      <xdr:nvSpPr>
        <xdr:cNvPr id="3182" name="Text Box 17">
          <a:extLst>
            <a:ext uri="{FF2B5EF4-FFF2-40B4-BE49-F238E27FC236}">
              <a16:creationId xmlns:a16="http://schemas.microsoft.com/office/drawing/2014/main" id="{66BCD656-A32B-4DF1-8AA1-40FCACFFB8BE}"/>
            </a:ext>
          </a:extLst>
        </xdr:cNvPr>
        <xdr:cNvSpPr txBox="1">
          <a:spLocks noChangeArrowheads="1"/>
        </xdr:cNvSpPr>
      </xdr:nvSpPr>
      <xdr:spPr bwMode="auto">
        <a:xfrm>
          <a:off x="4743450" y="410241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0</xdr:rowOff>
    </xdr:from>
    <xdr:ext cx="95250" cy="171450"/>
    <xdr:sp macro="" textlink="">
      <xdr:nvSpPr>
        <xdr:cNvPr id="3183" name="Text Box 18">
          <a:extLst>
            <a:ext uri="{FF2B5EF4-FFF2-40B4-BE49-F238E27FC236}">
              <a16:creationId xmlns:a16="http://schemas.microsoft.com/office/drawing/2014/main" id="{DE2E2F77-56E4-42BE-974A-79719D990EB8}"/>
            </a:ext>
          </a:extLst>
        </xdr:cNvPr>
        <xdr:cNvSpPr txBox="1">
          <a:spLocks noChangeArrowheads="1"/>
        </xdr:cNvSpPr>
      </xdr:nvSpPr>
      <xdr:spPr bwMode="auto">
        <a:xfrm>
          <a:off x="4743450" y="410241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0</xdr:rowOff>
    </xdr:from>
    <xdr:ext cx="95250" cy="171450"/>
    <xdr:sp macro="" textlink="">
      <xdr:nvSpPr>
        <xdr:cNvPr id="3184" name="Text Box 19">
          <a:extLst>
            <a:ext uri="{FF2B5EF4-FFF2-40B4-BE49-F238E27FC236}">
              <a16:creationId xmlns:a16="http://schemas.microsoft.com/office/drawing/2014/main" id="{1A965486-5ED4-437F-BA39-0664789919DB}"/>
            </a:ext>
          </a:extLst>
        </xdr:cNvPr>
        <xdr:cNvSpPr txBox="1">
          <a:spLocks noChangeArrowheads="1"/>
        </xdr:cNvSpPr>
      </xdr:nvSpPr>
      <xdr:spPr bwMode="auto">
        <a:xfrm>
          <a:off x="4743450" y="410241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92</xdr:row>
      <xdr:rowOff>504825</xdr:rowOff>
    </xdr:from>
    <xdr:ext cx="95250" cy="442269"/>
    <xdr:sp macro="" textlink="">
      <xdr:nvSpPr>
        <xdr:cNvPr id="3185" name="Text Box 15">
          <a:extLst>
            <a:ext uri="{FF2B5EF4-FFF2-40B4-BE49-F238E27FC236}">
              <a16:creationId xmlns:a16="http://schemas.microsoft.com/office/drawing/2014/main" id="{474C6ACE-4251-4EC2-96E8-EF0726E366AD}"/>
            </a:ext>
          </a:extLst>
        </xdr:cNvPr>
        <xdr:cNvSpPr txBox="1">
          <a:spLocks noChangeArrowheads="1"/>
        </xdr:cNvSpPr>
      </xdr:nvSpPr>
      <xdr:spPr bwMode="auto">
        <a:xfrm>
          <a:off x="14363700" y="3990975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96</xdr:row>
      <xdr:rowOff>0</xdr:rowOff>
    </xdr:from>
    <xdr:ext cx="95250" cy="171450"/>
    <xdr:sp macro="" textlink="">
      <xdr:nvSpPr>
        <xdr:cNvPr id="3186" name="Text Box 16">
          <a:extLst>
            <a:ext uri="{FF2B5EF4-FFF2-40B4-BE49-F238E27FC236}">
              <a16:creationId xmlns:a16="http://schemas.microsoft.com/office/drawing/2014/main" id="{CC40FF0C-DB47-4184-AF53-EE44D4BA4F56}"/>
            </a:ext>
          </a:extLst>
        </xdr:cNvPr>
        <xdr:cNvSpPr txBox="1">
          <a:spLocks noChangeArrowheads="1"/>
        </xdr:cNvSpPr>
      </xdr:nvSpPr>
      <xdr:spPr bwMode="auto">
        <a:xfrm>
          <a:off x="14363700" y="410241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96</xdr:row>
      <xdr:rowOff>0</xdr:rowOff>
    </xdr:from>
    <xdr:ext cx="95250" cy="171450"/>
    <xdr:sp macro="" textlink="">
      <xdr:nvSpPr>
        <xdr:cNvPr id="3187" name="Text Box 17">
          <a:extLst>
            <a:ext uri="{FF2B5EF4-FFF2-40B4-BE49-F238E27FC236}">
              <a16:creationId xmlns:a16="http://schemas.microsoft.com/office/drawing/2014/main" id="{2944BC45-8A60-463D-B5CA-C63191552FCF}"/>
            </a:ext>
          </a:extLst>
        </xdr:cNvPr>
        <xdr:cNvSpPr txBox="1">
          <a:spLocks noChangeArrowheads="1"/>
        </xdr:cNvSpPr>
      </xdr:nvSpPr>
      <xdr:spPr bwMode="auto">
        <a:xfrm>
          <a:off x="14363700" y="410241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96</xdr:row>
      <xdr:rowOff>0</xdr:rowOff>
    </xdr:from>
    <xdr:ext cx="95250" cy="171450"/>
    <xdr:sp macro="" textlink="">
      <xdr:nvSpPr>
        <xdr:cNvPr id="3188" name="Text Box 18">
          <a:extLst>
            <a:ext uri="{FF2B5EF4-FFF2-40B4-BE49-F238E27FC236}">
              <a16:creationId xmlns:a16="http://schemas.microsoft.com/office/drawing/2014/main" id="{2645DF99-AA34-4386-85EE-210738C6383D}"/>
            </a:ext>
          </a:extLst>
        </xdr:cNvPr>
        <xdr:cNvSpPr txBox="1">
          <a:spLocks noChangeArrowheads="1"/>
        </xdr:cNvSpPr>
      </xdr:nvSpPr>
      <xdr:spPr bwMode="auto">
        <a:xfrm>
          <a:off x="14363700" y="410241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96</xdr:row>
      <xdr:rowOff>0</xdr:rowOff>
    </xdr:from>
    <xdr:ext cx="95250" cy="171450"/>
    <xdr:sp macro="" textlink="">
      <xdr:nvSpPr>
        <xdr:cNvPr id="3189" name="Text Box 16">
          <a:extLst>
            <a:ext uri="{FF2B5EF4-FFF2-40B4-BE49-F238E27FC236}">
              <a16:creationId xmlns:a16="http://schemas.microsoft.com/office/drawing/2014/main" id="{04EFF157-F44F-4725-92D1-2288C839B1AA}"/>
            </a:ext>
          </a:extLst>
        </xdr:cNvPr>
        <xdr:cNvSpPr txBox="1">
          <a:spLocks noChangeArrowheads="1"/>
        </xdr:cNvSpPr>
      </xdr:nvSpPr>
      <xdr:spPr bwMode="auto">
        <a:xfrm>
          <a:off x="19183350" y="410241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96</xdr:row>
      <xdr:rowOff>0</xdr:rowOff>
    </xdr:from>
    <xdr:ext cx="95250" cy="171450"/>
    <xdr:sp macro="" textlink="">
      <xdr:nvSpPr>
        <xdr:cNvPr id="3190" name="Text Box 17">
          <a:extLst>
            <a:ext uri="{FF2B5EF4-FFF2-40B4-BE49-F238E27FC236}">
              <a16:creationId xmlns:a16="http://schemas.microsoft.com/office/drawing/2014/main" id="{D0CD8C09-00B2-46CD-A52F-06284C08927F}"/>
            </a:ext>
          </a:extLst>
        </xdr:cNvPr>
        <xdr:cNvSpPr txBox="1">
          <a:spLocks noChangeArrowheads="1"/>
        </xdr:cNvSpPr>
      </xdr:nvSpPr>
      <xdr:spPr bwMode="auto">
        <a:xfrm>
          <a:off x="19183350" y="410241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96</xdr:row>
      <xdr:rowOff>0</xdr:rowOff>
    </xdr:from>
    <xdr:ext cx="95250" cy="171450"/>
    <xdr:sp macro="" textlink="">
      <xdr:nvSpPr>
        <xdr:cNvPr id="3191" name="Text Box 18">
          <a:extLst>
            <a:ext uri="{FF2B5EF4-FFF2-40B4-BE49-F238E27FC236}">
              <a16:creationId xmlns:a16="http://schemas.microsoft.com/office/drawing/2014/main" id="{285A4240-ED11-48D7-8274-0038D5C782BE}"/>
            </a:ext>
          </a:extLst>
        </xdr:cNvPr>
        <xdr:cNvSpPr txBox="1">
          <a:spLocks noChangeArrowheads="1"/>
        </xdr:cNvSpPr>
      </xdr:nvSpPr>
      <xdr:spPr bwMode="auto">
        <a:xfrm>
          <a:off x="19183350" y="410241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96</xdr:row>
      <xdr:rowOff>0</xdr:rowOff>
    </xdr:from>
    <xdr:ext cx="95250" cy="171450"/>
    <xdr:sp macro="" textlink="">
      <xdr:nvSpPr>
        <xdr:cNvPr id="3192" name="Text Box 19">
          <a:extLst>
            <a:ext uri="{FF2B5EF4-FFF2-40B4-BE49-F238E27FC236}">
              <a16:creationId xmlns:a16="http://schemas.microsoft.com/office/drawing/2014/main" id="{509FE814-8819-49E5-B1FB-892A37CBE566}"/>
            </a:ext>
          </a:extLst>
        </xdr:cNvPr>
        <xdr:cNvSpPr txBox="1">
          <a:spLocks noChangeArrowheads="1"/>
        </xdr:cNvSpPr>
      </xdr:nvSpPr>
      <xdr:spPr bwMode="auto">
        <a:xfrm>
          <a:off x="19183350" y="410241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96</xdr:row>
      <xdr:rowOff>0</xdr:rowOff>
    </xdr:from>
    <xdr:ext cx="95250" cy="171450"/>
    <xdr:sp macro="" textlink="">
      <xdr:nvSpPr>
        <xdr:cNvPr id="3193" name="Text Box 16">
          <a:extLst>
            <a:ext uri="{FF2B5EF4-FFF2-40B4-BE49-F238E27FC236}">
              <a16:creationId xmlns:a16="http://schemas.microsoft.com/office/drawing/2014/main" id="{0507372D-E046-4FDE-A3CC-C1A686679700}"/>
            </a:ext>
          </a:extLst>
        </xdr:cNvPr>
        <xdr:cNvSpPr txBox="1">
          <a:spLocks noChangeArrowheads="1"/>
        </xdr:cNvSpPr>
      </xdr:nvSpPr>
      <xdr:spPr bwMode="auto">
        <a:xfrm>
          <a:off x="19183350" y="410241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96</xdr:row>
      <xdr:rowOff>0</xdr:rowOff>
    </xdr:from>
    <xdr:ext cx="95250" cy="171450"/>
    <xdr:sp macro="" textlink="">
      <xdr:nvSpPr>
        <xdr:cNvPr id="3194" name="Text Box 17">
          <a:extLst>
            <a:ext uri="{FF2B5EF4-FFF2-40B4-BE49-F238E27FC236}">
              <a16:creationId xmlns:a16="http://schemas.microsoft.com/office/drawing/2014/main" id="{F7190FC5-4DC4-4CA8-8C4F-63485B5855D5}"/>
            </a:ext>
          </a:extLst>
        </xdr:cNvPr>
        <xdr:cNvSpPr txBox="1">
          <a:spLocks noChangeArrowheads="1"/>
        </xdr:cNvSpPr>
      </xdr:nvSpPr>
      <xdr:spPr bwMode="auto">
        <a:xfrm>
          <a:off x="19183350" y="410241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96</xdr:row>
      <xdr:rowOff>0</xdr:rowOff>
    </xdr:from>
    <xdr:ext cx="95250" cy="171450"/>
    <xdr:sp macro="" textlink="">
      <xdr:nvSpPr>
        <xdr:cNvPr id="3195" name="Text Box 18">
          <a:extLst>
            <a:ext uri="{FF2B5EF4-FFF2-40B4-BE49-F238E27FC236}">
              <a16:creationId xmlns:a16="http://schemas.microsoft.com/office/drawing/2014/main" id="{BF4F0B2F-FF7B-4EEF-A4EB-B5AF2B029726}"/>
            </a:ext>
          </a:extLst>
        </xdr:cNvPr>
        <xdr:cNvSpPr txBox="1">
          <a:spLocks noChangeArrowheads="1"/>
        </xdr:cNvSpPr>
      </xdr:nvSpPr>
      <xdr:spPr bwMode="auto">
        <a:xfrm>
          <a:off x="19183350" y="410241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96</xdr:row>
      <xdr:rowOff>170392</xdr:rowOff>
    </xdr:from>
    <xdr:ext cx="95250" cy="213632"/>
    <xdr:sp macro="" textlink="">
      <xdr:nvSpPr>
        <xdr:cNvPr id="3196" name="Text Box 15">
          <a:extLst>
            <a:ext uri="{FF2B5EF4-FFF2-40B4-BE49-F238E27FC236}">
              <a16:creationId xmlns:a16="http://schemas.microsoft.com/office/drawing/2014/main" id="{3040DA8A-63CC-4415-A229-57ECA1D9DD1C}"/>
            </a:ext>
          </a:extLst>
        </xdr:cNvPr>
        <xdr:cNvSpPr txBox="1">
          <a:spLocks noChangeArrowheads="1"/>
        </xdr:cNvSpPr>
      </xdr:nvSpPr>
      <xdr:spPr bwMode="auto">
        <a:xfrm>
          <a:off x="14392275" y="4119456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0</xdr:rowOff>
    </xdr:from>
    <xdr:ext cx="95250" cy="171450"/>
    <xdr:sp macro="" textlink="">
      <xdr:nvSpPr>
        <xdr:cNvPr id="3197" name="Text Box 16">
          <a:extLst>
            <a:ext uri="{FF2B5EF4-FFF2-40B4-BE49-F238E27FC236}">
              <a16:creationId xmlns:a16="http://schemas.microsoft.com/office/drawing/2014/main" id="{6A474408-30BA-41E6-9A5F-6B17A848230D}"/>
            </a:ext>
          </a:extLst>
        </xdr:cNvPr>
        <xdr:cNvSpPr txBox="1">
          <a:spLocks noChangeArrowheads="1"/>
        </xdr:cNvSpPr>
      </xdr:nvSpPr>
      <xdr:spPr bwMode="auto">
        <a:xfrm>
          <a:off x="4743450" y="410241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0</xdr:rowOff>
    </xdr:from>
    <xdr:ext cx="95250" cy="171450"/>
    <xdr:sp macro="" textlink="">
      <xdr:nvSpPr>
        <xdr:cNvPr id="3198" name="Text Box 17">
          <a:extLst>
            <a:ext uri="{FF2B5EF4-FFF2-40B4-BE49-F238E27FC236}">
              <a16:creationId xmlns:a16="http://schemas.microsoft.com/office/drawing/2014/main" id="{5ACBAD57-347C-48CC-BD09-E92460A28E91}"/>
            </a:ext>
          </a:extLst>
        </xdr:cNvPr>
        <xdr:cNvSpPr txBox="1">
          <a:spLocks noChangeArrowheads="1"/>
        </xdr:cNvSpPr>
      </xdr:nvSpPr>
      <xdr:spPr bwMode="auto">
        <a:xfrm>
          <a:off x="4743450" y="410241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0</xdr:rowOff>
    </xdr:from>
    <xdr:ext cx="95250" cy="171450"/>
    <xdr:sp macro="" textlink="">
      <xdr:nvSpPr>
        <xdr:cNvPr id="3199" name="Text Box 18">
          <a:extLst>
            <a:ext uri="{FF2B5EF4-FFF2-40B4-BE49-F238E27FC236}">
              <a16:creationId xmlns:a16="http://schemas.microsoft.com/office/drawing/2014/main" id="{B3C9D9E9-3161-4577-80F8-9D279A77D50E}"/>
            </a:ext>
          </a:extLst>
        </xdr:cNvPr>
        <xdr:cNvSpPr txBox="1">
          <a:spLocks noChangeArrowheads="1"/>
        </xdr:cNvSpPr>
      </xdr:nvSpPr>
      <xdr:spPr bwMode="auto">
        <a:xfrm>
          <a:off x="4743450" y="410241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0</xdr:rowOff>
    </xdr:from>
    <xdr:ext cx="95250" cy="171450"/>
    <xdr:sp macro="" textlink="">
      <xdr:nvSpPr>
        <xdr:cNvPr id="3200" name="Text Box 19">
          <a:extLst>
            <a:ext uri="{FF2B5EF4-FFF2-40B4-BE49-F238E27FC236}">
              <a16:creationId xmlns:a16="http://schemas.microsoft.com/office/drawing/2014/main" id="{C7E36D48-106A-44EA-AC1F-2D98A105CC62}"/>
            </a:ext>
          </a:extLst>
        </xdr:cNvPr>
        <xdr:cNvSpPr txBox="1">
          <a:spLocks noChangeArrowheads="1"/>
        </xdr:cNvSpPr>
      </xdr:nvSpPr>
      <xdr:spPr bwMode="auto">
        <a:xfrm>
          <a:off x="4743450" y="410241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96</xdr:row>
      <xdr:rowOff>0</xdr:rowOff>
    </xdr:from>
    <xdr:ext cx="95250" cy="171450"/>
    <xdr:sp macro="" textlink="">
      <xdr:nvSpPr>
        <xdr:cNvPr id="3201" name="Text Box 16">
          <a:extLst>
            <a:ext uri="{FF2B5EF4-FFF2-40B4-BE49-F238E27FC236}">
              <a16:creationId xmlns:a16="http://schemas.microsoft.com/office/drawing/2014/main" id="{C5C8DC2F-DA02-4AF0-8B9D-FF567F281FD5}"/>
            </a:ext>
          </a:extLst>
        </xdr:cNvPr>
        <xdr:cNvSpPr txBox="1">
          <a:spLocks noChangeArrowheads="1"/>
        </xdr:cNvSpPr>
      </xdr:nvSpPr>
      <xdr:spPr bwMode="auto">
        <a:xfrm>
          <a:off x="14363700" y="410241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96</xdr:row>
      <xdr:rowOff>0</xdr:rowOff>
    </xdr:from>
    <xdr:ext cx="95250" cy="171450"/>
    <xdr:sp macro="" textlink="">
      <xdr:nvSpPr>
        <xdr:cNvPr id="3202" name="Text Box 17">
          <a:extLst>
            <a:ext uri="{FF2B5EF4-FFF2-40B4-BE49-F238E27FC236}">
              <a16:creationId xmlns:a16="http://schemas.microsoft.com/office/drawing/2014/main" id="{FBAAABEC-1400-49E1-A811-17F0916FE0AF}"/>
            </a:ext>
          </a:extLst>
        </xdr:cNvPr>
        <xdr:cNvSpPr txBox="1">
          <a:spLocks noChangeArrowheads="1"/>
        </xdr:cNvSpPr>
      </xdr:nvSpPr>
      <xdr:spPr bwMode="auto">
        <a:xfrm>
          <a:off x="14363700" y="410241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96</xdr:row>
      <xdr:rowOff>0</xdr:rowOff>
    </xdr:from>
    <xdr:ext cx="95250" cy="171450"/>
    <xdr:sp macro="" textlink="">
      <xdr:nvSpPr>
        <xdr:cNvPr id="3203" name="Text Box 18">
          <a:extLst>
            <a:ext uri="{FF2B5EF4-FFF2-40B4-BE49-F238E27FC236}">
              <a16:creationId xmlns:a16="http://schemas.microsoft.com/office/drawing/2014/main" id="{A191CAD6-8F51-442A-A7C9-12585D728B1B}"/>
            </a:ext>
          </a:extLst>
        </xdr:cNvPr>
        <xdr:cNvSpPr txBox="1">
          <a:spLocks noChangeArrowheads="1"/>
        </xdr:cNvSpPr>
      </xdr:nvSpPr>
      <xdr:spPr bwMode="auto">
        <a:xfrm>
          <a:off x="14363700" y="410241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96</xdr:row>
      <xdr:rowOff>0</xdr:rowOff>
    </xdr:from>
    <xdr:ext cx="95250" cy="171450"/>
    <xdr:sp macro="" textlink="">
      <xdr:nvSpPr>
        <xdr:cNvPr id="3204" name="Text Box 19">
          <a:extLst>
            <a:ext uri="{FF2B5EF4-FFF2-40B4-BE49-F238E27FC236}">
              <a16:creationId xmlns:a16="http://schemas.microsoft.com/office/drawing/2014/main" id="{008A1F64-8CE0-4080-8120-14FB89578A43}"/>
            </a:ext>
          </a:extLst>
        </xdr:cNvPr>
        <xdr:cNvSpPr txBox="1">
          <a:spLocks noChangeArrowheads="1"/>
        </xdr:cNvSpPr>
      </xdr:nvSpPr>
      <xdr:spPr bwMode="auto">
        <a:xfrm>
          <a:off x="14363700" y="410241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91</xdr:row>
      <xdr:rowOff>0</xdr:rowOff>
    </xdr:from>
    <xdr:ext cx="95250" cy="171450"/>
    <xdr:sp macro="" textlink="">
      <xdr:nvSpPr>
        <xdr:cNvPr id="3205" name="Text Box 16">
          <a:extLst>
            <a:ext uri="{FF2B5EF4-FFF2-40B4-BE49-F238E27FC236}">
              <a16:creationId xmlns:a16="http://schemas.microsoft.com/office/drawing/2014/main" id="{FC2C986B-30DC-45EA-A264-0334A508B7A1}"/>
            </a:ext>
          </a:extLst>
        </xdr:cNvPr>
        <xdr:cNvSpPr txBox="1">
          <a:spLocks noChangeArrowheads="1"/>
        </xdr:cNvSpPr>
      </xdr:nvSpPr>
      <xdr:spPr bwMode="auto">
        <a:xfrm>
          <a:off x="30918150" y="391668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91</xdr:row>
      <xdr:rowOff>0</xdr:rowOff>
    </xdr:from>
    <xdr:ext cx="95250" cy="171450"/>
    <xdr:sp macro="" textlink="">
      <xdr:nvSpPr>
        <xdr:cNvPr id="3206" name="Text Box 17">
          <a:extLst>
            <a:ext uri="{FF2B5EF4-FFF2-40B4-BE49-F238E27FC236}">
              <a16:creationId xmlns:a16="http://schemas.microsoft.com/office/drawing/2014/main" id="{CFC57EB6-3049-47A7-A060-D878F896B4EA}"/>
            </a:ext>
          </a:extLst>
        </xdr:cNvPr>
        <xdr:cNvSpPr txBox="1">
          <a:spLocks noChangeArrowheads="1"/>
        </xdr:cNvSpPr>
      </xdr:nvSpPr>
      <xdr:spPr bwMode="auto">
        <a:xfrm>
          <a:off x="30918150" y="391668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91</xdr:row>
      <xdr:rowOff>0</xdr:rowOff>
    </xdr:from>
    <xdr:ext cx="95250" cy="171450"/>
    <xdr:sp macro="" textlink="">
      <xdr:nvSpPr>
        <xdr:cNvPr id="3207" name="Text Box 18">
          <a:extLst>
            <a:ext uri="{FF2B5EF4-FFF2-40B4-BE49-F238E27FC236}">
              <a16:creationId xmlns:a16="http://schemas.microsoft.com/office/drawing/2014/main" id="{5ACC739A-F447-4457-A7CE-0424AB49168D}"/>
            </a:ext>
          </a:extLst>
        </xdr:cNvPr>
        <xdr:cNvSpPr txBox="1">
          <a:spLocks noChangeArrowheads="1"/>
        </xdr:cNvSpPr>
      </xdr:nvSpPr>
      <xdr:spPr bwMode="auto">
        <a:xfrm>
          <a:off x="30918150" y="391668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91</xdr:row>
      <xdr:rowOff>0</xdr:rowOff>
    </xdr:from>
    <xdr:ext cx="95250" cy="171450"/>
    <xdr:sp macro="" textlink="">
      <xdr:nvSpPr>
        <xdr:cNvPr id="3208" name="Text Box 19">
          <a:extLst>
            <a:ext uri="{FF2B5EF4-FFF2-40B4-BE49-F238E27FC236}">
              <a16:creationId xmlns:a16="http://schemas.microsoft.com/office/drawing/2014/main" id="{EFA928B5-8523-48E6-BA9F-DE0E0574188A}"/>
            </a:ext>
          </a:extLst>
        </xdr:cNvPr>
        <xdr:cNvSpPr txBox="1">
          <a:spLocks noChangeArrowheads="1"/>
        </xdr:cNvSpPr>
      </xdr:nvSpPr>
      <xdr:spPr bwMode="auto">
        <a:xfrm>
          <a:off x="30918150" y="391668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92</xdr:row>
      <xdr:rowOff>504825</xdr:rowOff>
    </xdr:from>
    <xdr:ext cx="95250" cy="444014"/>
    <xdr:sp macro="" textlink="">
      <xdr:nvSpPr>
        <xdr:cNvPr id="3209" name="Text Box 15">
          <a:extLst>
            <a:ext uri="{FF2B5EF4-FFF2-40B4-BE49-F238E27FC236}">
              <a16:creationId xmlns:a16="http://schemas.microsoft.com/office/drawing/2014/main" id="{F0E51607-C27B-4E40-873C-5F1E77F520B1}"/>
            </a:ext>
          </a:extLst>
        </xdr:cNvPr>
        <xdr:cNvSpPr txBox="1">
          <a:spLocks noChangeArrowheads="1"/>
        </xdr:cNvSpPr>
      </xdr:nvSpPr>
      <xdr:spPr bwMode="auto">
        <a:xfrm>
          <a:off x="4743450" y="3990975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0</xdr:rowOff>
    </xdr:from>
    <xdr:ext cx="95250" cy="171450"/>
    <xdr:sp macro="" textlink="">
      <xdr:nvSpPr>
        <xdr:cNvPr id="3210" name="Text Box 16">
          <a:extLst>
            <a:ext uri="{FF2B5EF4-FFF2-40B4-BE49-F238E27FC236}">
              <a16:creationId xmlns:a16="http://schemas.microsoft.com/office/drawing/2014/main" id="{9C3115D9-CCC7-4F53-B4B6-9AD97E049619}"/>
            </a:ext>
          </a:extLst>
        </xdr:cNvPr>
        <xdr:cNvSpPr txBox="1">
          <a:spLocks noChangeArrowheads="1"/>
        </xdr:cNvSpPr>
      </xdr:nvSpPr>
      <xdr:spPr bwMode="auto">
        <a:xfrm>
          <a:off x="4743450" y="410241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0</xdr:rowOff>
    </xdr:from>
    <xdr:ext cx="95250" cy="171450"/>
    <xdr:sp macro="" textlink="">
      <xdr:nvSpPr>
        <xdr:cNvPr id="3211" name="Text Box 17">
          <a:extLst>
            <a:ext uri="{FF2B5EF4-FFF2-40B4-BE49-F238E27FC236}">
              <a16:creationId xmlns:a16="http://schemas.microsoft.com/office/drawing/2014/main" id="{40464595-6185-4551-BEDC-F5E535EBF822}"/>
            </a:ext>
          </a:extLst>
        </xdr:cNvPr>
        <xdr:cNvSpPr txBox="1">
          <a:spLocks noChangeArrowheads="1"/>
        </xdr:cNvSpPr>
      </xdr:nvSpPr>
      <xdr:spPr bwMode="auto">
        <a:xfrm>
          <a:off x="4743450" y="410241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0</xdr:rowOff>
    </xdr:from>
    <xdr:ext cx="95250" cy="171450"/>
    <xdr:sp macro="" textlink="">
      <xdr:nvSpPr>
        <xdr:cNvPr id="3212" name="Text Box 18">
          <a:extLst>
            <a:ext uri="{FF2B5EF4-FFF2-40B4-BE49-F238E27FC236}">
              <a16:creationId xmlns:a16="http://schemas.microsoft.com/office/drawing/2014/main" id="{4248BD12-7E26-496D-9023-5FE1CDFFCF2E}"/>
            </a:ext>
          </a:extLst>
        </xdr:cNvPr>
        <xdr:cNvSpPr txBox="1">
          <a:spLocks noChangeArrowheads="1"/>
        </xdr:cNvSpPr>
      </xdr:nvSpPr>
      <xdr:spPr bwMode="auto">
        <a:xfrm>
          <a:off x="4743450" y="410241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0</xdr:rowOff>
    </xdr:from>
    <xdr:ext cx="95250" cy="171450"/>
    <xdr:sp macro="" textlink="">
      <xdr:nvSpPr>
        <xdr:cNvPr id="3213" name="Text Box 19">
          <a:extLst>
            <a:ext uri="{FF2B5EF4-FFF2-40B4-BE49-F238E27FC236}">
              <a16:creationId xmlns:a16="http://schemas.microsoft.com/office/drawing/2014/main" id="{A32740B3-A7C8-4065-8941-762197914D7C}"/>
            </a:ext>
          </a:extLst>
        </xdr:cNvPr>
        <xdr:cNvSpPr txBox="1">
          <a:spLocks noChangeArrowheads="1"/>
        </xdr:cNvSpPr>
      </xdr:nvSpPr>
      <xdr:spPr bwMode="auto">
        <a:xfrm>
          <a:off x="4743450" y="410241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96</xdr:row>
      <xdr:rowOff>0</xdr:rowOff>
    </xdr:from>
    <xdr:ext cx="95250" cy="171450"/>
    <xdr:sp macro="" textlink="">
      <xdr:nvSpPr>
        <xdr:cNvPr id="3214" name="Text Box 16">
          <a:extLst>
            <a:ext uri="{FF2B5EF4-FFF2-40B4-BE49-F238E27FC236}">
              <a16:creationId xmlns:a16="http://schemas.microsoft.com/office/drawing/2014/main" id="{B1FFAF3F-AE92-4FE2-A7A5-A86E25D32920}"/>
            </a:ext>
          </a:extLst>
        </xdr:cNvPr>
        <xdr:cNvSpPr txBox="1">
          <a:spLocks noChangeArrowheads="1"/>
        </xdr:cNvSpPr>
      </xdr:nvSpPr>
      <xdr:spPr bwMode="auto">
        <a:xfrm>
          <a:off x="14363700" y="410241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96</xdr:row>
      <xdr:rowOff>0</xdr:rowOff>
    </xdr:from>
    <xdr:ext cx="95250" cy="171450"/>
    <xdr:sp macro="" textlink="">
      <xdr:nvSpPr>
        <xdr:cNvPr id="3215" name="Text Box 17">
          <a:extLst>
            <a:ext uri="{FF2B5EF4-FFF2-40B4-BE49-F238E27FC236}">
              <a16:creationId xmlns:a16="http://schemas.microsoft.com/office/drawing/2014/main" id="{3A8E00DA-342B-485A-8911-FCDA0195D258}"/>
            </a:ext>
          </a:extLst>
        </xdr:cNvPr>
        <xdr:cNvSpPr txBox="1">
          <a:spLocks noChangeArrowheads="1"/>
        </xdr:cNvSpPr>
      </xdr:nvSpPr>
      <xdr:spPr bwMode="auto">
        <a:xfrm>
          <a:off x="14363700" y="410241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96</xdr:row>
      <xdr:rowOff>15875</xdr:rowOff>
    </xdr:from>
    <xdr:ext cx="95250" cy="171450"/>
    <xdr:sp macro="" textlink="">
      <xdr:nvSpPr>
        <xdr:cNvPr id="3216" name="Text Box 18">
          <a:extLst>
            <a:ext uri="{FF2B5EF4-FFF2-40B4-BE49-F238E27FC236}">
              <a16:creationId xmlns:a16="http://schemas.microsoft.com/office/drawing/2014/main" id="{AF2D8293-2868-49BA-9EE2-584E42CD3019}"/>
            </a:ext>
          </a:extLst>
        </xdr:cNvPr>
        <xdr:cNvSpPr txBox="1">
          <a:spLocks noChangeArrowheads="1"/>
        </xdr:cNvSpPr>
      </xdr:nvSpPr>
      <xdr:spPr bwMode="auto">
        <a:xfrm>
          <a:off x="14355762" y="410400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96</xdr:row>
      <xdr:rowOff>0</xdr:rowOff>
    </xdr:from>
    <xdr:ext cx="95250" cy="171450"/>
    <xdr:sp macro="" textlink="">
      <xdr:nvSpPr>
        <xdr:cNvPr id="3217" name="Text Box 16">
          <a:extLst>
            <a:ext uri="{FF2B5EF4-FFF2-40B4-BE49-F238E27FC236}">
              <a16:creationId xmlns:a16="http://schemas.microsoft.com/office/drawing/2014/main" id="{4D5EC5C1-D303-410A-B598-3266E1C29221}"/>
            </a:ext>
          </a:extLst>
        </xdr:cNvPr>
        <xdr:cNvSpPr txBox="1">
          <a:spLocks noChangeArrowheads="1"/>
        </xdr:cNvSpPr>
      </xdr:nvSpPr>
      <xdr:spPr bwMode="auto">
        <a:xfrm>
          <a:off x="19183350" y="410241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96</xdr:row>
      <xdr:rowOff>0</xdr:rowOff>
    </xdr:from>
    <xdr:ext cx="95250" cy="171450"/>
    <xdr:sp macro="" textlink="">
      <xdr:nvSpPr>
        <xdr:cNvPr id="3218" name="Text Box 17">
          <a:extLst>
            <a:ext uri="{FF2B5EF4-FFF2-40B4-BE49-F238E27FC236}">
              <a16:creationId xmlns:a16="http://schemas.microsoft.com/office/drawing/2014/main" id="{6C795ACA-79CB-48BF-B6BB-AD5850AC58CA}"/>
            </a:ext>
          </a:extLst>
        </xdr:cNvPr>
        <xdr:cNvSpPr txBox="1">
          <a:spLocks noChangeArrowheads="1"/>
        </xdr:cNvSpPr>
      </xdr:nvSpPr>
      <xdr:spPr bwMode="auto">
        <a:xfrm>
          <a:off x="19183350" y="410241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96</xdr:row>
      <xdr:rowOff>0</xdr:rowOff>
    </xdr:from>
    <xdr:ext cx="95250" cy="171450"/>
    <xdr:sp macro="" textlink="">
      <xdr:nvSpPr>
        <xdr:cNvPr id="3219" name="Text Box 18">
          <a:extLst>
            <a:ext uri="{FF2B5EF4-FFF2-40B4-BE49-F238E27FC236}">
              <a16:creationId xmlns:a16="http://schemas.microsoft.com/office/drawing/2014/main" id="{1CE661F7-4340-467B-96BB-2E3750ED8BF1}"/>
            </a:ext>
          </a:extLst>
        </xdr:cNvPr>
        <xdr:cNvSpPr txBox="1">
          <a:spLocks noChangeArrowheads="1"/>
        </xdr:cNvSpPr>
      </xdr:nvSpPr>
      <xdr:spPr bwMode="auto">
        <a:xfrm>
          <a:off x="19183350" y="410241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96</xdr:row>
      <xdr:rowOff>0</xdr:rowOff>
    </xdr:from>
    <xdr:ext cx="95250" cy="171450"/>
    <xdr:sp macro="" textlink="">
      <xdr:nvSpPr>
        <xdr:cNvPr id="3220" name="Text Box 19">
          <a:extLst>
            <a:ext uri="{FF2B5EF4-FFF2-40B4-BE49-F238E27FC236}">
              <a16:creationId xmlns:a16="http://schemas.microsoft.com/office/drawing/2014/main" id="{92CD9F54-B206-46C6-8306-30E1B43175FB}"/>
            </a:ext>
          </a:extLst>
        </xdr:cNvPr>
        <xdr:cNvSpPr txBox="1">
          <a:spLocks noChangeArrowheads="1"/>
        </xdr:cNvSpPr>
      </xdr:nvSpPr>
      <xdr:spPr bwMode="auto">
        <a:xfrm>
          <a:off x="19183350" y="410241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96</xdr:row>
      <xdr:rowOff>0</xdr:rowOff>
    </xdr:from>
    <xdr:ext cx="95250" cy="171450"/>
    <xdr:sp macro="" textlink="">
      <xdr:nvSpPr>
        <xdr:cNvPr id="3221" name="Text Box 16">
          <a:extLst>
            <a:ext uri="{FF2B5EF4-FFF2-40B4-BE49-F238E27FC236}">
              <a16:creationId xmlns:a16="http://schemas.microsoft.com/office/drawing/2014/main" id="{6976C3D1-C072-4B0B-9CB0-62CD4AF0824C}"/>
            </a:ext>
          </a:extLst>
        </xdr:cNvPr>
        <xdr:cNvSpPr txBox="1">
          <a:spLocks noChangeArrowheads="1"/>
        </xdr:cNvSpPr>
      </xdr:nvSpPr>
      <xdr:spPr bwMode="auto">
        <a:xfrm>
          <a:off x="19183350" y="410241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96</xdr:row>
      <xdr:rowOff>170392</xdr:rowOff>
    </xdr:from>
    <xdr:ext cx="95250" cy="213632"/>
    <xdr:sp macro="" textlink="">
      <xdr:nvSpPr>
        <xdr:cNvPr id="3222" name="Text Box 15">
          <a:extLst>
            <a:ext uri="{FF2B5EF4-FFF2-40B4-BE49-F238E27FC236}">
              <a16:creationId xmlns:a16="http://schemas.microsoft.com/office/drawing/2014/main" id="{DB48EFB6-8AD5-4375-8666-B233CAFA5C58}"/>
            </a:ext>
          </a:extLst>
        </xdr:cNvPr>
        <xdr:cNvSpPr txBox="1">
          <a:spLocks noChangeArrowheads="1"/>
        </xdr:cNvSpPr>
      </xdr:nvSpPr>
      <xdr:spPr bwMode="auto">
        <a:xfrm>
          <a:off x="14392275" y="4119456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504825</xdr:rowOff>
    </xdr:from>
    <xdr:ext cx="95250" cy="448496"/>
    <xdr:sp macro="" textlink="">
      <xdr:nvSpPr>
        <xdr:cNvPr id="3223" name="Text Box 15">
          <a:extLst>
            <a:ext uri="{FF2B5EF4-FFF2-40B4-BE49-F238E27FC236}">
              <a16:creationId xmlns:a16="http://schemas.microsoft.com/office/drawing/2014/main" id="{01851F2E-D5FA-454E-AE0B-4F8E9AF2C288}"/>
            </a:ext>
          </a:extLst>
        </xdr:cNvPr>
        <xdr:cNvSpPr txBox="1">
          <a:spLocks noChangeArrowheads="1"/>
        </xdr:cNvSpPr>
      </xdr:nvSpPr>
      <xdr:spPr bwMode="auto">
        <a:xfrm>
          <a:off x="4743450" y="41395650"/>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96</xdr:row>
      <xdr:rowOff>504825</xdr:rowOff>
    </xdr:from>
    <xdr:ext cx="95250" cy="442269"/>
    <xdr:sp macro="" textlink="">
      <xdr:nvSpPr>
        <xdr:cNvPr id="3224" name="Text Box 15">
          <a:extLst>
            <a:ext uri="{FF2B5EF4-FFF2-40B4-BE49-F238E27FC236}">
              <a16:creationId xmlns:a16="http://schemas.microsoft.com/office/drawing/2014/main" id="{6741F242-5EE6-49A1-9985-E63B434E0219}"/>
            </a:ext>
          </a:extLst>
        </xdr:cNvPr>
        <xdr:cNvSpPr txBox="1">
          <a:spLocks noChangeArrowheads="1"/>
        </xdr:cNvSpPr>
      </xdr:nvSpPr>
      <xdr:spPr bwMode="auto">
        <a:xfrm>
          <a:off x="14363700" y="4139565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96</xdr:row>
      <xdr:rowOff>504825</xdr:rowOff>
    </xdr:from>
    <xdr:ext cx="95250" cy="442269"/>
    <xdr:sp macro="" textlink="">
      <xdr:nvSpPr>
        <xdr:cNvPr id="3225" name="Text Box 15">
          <a:extLst>
            <a:ext uri="{FF2B5EF4-FFF2-40B4-BE49-F238E27FC236}">
              <a16:creationId xmlns:a16="http://schemas.microsoft.com/office/drawing/2014/main" id="{52C8C1F3-D58B-4394-966E-5522CF6EE6E3}"/>
            </a:ext>
          </a:extLst>
        </xdr:cNvPr>
        <xdr:cNvSpPr txBox="1">
          <a:spLocks noChangeArrowheads="1"/>
        </xdr:cNvSpPr>
      </xdr:nvSpPr>
      <xdr:spPr bwMode="auto">
        <a:xfrm>
          <a:off x="30918150" y="4139565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504825</xdr:rowOff>
    </xdr:from>
    <xdr:ext cx="95250" cy="213632"/>
    <xdr:sp macro="" textlink="">
      <xdr:nvSpPr>
        <xdr:cNvPr id="3226" name="Text Box 15">
          <a:extLst>
            <a:ext uri="{FF2B5EF4-FFF2-40B4-BE49-F238E27FC236}">
              <a16:creationId xmlns:a16="http://schemas.microsoft.com/office/drawing/2014/main" id="{1EFEE5AB-FAAE-458F-8803-A2B13BC17047}"/>
            </a:ext>
          </a:extLst>
        </xdr:cNvPr>
        <xdr:cNvSpPr txBox="1">
          <a:spLocks noChangeArrowheads="1"/>
        </xdr:cNvSpPr>
      </xdr:nvSpPr>
      <xdr:spPr bwMode="auto">
        <a:xfrm>
          <a:off x="4743450" y="413956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504825</xdr:rowOff>
    </xdr:from>
    <xdr:ext cx="95250" cy="444331"/>
    <xdr:sp macro="" textlink="">
      <xdr:nvSpPr>
        <xdr:cNvPr id="3227" name="Text Box 15">
          <a:extLst>
            <a:ext uri="{FF2B5EF4-FFF2-40B4-BE49-F238E27FC236}">
              <a16:creationId xmlns:a16="http://schemas.microsoft.com/office/drawing/2014/main" id="{80F98C45-AEE9-48BA-86D9-59BB077E0C3B}"/>
            </a:ext>
          </a:extLst>
        </xdr:cNvPr>
        <xdr:cNvSpPr txBox="1">
          <a:spLocks noChangeArrowheads="1"/>
        </xdr:cNvSpPr>
      </xdr:nvSpPr>
      <xdr:spPr bwMode="auto">
        <a:xfrm>
          <a:off x="4743450" y="41395650"/>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96</xdr:row>
      <xdr:rowOff>170392</xdr:rowOff>
    </xdr:from>
    <xdr:ext cx="95250" cy="213632"/>
    <xdr:sp macro="" textlink="">
      <xdr:nvSpPr>
        <xdr:cNvPr id="3228" name="Text Box 15">
          <a:extLst>
            <a:ext uri="{FF2B5EF4-FFF2-40B4-BE49-F238E27FC236}">
              <a16:creationId xmlns:a16="http://schemas.microsoft.com/office/drawing/2014/main" id="{9FF12304-FCE9-4174-AF56-91911C33A849}"/>
            </a:ext>
          </a:extLst>
        </xdr:cNvPr>
        <xdr:cNvSpPr txBox="1">
          <a:spLocks noChangeArrowheads="1"/>
        </xdr:cNvSpPr>
      </xdr:nvSpPr>
      <xdr:spPr bwMode="auto">
        <a:xfrm>
          <a:off x="14392275" y="4119456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102</xdr:row>
      <xdr:rowOff>0</xdr:rowOff>
    </xdr:from>
    <xdr:ext cx="95250" cy="171450"/>
    <xdr:sp macro="" textlink="">
      <xdr:nvSpPr>
        <xdr:cNvPr id="3229" name="Text Box 16">
          <a:extLst>
            <a:ext uri="{FF2B5EF4-FFF2-40B4-BE49-F238E27FC236}">
              <a16:creationId xmlns:a16="http://schemas.microsoft.com/office/drawing/2014/main" id="{B2EE63E9-71DE-4184-885B-2CC52E4C0D95}"/>
            </a:ext>
          </a:extLst>
        </xdr:cNvPr>
        <xdr:cNvSpPr txBox="1">
          <a:spLocks noChangeArrowheads="1"/>
        </xdr:cNvSpPr>
      </xdr:nvSpPr>
      <xdr:spPr bwMode="auto">
        <a:xfrm>
          <a:off x="4743450" y="432530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102</xdr:row>
      <xdr:rowOff>0</xdr:rowOff>
    </xdr:from>
    <xdr:ext cx="95250" cy="171450"/>
    <xdr:sp macro="" textlink="">
      <xdr:nvSpPr>
        <xdr:cNvPr id="3230" name="Text Box 17">
          <a:extLst>
            <a:ext uri="{FF2B5EF4-FFF2-40B4-BE49-F238E27FC236}">
              <a16:creationId xmlns:a16="http://schemas.microsoft.com/office/drawing/2014/main" id="{613681DD-87BE-4C42-BB82-35DE839C26F9}"/>
            </a:ext>
          </a:extLst>
        </xdr:cNvPr>
        <xdr:cNvSpPr txBox="1">
          <a:spLocks noChangeArrowheads="1"/>
        </xdr:cNvSpPr>
      </xdr:nvSpPr>
      <xdr:spPr bwMode="auto">
        <a:xfrm>
          <a:off x="4743450" y="432530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102</xdr:row>
      <xdr:rowOff>0</xdr:rowOff>
    </xdr:from>
    <xdr:ext cx="95250" cy="171450"/>
    <xdr:sp macro="" textlink="">
      <xdr:nvSpPr>
        <xdr:cNvPr id="3231" name="Text Box 18">
          <a:extLst>
            <a:ext uri="{FF2B5EF4-FFF2-40B4-BE49-F238E27FC236}">
              <a16:creationId xmlns:a16="http://schemas.microsoft.com/office/drawing/2014/main" id="{BA7D2176-9A0B-4F10-BEAA-2DA2420E023D}"/>
            </a:ext>
          </a:extLst>
        </xdr:cNvPr>
        <xdr:cNvSpPr txBox="1">
          <a:spLocks noChangeArrowheads="1"/>
        </xdr:cNvSpPr>
      </xdr:nvSpPr>
      <xdr:spPr bwMode="auto">
        <a:xfrm>
          <a:off x="4743450" y="432530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102</xdr:row>
      <xdr:rowOff>0</xdr:rowOff>
    </xdr:from>
    <xdr:ext cx="95250" cy="171450"/>
    <xdr:sp macro="" textlink="">
      <xdr:nvSpPr>
        <xdr:cNvPr id="3232" name="Text Box 19">
          <a:extLst>
            <a:ext uri="{FF2B5EF4-FFF2-40B4-BE49-F238E27FC236}">
              <a16:creationId xmlns:a16="http://schemas.microsoft.com/office/drawing/2014/main" id="{F7D07049-8BD6-47F3-977C-565AC5E9280A}"/>
            </a:ext>
          </a:extLst>
        </xdr:cNvPr>
        <xdr:cNvSpPr txBox="1">
          <a:spLocks noChangeArrowheads="1"/>
        </xdr:cNvSpPr>
      </xdr:nvSpPr>
      <xdr:spPr bwMode="auto">
        <a:xfrm>
          <a:off x="4743450" y="432530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102</xdr:row>
      <xdr:rowOff>0</xdr:rowOff>
    </xdr:from>
    <xdr:ext cx="95250" cy="171450"/>
    <xdr:sp macro="" textlink="">
      <xdr:nvSpPr>
        <xdr:cNvPr id="3233" name="Text Box 16">
          <a:extLst>
            <a:ext uri="{FF2B5EF4-FFF2-40B4-BE49-F238E27FC236}">
              <a16:creationId xmlns:a16="http://schemas.microsoft.com/office/drawing/2014/main" id="{BC21AABA-1F26-4F4C-B061-3B98E9F68977}"/>
            </a:ext>
          </a:extLst>
        </xdr:cNvPr>
        <xdr:cNvSpPr txBox="1">
          <a:spLocks noChangeArrowheads="1"/>
        </xdr:cNvSpPr>
      </xdr:nvSpPr>
      <xdr:spPr bwMode="auto">
        <a:xfrm>
          <a:off x="14363700" y="432530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102</xdr:row>
      <xdr:rowOff>0</xdr:rowOff>
    </xdr:from>
    <xdr:ext cx="95250" cy="171450"/>
    <xdr:sp macro="" textlink="">
      <xdr:nvSpPr>
        <xdr:cNvPr id="3234" name="Text Box 17">
          <a:extLst>
            <a:ext uri="{FF2B5EF4-FFF2-40B4-BE49-F238E27FC236}">
              <a16:creationId xmlns:a16="http://schemas.microsoft.com/office/drawing/2014/main" id="{2063DDB2-D414-4914-93EE-E64D522A5497}"/>
            </a:ext>
          </a:extLst>
        </xdr:cNvPr>
        <xdr:cNvSpPr txBox="1">
          <a:spLocks noChangeArrowheads="1"/>
        </xdr:cNvSpPr>
      </xdr:nvSpPr>
      <xdr:spPr bwMode="auto">
        <a:xfrm>
          <a:off x="14363700" y="432530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102</xdr:row>
      <xdr:rowOff>0</xdr:rowOff>
    </xdr:from>
    <xdr:ext cx="95250" cy="171450"/>
    <xdr:sp macro="" textlink="">
      <xdr:nvSpPr>
        <xdr:cNvPr id="3235" name="Text Box 18">
          <a:extLst>
            <a:ext uri="{FF2B5EF4-FFF2-40B4-BE49-F238E27FC236}">
              <a16:creationId xmlns:a16="http://schemas.microsoft.com/office/drawing/2014/main" id="{D0035E9F-9AE7-4780-A069-924241DF0363}"/>
            </a:ext>
          </a:extLst>
        </xdr:cNvPr>
        <xdr:cNvSpPr txBox="1">
          <a:spLocks noChangeArrowheads="1"/>
        </xdr:cNvSpPr>
      </xdr:nvSpPr>
      <xdr:spPr bwMode="auto">
        <a:xfrm>
          <a:off x="14363700" y="432530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102</xdr:row>
      <xdr:rowOff>0</xdr:rowOff>
    </xdr:from>
    <xdr:ext cx="95250" cy="171450"/>
    <xdr:sp macro="" textlink="">
      <xdr:nvSpPr>
        <xdr:cNvPr id="3236" name="Text Box 19">
          <a:extLst>
            <a:ext uri="{FF2B5EF4-FFF2-40B4-BE49-F238E27FC236}">
              <a16:creationId xmlns:a16="http://schemas.microsoft.com/office/drawing/2014/main" id="{DE51035A-395F-481A-9814-F1A007C27E85}"/>
            </a:ext>
          </a:extLst>
        </xdr:cNvPr>
        <xdr:cNvSpPr txBox="1">
          <a:spLocks noChangeArrowheads="1"/>
        </xdr:cNvSpPr>
      </xdr:nvSpPr>
      <xdr:spPr bwMode="auto">
        <a:xfrm>
          <a:off x="14363700" y="432530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102</xdr:row>
      <xdr:rowOff>0</xdr:rowOff>
    </xdr:from>
    <xdr:ext cx="95250" cy="171450"/>
    <xdr:sp macro="" textlink="">
      <xdr:nvSpPr>
        <xdr:cNvPr id="3237" name="Text Box 16">
          <a:extLst>
            <a:ext uri="{FF2B5EF4-FFF2-40B4-BE49-F238E27FC236}">
              <a16:creationId xmlns:a16="http://schemas.microsoft.com/office/drawing/2014/main" id="{04F98C17-D2C4-4B5B-AA4C-49D9E5AC17CC}"/>
            </a:ext>
          </a:extLst>
        </xdr:cNvPr>
        <xdr:cNvSpPr txBox="1">
          <a:spLocks noChangeArrowheads="1"/>
        </xdr:cNvSpPr>
      </xdr:nvSpPr>
      <xdr:spPr bwMode="auto">
        <a:xfrm>
          <a:off x="30918150" y="432530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102</xdr:row>
      <xdr:rowOff>0</xdr:rowOff>
    </xdr:from>
    <xdr:ext cx="95250" cy="171450"/>
    <xdr:sp macro="" textlink="">
      <xdr:nvSpPr>
        <xdr:cNvPr id="3238" name="Text Box 17">
          <a:extLst>
            <a:ext uri="{FF2B5EF4-FFF2-40B4-BE49-F238E27FC236}">
              <a16:creationId xmlns:a16="http://schemas.microsoft.com/office/drawing/2014/main" id="{FC1DD8C2-551E-412E-B5ED-E6E69F440344}"/>
            </a:ext>
          </a:extLst>
        </xdr:cNvPr>
        <xdr:cNvSpPr txBox="1">
          <a:spLocks noChangeArrowheads="1"/>
        </xdr:cNvSpPr>
      </xdr:nvSpPr>
      <xdr:spPr bwMode="auto">
        <a:xfrm>
          <a:off x="30918150" y="432530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102</xdr:row>
      <xdr:rowOff>0</xdr:rowOff>
    </xdr:from>
    <xdr:ext cx="95250" cy="171450"/>
    <xdr:sp macro="" textlink="">
      <xdr:nvSpPr>
        <xdr:cNvPr id="3239" name="Text Box 18">
          <a:extLst>
            <a:ext uri="{FF2B5EF4-FFF2-40B4-BE49-F238E27FC236}">
              <a16:creationId xmlns:a16="http://schemas.microsoft.com/office/drawing/2014/main" id="{D5AE4504-B0E4-4275-997C-D919EEEBFE79}"/>
            </a:ext>
          </a:extLst>
        </xdr:cNvPr>
        <xdr:cNvSpPr txBox="1">
          <a:spLocks noChangeArrowheads="1"/>
        </xdr:cNvSpPr>
      </xdr:nvSpPr>
      <xdr:spPr bwMode="auto">
        <a:xfrm>
          <a:off x="30918150" y="432530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102</xdr:row>
      <xdr:rowOff>0</xdr:rowOff>
    </xdr:from>
    <xdr:ext cx="95250" cy="171450"/>
    <xdr:sp macro="" textlink="">
      <xdr:nvSpPr>
        <xdr:cNvPr id="3240" name="Text Box 19">
          <a:extLst>
            <a:ext uri="{FF2B5EF4-FFF2-40B4-BE49-F238E27FC236}">
              <a16:creationId xmlns:a16="http://schemas.microsoft.com/office/drawing/2014/main" id="{92EB5C38-6142-489D-826C-4A1C345C8E7F}"/>
            </a:ext>
          </a:extLst>
        </xdr:cNvPr>
        <xdr:cNvSpPr txBox="1">
          <a:spLocks noChangeArrowheads="1"/>
        </xdr:cNvSpPr>
      </xdr:nvSpPr>
      <xdr:spPr bwMode="auto">
        <a:xfrm>
          <a:off x="30918150" y="432530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98</xdr:row>
      <xdr:rowOff>504825</xdr:rowOff>
    </xdr:from>
    <xdr:ext cx="95250" cy="444014"/>
    <xdr:sp macro="" textlink="">
      <xdr:nvSpPr>
        <xdr:cNvPr id="3241" name="Text Box 15">
          <a:extLst>
            <a:ext uri="{FF2B5EF4-FFF2-40B4-BE49-F238E27FC236}">
              <a16:creationId xmlns:a16="http://schemas.microsoft.com/office/drawing/2014/main" id="{56AC21C0-1A52-4C85-BE9F-FA5A0355623E}"/>
            </a:ext>
          </a:extLst>
        </xdr:cNvPr>
        <xdr:cNvSpPr txBox="1">
          <a:spLocks noChangeArrowheads="1"/>
        </xdr:cNvSpPr>
      </xdr:nvSpPr>
      <xdr:spPr bwMode="auto">
        <a:xfrm>
          <a:off x="4743450" y="4213860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102</xdr:row>
      <xdr:rowOff>0</xdr:rowOff>
    </xdr:from>
    <xdr:ext cx="95250" cy="171450"/>
    <xdr:sp macro="" textlink="">
      <xdr:nvSpPr>
        <xdr:cNvPr id="3242" name="Text Box 16">
          <a:extLst>
            <a:ext uri="{FF2B5EF4-FFF2-40B4-BE49-F238E27FC236}">
              <a16:creationId xmlns:a16="http://schemas.microsoft.com/office/drawing/2014/main" id="{447A86B5-2871-49FE-A729-5BCD5D5417B3}"/>
            </a:ext>
          </a:extLst>
        </xdr:cNvPr>
        <xdr:cNvSpPr txBox="1">
          <a:spLocks noChangeArrowheads="1"/>
        </xdr:cNvSpPr>
      </xdr:nvSpPr>
      <xdr:spPr bwMode="auto">
        <a:xfrm>
          <a:off x="4743450" y="432530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102</xdr:row>
      <xdr:rowOff>0</xdr:rowOff>
    </xdr:from>
    <xdr:ext cx="95250" cy="171450"/>
    <xdr:sp macro="" textlink="">
      <xdr:nvSpPr>
        <xdr:cNvPr id="3243" name="Text Box 17">
          <a:extLst>
            <a:ext uri="{FF2B5EF4-FFF2-40B4-BE49-F238E27FC236}">
              <a16:creationId xmlns:a16="http://schemas.microsoft.com/office/drawing/2014/main" id="{69A1F14A-A648-4802-81FA-7AE537E9D6F7}"/>
            </a:ext>
          </a:extLst>
        </xdr:cNvPr>
        <xdr:cNvSpPr txBox="1">
          <a:spLocks noChangeArrowheads="1"/>
        </xdr:cNvSpPr>
      </xdr:nvSpPr>
      <xdr:spPr bwMode="auto">
        <a:xfrm>
          <a:off x="4743450" y="432530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102</xdr:row>
      <xdr:rowOff>0</xdr:rowOff>
    </xdr:from>
    <xdr:ext cx="95250" cy="171450"/>
    <xdr:sp macro="" textlink="">
      <xdr:nvSpPr>
        <xdr:cNvPr id="3244" name="Text Box 18">
          <a:extLst>
            <a:ext uri="{FF2B5EF4-FFF2-40B4-BE49-F238E27FC236}">
              <a16:creationId xmlns:a16="http://schemas.microsoft.com/office/drawing/2014/main" id="{7157CDBC-0649-415E-B2E2-D600936F5215}"/>
            </a:ext>
          </a:extLst>
        </xdr:cNvPr>
        <xdr:cNvSpPr txBox="1">
          <a:spLocks noChangeArrowheads="1"/>
        </xdr:cNvSpPr>
      </xdr:nvSpPr>
      <xdr:spPr bwMode="auto">
        <a:xfrm>
          <a:off x="4743450" y="432530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102</xdr:row>
      <xdr:rowOff>0</xdr:rowOff>
    </xdr:from>
    <xdr:ext cx="95250" cy="171450"/>
    <xdr:sp macro="" textlink="">
      <xdr:nvSpPr>
        <xdr:cNvPr id="3245" name="Text Box 19">
          <a:extLst>
            <a:ext uri="{FF2B5EF4-FFF2-40B4-BE49-F238E27FC236}">
              <a16:creationId xmlns:a16="http://schemas.microsoft.com/office/drawing/2014/main" id="{B0DD86B2-BE5D-467E-B059-50A2E8B28ED4}"/>
            </a:ext>
          </a:extLst>
        </xdr:cNvPr>
        <xdr:cNvSpPr txBox="1">
          <a:spLocks noChangeArrowheads="1"/>
        </xdr:cNvSpPr>
      </xdr:nvSpPr>
      <xdr:spPr bwMode="auto">
        <a:xfrm>
          <a:off x="4743450" y="432530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102</xdr:row>
      <xdr:rowOff>0</xdr:rowOff>
    </xdr:from>
    <xdr:ext cx="95250" cy="171450"/>
    <xdr:sp macro="" textlink="">
      <xdr:nvSpPr>
        <xdr:cNvPr id="3246" name="Text Box 16">
          <a:extLst>
            <a:ext uri="{FF2B5EF4-FFF2-40B4-BE49-F238E27FC236}">
              <a16:creationId xmlns:a16="http://schemas.microsoft.com/office/drawing/2014/main" id="{FB053AB9-9841-4133-8FE8-89030B6E6EA2}"/>
            </a:ext>
          </a:extLst>
        </xdr:cNvPr>
        <xdr:cNvSpPr txBox="1">
          <a:spLocks noChangeArrowheads="1"/>
        </xdr:cNvSpPr>
      </xdr:nvSpPr>
      <xdr:spPr bwMode="auto">
        <a:xfrm>
          <a:off x="14363700" y="432530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102</xdr:row>
      <xdr:rowOff>0</xdr:rowOff>
    </xdr:from>
    <xdr:ext cx="95250" cy="171450"/>
    <xdr:sp macro="" textlink="">
      <xdr:nvSpPr>
        <xdr:cNvPr id="3247" name="Text Box 17">
          <a:extLst>
            <a:ext uri="{FF2B5EF4-FFF2-40B4-BE49-F238E27FC236}">
              <a16:creationId xmlns:a16="http://schemas.microsoft.com/office/drawing/2014/main" id="{0AD3A44B-0981-4CCC-9EB1-C9C32637A87B}"/>
            </a:ext>
          </a:extLst>
        </xdr:cNvPr>
        <xdr:cNvSpPr txBox="1">
          <a:spLocks noChangeArrowheads="1"/>
        </xdr:cNvSpPr>
      </xdr:nvSpPr>
      <xdr:spPr bwMode="auto">
        <a:xfrm>
          <a:off x="14363700" y="432530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102</xdr:row>
      <xdr:rowOff>0</xdr:rowOff>
    </xdr:from>
    <xdr:ext cx="95250" cy="171450"/>
    <xdr:sp macro="" textlink="">
      <xdr:nvSpPr>
        <xdr:cNvPr id="3248" name="Text Box 18">
          <a:extLst>
            <a:ext uri="{FF2B5EF4-FFF2-40B4-BE49-F238E27FC236}">
              <a16:creationId xmlns:a16="http://schemas.microsoft.com/office/drawing/2014/main" id="{3EDE5502-174F-41BE-9238-BC8CF83401BE}"/>
            </a:ext>
          </a:extLst>
        </xdr:cNvPr>
        <xdr:cNvSpPr txBox="1">
          <a:spLocks noChangeArrowheads="1"/>
        </xdr:cNvSpPr>
      </xdr:nvSpPr>
      <xdr:spPr bwMode="auto">
        <a:xfrm>
          <a:off x="14363700" y="432530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102</xdr:row>
      <xdr:rowOff>0</xdr:rowOff>
    </xdr:from>
    <xdr:ext cx="95250" cy="171450"/>
    <xdr:sp macro="" textlink="">
      <xdr:nvSpPr>
        <xdr:cNvPr id="3249" name="Text Box 16">
          <a:extLst>
            <a:ext uri="{FF2B5EF4-FFF2-40B4-BE49-F238E27FC236}">
              <a16:creationId xmlns:a16="http://schemas.microsoft.com/office/drawing/2014/main" id="{C4FE75B8-BA88-4439-A7AB-A248BC9C8E8C}"/>
            </a:ext>
          </a:extLst>
        </xdr:cNvPr>
        <xdr:cNvSpPr txBox="1">
          <a:spLocks noChangeArrowheads="1"/>
        </xdr:cNvSpPr>
      </xdr:nvSpPr>
      <xdr:spPr bwMode="auto">
        <a:xfrm>
          <a:off x="19183350" y="432530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102</xdr:row>
      <xdr:rowOff>0</xdr:rowOff>
    </xdr:from>
    <xdr:ext cx="95250" cy="171450"/>
    <xdr:sp macro="" textlink="">
      <xdr:nvSpPr>
        <xdr:cNvPr id="3250" name="Text Box 17">
          <a:extLst>
            <a:ext uri="{FF2B5EF4-FFF2-40B4-BE49-F238E27FC236}">
              <a16:creationId xmlns:a16="http://schemas.microsoft.com/office/drawing/2014/main" id="{E387B4FF-343B-4307-BD69-F5391AAEDFCF}"/>
            </a:ext>
          </a:extLst>
        </xdr:cNvPr>
        <xdr:cNvSpPr txBox="1">
          <a:spLocks noChangeArrowheads="1"/>
        </xdr:cNvSpPr>
      </xdr:nvSpPr>
      <xdr:spPr bwMode="auto">
        <a:xfrm>
          <a:off x="19183350" y="432530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102</xdr:row>
      <xdr:rowOff>0</xdr:rowOff>
    </xdr:from>
    <xdr:ext cx="95250" cy="171450"/>
    <xdr:sp macro="" textlink="">
      <xdr:nvSpPr>
        <xdr:cNvPr id="3251" name="Text Box 18">
          <a:extLst>
            <a:ext uri="{FF2B5EF4-FFF2-40B4-BE49-F238E27FC236}">
              <a16:creationId xmlns:a16="http://schemas.microsoft.com/office/drawing/2014/main" id="{FB67180E-CD0D-450D-A312-08D74C37D411}"/>
            </a:ext>
          </a:extLst>
        </xdr:cNvPr>
        <xdr:cNvSpPr txBox="1">
          <a:spLocks noChangeArrowheads="1"/>
        </xdr:cNvSpPr>
      </xdr:nvSpPr>
      <xdr:spPr bwMode="auto">
        <a:xfrm>
          <a:off x="19183350" y="432530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102</xdr:row>
      <xdr:rowOff>0</xdr:rowOff>
    </xdr:from>
    <xdr:ext cx="95250" cy="171450"/>
    <xdr:sp macro="" textlink="">
      <xdr:nvSpPr>
        <xdr:cNvPr id="3252" name="Text Box 19">
          <a:extLst>
            <a:ext uri="{FF2B5EF4-FFF2-40B4-BE49-F238E27FC236}">
              <a16:creationId xmlns:a16="http://schemas.microsoft.com/office/drawing/2014/main" id="{100DD900-AC2E-4D39-A778-60A502911187}"/>
            </a:ext>
          </a:extLst>
        </xdr:cNvPr>
        <xdr:cNvSpPr txBox="1">
          <a:spLocks noChangeArrowheads="1"/>
        </xdr:cNvSpPr>
      </xdr:nvSpPr>
      <xdr:spPr bwMode="auto">
        <a:xfrm>
          <a:off x="19183350" y="432530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102</xdr:row>
      <xdr:rowOff>0</xdr:rowOff>
    </xdr:from>
    <xdr:ext cx="95250" cy="171450"/>
    <xdr:sp macro="" textlink="">
      <xdr:nvSpPr>
        <xdr:cNvPr id="3253" name="Text Box 16">
          <a:extLst>
            <a:ext uri="{FF2B5EF4-FFF2-40B4-BE49-F238E27FC236}">
              <a16:creationId xmlns:a16="http://schemas.microsoft.com/office/drawing/2014/main" id="{A622D277-C62F-430A-AED8-29642D62EB6E}"/>
            </a:ext>
          </a:extLst>
        </xdr:cNvPr>
        <xdr:cNvSpPr txBox="1">
          <a:spLocks noChangeArrowheads="1"/>
        </xdr:cNvSpPr>
      </xdr:nvSpPr>
      <xdr:spPr bwMode="auto">
        <a:xfrm>
          <a:off x="19183350" y="432530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102</xdr:row>
      <xdr:rowOff>0</xdr:rowOff>
    </xdr:from>
    <xdr:ext cx="95250" cy="171450"/>
    <xdr:sp macro="" textlink="">
      <xdr:nvSpPr>
        <xdr:cNvPr id="3254" name="Text Box 17">
          <a:extLst>
            <a:ext uri="{FF2B5EF4-FFF2-40B4-BE49-F238E27FC236}">
              <a16:creationId xmlns:a16="http://schemas.microsoft.com/office/drawing/2014/main" id="{CA52D3B9-1119-4597-A92C-389F956C5999}"/>
            </a:ext>
          </a:extLst>
        </xdr:cNvPr>
        <xdr:cNvSpPr txBox="1">
          <a:spLocks noChangeArrowheads="1"/>
        </xdr:cNvSpPr>
      </xdr:nvSpPr>
      <xdr:spPr bwMode="auto">
        <a:xfrm>
          <a:off x="19183350" y="432530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102</xdr:row>
      <xdr:rowOff>0</xdr:rowOff>
    </xdr:from>
    <xdr:ext cx="95250" cy="171450"/>
    <xdr:sp macro="" textlink="">
      <xdr:nvSpPr>
        <xdr:cNvPr id="3255" name="Text Box 18">
          <a:extLst>
            <a:ext uri="{FF2B5EF4-FFF2-40B4-BE49-F238E27FC236}">
              <a16:creationId xmlns:a16="http://schemas.microsoft.com/office/drawing/2014/main" id="{2E5F361C-A37D-40A2-B94E-FEB09400201B}"/>
            </a:ext>
          </a:extLst>
        </xdr:cNvPr>
        <xdr:cNvSpPr txBox="1">
          <a:spLocks noChangeArrowheads="1"/>
        </xdr:cNvSpPr>
      </xdr:nvSpPr>
      <xdr:spPr bwMode="auto">
        <a:xfrm>
          <a:off x="19183350" y="432530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102</xdr:row>
      <xdr:rowOff>0</xdr:rowOff>
    </xdr:from>
    <xdr:ext cx="95250" cy="171450"/>
    <xdr:sp macro="" textlink="">
      <xdr:nvSpPr>
        <xdr:cNvPr id="3256" name="Text Box 19">
          <a:extLst>
            <a:ext uri="{FF2B5EF4-FFF2-40B4-BE49-F238E27FC236}">
              <a16:creationId xmlns:a16="http://schemas.microsoft.com/office/drawing/2014/main" id="{4FA1BFEF-1C16-482D-B4CD-FE767122F54C}"/>
            </a:ext>
          </a:extLst>
        </xdr:cNvPr>
        <xdr:cNvSpPr txBox="1">
          <a:spLocks noChangeArrowheads="1"/>
        </xdr:cNvSpPr>
      </xdr:nvSpPr>
      <xdr:spPr bwMode="auto">
        <a:xfrm>
          <a:off x="19183350" y="432530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504825</xdr:rowOff>
    </xdr:from>
    <xdr:ext cx="95250" cy="456743"/>
    <xdr:sp macro="" textlink="">
      <xdr:nvSpPr>
        <xdr:cNvPr id="3257" name="Text Box 15">
          <a:extLst>
            <a:ext uri="{FF2B5EF4-FFF2-40B4-BE49-F238E27FC236}">
              <a16:creationId xmlns:a16="http://schemas.microsoft.com/office/drawing/2014/main" id="{F72F45B9-2A01-416E-9444-3070AB14D0EB}"/>
            </a:ext>
          </a:extLst>
        </xdr:cNvPr>
        <xdr:cNvSpPr txBox="1">
          <a:spLocks noChangeArrowheads="1"/>
        </xdr:cNvSpPr>
      </xdr:nvSpPr>
      <xdr:spPr bwMode="auto">
        <a:xfrm>
          <a:off x="4743450" y="41395650"/>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96</xdr:row>
      <xdr:rowOff>504825</xdr:rowOff>
    </xdr:from>
    <xdr:ext cx="95250" cy="442269"/>
    <xdr:sp macro="" textlink="">
      <xdr:nvSpPr>
        <xdr:cNvPr id="3258" name="Text Box 15">
          <a:extLst>
            <a:ext uri="{FF2B5EF4-FFF2-40B4-BE49-F238E27FC236}">
              <a16:creationId xmlns:a16="http://schemas.microsoft.com/office/drawing/2014/main" id="{05C8AEBD-F2B1-46A6-B662-3D44AD667338}"/>
            </a:ext>
          </a:extLst>
        </xdr:cNvPr>
        <xdr:cNvSpPr txBox="1">
          <a:spLocks noChangeArrowheads="1"/>
        </xdr:cNvSpPr>
      </xdr:nvSpPr>
      <xdr:spPr bwMode="auto">
        <a:xfrm>
          <a:off x="14363700" y="4139565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96</xdr:row>
      <xdr:rowOff>504825</xdr:rowOff>
    </xdr:from>
    <xdr:ext cx="95250" cy="442269"/>
    <xdr:sp macro="" textlink="">
      <xdr:nvSpPr>
        <xdr:cNvPr id="3259" name="Text Box 15">
          <a:extLst>
            <a:ext uri="{FF2B5EF4-FFF2-40B4-BE49-F238E27FC236}">
              <a16:creationId xmlns:a16="http://schemas.microsoft.com/office/drawing/2014/main" id="{402A459B-4909-45DA-AD58-CB15EBAD269A}"/>
            </a:ext>
          </a:extLst>
        </xdr:cNvPr>
        <xdr:cNvSpPr txBox="1">
          <a:spLocks noChangeArrowheads="1"/>
        </xdr:cNvSpPr>
      </xdr:nvSpPr>
      <xdr:spPr bwMode="auto">
        <a:xfrm>
          <a:off x="30918150" y="4139565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504825</xdr:rowOff>
    </xdr:from>
    <xdr:ext cx="95250" cy="213632"/>
    <xdr:sp macro="" textlink="">
      <xdr:nvSpPr>
        <xdr:cNvPr id="3260" name="Text Box 15">
          <a:extLst>
            <a:ext uri="{FF2B5EF4-FFF2-40B4-BE49-F238E27FC236}">
              <a16:creationId xmlns:a16="http://schemas.microsoft.com/office/drawing/2014/main" id="{3136B6A2-EA2B-4B50-A6ED-DFB2F752DAB2}"/>
            </a:ext>
          </a:extLst>
        </xdr:cNvPr>
        <xdr:cNvSpPr txBox="1">
          <a:spLocks noChangeArrowheads="1"/>
        </xdr:cNvSpPr>
      </xdr:nvSpPr>
      <xdr:spPr bwMode="auto">
        <a:xfrm>
          <a:off x="4743450" y="413956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504825</xdr:rowOff>
    </xdr:from>
    <xdr:ext cx="95250" cy="444331"/>
    <xdr:sp macro="" textlink="">
      <xdr:nvSpPr>
        <xdr:cNvPr id="3261" name="Text Box 15">
          <a:extLst>
            <a:ext uri="{FF2B5EF4-FFF2-40B4-BE49-F238E27FC236}">
              <a16:creationId xmlns:a16="http://schemas.microsoft.com/office/drawing/2014/main" id="{A8B8A4EB-3A6C-41CB-A219-EA13CC878B4A}"/>
            </a:ext>
          </a:extLst>
        </xdr:cNvPr>
        <xdr:cNvSpPr txBox="1">
          <a:spLocks noChangeArrowheads="1"/>
        </xdr:cNvSpPr>
      </xdr:nvSpPr>
      <xdr:spPr bwMode="auto">
        <a:xfrm>
          <a:off x="4743450" y="41395650"/>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96</xdr:row>
      <xdr:rowOff>504825</xdr:rowOff>
    </xdr:from>
    <xdr:ext cx="95250" cy="213632"/>
    <xdr:sp macro="" textlink="">
      <xdr:nvSpPr>
        <xdr:cNvPr id="3262" name="Text Box 15">
          <a:extLst>
            <a:ext uri="{FF2B5EF4-FFF2-40B4-BE49-F238E27FC236}">
              <a16:creationId xmlns:a16="http://schemas.microsoft.com/office/drawing/2014/main" id="{E052EE9E-82C7-43C5-AFC3-22425A1671DF}"/>
            </a:ext>
          </a:extLst>
        </xdr:cNvPr>
        <xdr:cNvSpPr txBox="1">
          <a:spLocks noChangeArrowheads="1"/>
        </xdr:cNvSpPr>
      </xdr:nvSpPr>
      <xdr:spPr bwMode="auto">
        <a:xfrm>
          <a:off x="14363700" y="413956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102</xdr:row>
      <xdr:rowOff>0</xdr:rowOff>
    </xdr:from>
    <xdr:ext cx="95250" cy="171450"/>
    <xdr:sp macro="" textlink="">
      <xdr:nvSpPr>
        <xdr:cNvPr id="3263" name="Text Box 16">
          <a:extLst>
            <a:ext uri="{FF2B5EF4-FFF2-40B4-BE49-F238E27FC236}">
              <a16:creationId xmlns:a16="http://schemas.microsoft.com/office/drawing/2014/main" id="{1149569E-247C-4A47-BEFB-CDC7BBD52A26}"/>
            </a:ext>
          </a:extLst>
        </xdr:cNvPr>
        <xdr:cNvSpPr txBox="1">
          <a:spLocks noChangeArrowheads="1"/>
        </xdr:cNvSpPr>
      </xdr:nvSpPr>
      <xdr:spPr bwMode="auto">
        <a:xfrm>
          <a:off x="4743450" y="432530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102</xdr:row>
      <xdr:rowOff>0</xdr:rowOff>
    </xdr:from>
    <xdr:ext cx="95250" cy="171450"/>
    <xdr:sp macro="" textlink="">
      <xdr:nvSpPr>
        <xdr:cNvPr id="3264" name="Text Box 17">
          <a:extLst>
            <a:ext uri="{FF2B5EF4-FFF2-40B4-BE49-F238E27FC236}">
              <a16:creationId xmlns:a16="http://schemas.microsoft.com/office/drawing/2014/main" id="{38BDE073-B1A5-41DF-89A2-42A95E1CA5B3}"/>
            </a:ext>
          </a:extLst>
        </xdr:cNvPr>
        <xdr:cNvSpPr txBox="1">
          <a:spLocks noChangeArrowheads="1"/>
        </xdr:cNvSpPr>
      </xdr:nvSpPr>
      <xdr:spPr bwMode="auto">
        <a:xfrm>
          <a:off x="4743450" y="432530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102</xdr:row>
      <xdr:rowOff>0</xdr:rowOff>
    </xdr:from>
    <xdr:ext cx="95250" cy="171450"/>
    <xdr:sp macro="" textlink="">
      <xdr:nvSpPr>
        <xdr:cNvPr id="3265" name="Text Box 18">
          <a:extLst>
            <a:ext uri="{FF2B5EF4-FFF2-40B4-BE49-F238E27FC236}">
              <a16:creationId xmlns:a16="http://schemas.microsoft.com/office/drawing/2014/main" id="{56B2F53C-A831-47CD-9A48-AD47394A0854}"/>
            </a:ext>
          </a:extLst>
        </xdr:cNvPr>
        <xdr:cNvSpPr txBox="1">
          <a:spLocks noChangeArrowheads="1"/>
        </xdr:cNvSpPr>
      </xdr:nvSpPr>
      <xdr:spPr bwMode="auto">
        <a:xfrm>
          <a:off x="4743450" y="432530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102</xdr:row>
      <xdr:rowOff>0</xdr:rowOff>
    </xdr:from>
    <xdr:ext cx="95250" cy="171450"/>
    <xdr:sp macro="" textlink="">
      <xdr:nvSpPr>
        <xdr:cNvPr id="3266" name="Text Box 19">
          <a:extLst>
            <a:ext uri="{FF2B5EF4-FFF2-40B4-BE49-F238E27FC236}">
              <a16:creationId xmlns:a16="http://schemas.microsoft.com/office/drawing/2014/main" id="{A77CC3F2-EC53-4BE6-942C-65520ECCCA33}"/>
            </a:ext>
          </a:extLst>
        </xdr:cNvPr>
        <xdr:cNvSpPr txBox="1">
          <a:spLocks noChangeArrowheads="1"/>
        </xdr:cNvSpPr>
      </xdr:nvSpPr>
      <xdr:spPr bwMode="auto">
        <a:xfrm>
          <a:off x="4743450" y="432530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102</xdr:row>
      <xdr:rowOff>0</xdr:rowOff>
    </xdr:from>
    <xdr:ext cx="95250" cy="171450"/>
    <xdr:sp macro="" textlink="">
      <xdr:nvSpPr>
        <xdr:cNvPr id="3267" name="Text Box 16">
          <a:extLst>
            <a:ext uri="{FF2B5EF4-FFF2-40B4-BE49-F238E27FC236}">
              <a16:creationId xmlns:a16="http://schemas.microsoft.com/office/drawing/2014/main" id="{5EB6BD94-D264-471E-9712-4D560B99EF19}"/>
            </a:ext>
          </a:extLst>
        </xdr:cNvPr>
        <xdr:cNvSpPr txBox="1">
          <a:spLocks noChangeArrowheads="1"/>
        </xdr:cNvSpPr>
      </xdr:nvSpPr>
      <xdr:spPr bwMode="auto">
        <a:xfrm>
          <a:off x="14363700" y="432530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102</xdr:row>
      <xdr:rowOff>0</xdr:rowOff>
    </xdr:from>
    <xdr:ext cx="95250" cy="171450"/>
    <xdr:sp macro="" textlink="">
      <xdr:nvSpPr>
        <xdr:cNvPr id="3268" name="Text Box 17">
          <a:extLst>
            <a:ext uri="{FF2B5EF4-FFF2-40B4-BE49-F238E27FC236}">
              <a16:creationId xmlns:a16="http://schemas.microsoft.com/office/drawing/2014/main" id="{D2DCA86B-131C-4BFA-9E9C-4216B5CEAEF3}"/>
            </a:ext>
          </a:extLst>
        </xdr:cNvPr>
        <xdr:cNvSpPr txBox="1">
          <a:spLocks noChangeArrowheads="1"/>
        </xdr:cNvSpPr>
      </xdr:nvSpPr>
      <xdr:spPr bwMode="auto">
        <a:xfrm>
          <a:off x="14363700" y="432530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102</xdr:row>
      <xdr:rowOff>0</xdr:rowOff>
    </xdr:from>
    <xdr:ext cx="95250" cy="171450"/>
    <xdr:sp macro="" textlink="">
      <xdr:nvSpPr>
        <xdr:cNvPr id="3269" name="Text Box 18">
          <a:extLst>
            <a:ext uri="{FF2B5EF4-FFF2-40B4-BE49-F238E27FC236}">
              <a16:creationId xmlns:a16="http://schemas.microsoft.com/office/drawing/2014/main" id="{31E5E0D0-0F40-40E3-9DDD-F813F69EB76F}"/>
            </a:ext>
          </a:extLst>
        </xdr:cNvPr>
        <xdr:cNvSpPr txBox="1">
          <a:spLocks noChangeArrowheads="1"/>
        </xdr:cNvSpPr>
      </xdr:nvSpPr>
      <xdr:spPr bwMode="auto">
        <a:xfrm>
          <a:off x="14363700" y="432530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102</xdr:row>
      <xdr:rowOff>0</xdr:rowOff>
    </xdr:from>
    <xdr:ext cx="95250" cy="171450"/>
    <xdr:sp macro="" textlink="">
      <xdr:nvSpPr>
        <xdr:cNvPr id="3270" name="Text Box 19">
          <a:extLst>
            <a:ext uri="{FF2B5EF4-FFF2-40B4-BE49-F238E27FC236}">
              <a16:creationId xmlns:a16="http://schemas.microsoft.com/office/drawing/2014/main" id="{B11C1E31-F1D9-43B0-8D04-BE94BAD86C91}"/>
            </a:ext>
          </a:extLst>
        </xdr:cNvPr>
        <xdr:cNvSpPr txBox="1">
          <a:spLocks noChangeArrowheads="1"/>
        </xdr:cNvSpPr>
      </xdr:nvSpPr>
      <xdr:spPr bwMode="auto">
        <a:xfrm>
          <a:off x="14363700" y="432530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102</xdr:row>
      <xdr:rowOff>0</xdr:rowOff>
    </xdr:from>
    <xdr:ext cx="95250" cy="171450"/>
    <xdr:sp macro="" textlink="">
      <xdr:nvSpPr>
        <xdr:cNvPr id="3271" name="Text Box 16">
          <a:extLst>
            <a:ext uri="{FF2B5EF4-FFF2-40B4-BE49-F238E27FC236}">
              <a16:creationId xmlns:a16="http://schemas.microsoft.com/office/drawing/2014/main" id="{DD60465C-D14E-4941-8A4A-A14DF6DC5289}"/>
            </a:ext>
          </a:extLst>
        </xdr:cNvPr>
        <xdr:cNvSpPr txBox="1">
          <a:spLocks noChangeArrowheads="1"/>
        </xdr:cNvSpPr>
      </xdr:nvSpPr>
      <xdr:spPr bwMode="auto">
        <a:xfrm>
          <a:off x="30918150" y="432530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102</xdr:row>
      <xdr:rowOff>0</xdr:rowOff>
    </xdr:from>
    <xdr:ext cx="95250" cy="171450"/>
    <xdr:sp macro="" textlink="">
      <xdr:nvSpPr>
        <xdr:cNvPr id="3272" name="Text Box 17">
          <a:extLst>
            <a:ext uri="{FF2B5EF4-FFF2-40B4-BE49-F238E27FC236}">
              <a16:creationId xmlns:a16="http://schemas.microsoft.com/office/drawing/2014/main" id="{89DFF536-62FB-43F6-8143-4E17A1B6B57D}"/>
            </a:ext>
          </a:extLst>
        </xdr:cNvPr>
        <xdr:cNvSpPr txBox="1">
          <a:spLocks noChangeArrowheads="1"/>
        </xdr:cNvSpPr>
      </xdr:nvSpPr>
      <xdr:spPr bwMode="auto">
        <a:xfrm>
          <a:off x="30918150" y="432530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102</xdr:row>
      <xdr:rowOff>0</xdr:rowOff>
    </xdr:from>
    <xdr:ext cx="95250" cy="171450"/>
    <xdr:sp macro="" textlink="">
      <xdr:nvSpPr>
        <xdr:cNvPr id="3273" name="Text Box 18">
          <a:extLst>
            <a:ext uri="{FF2B5EF4-FFF2-40B4-BE49-F238E27FC236}">
              <a16:creationId xmlns:a16="http://schemas.microsoft.com/office/drawing/2014/main" id="{03ED57E3-1BA9-41B0-9B23-418007DC4281}"/>
            </a:ext>
          </a:extLst>
        </xdr:cNvPr>
        <xdr:cNvSpPr txBox="1">
          <a:spLocks noChangeArrowheads="1"/>
        </xdr:cNvSpPr>
      </xdr:nvSpPr>
      <xdr:spPr bwMode="auto">
        <a:xfrm>
          <a:off x="30918150" y="432530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102</xdr:row>
      <xdr:rowOff>0</xdr:rowOff>
    </xdr:from>
    <xdr:ext cx="95250" cy="171450"/>
    <xdr:sp macro="" textlink="">
      <xdr:nvSpPr>
        <xdr:cNvPr id="3274" name="Text Box 19">
          <a:extLst>
            <a:ext uri="{FF2B5EF4-FFF2-40B4-BE49-F238E27FC236}">
              <a16:creationId xmlns:a16="http://schemas.microsoft.com/office/drawing/2014/main" id="{3BD6C543-584D-4B21-A4D8-A60B8A48045C}"/>
            </a:ext>
          </a:extLst>
        </xdr:cNvPr>
        <xdr:cNvSpPr txBox="1">
          <a:spLocks noChangeArrowheads="1"/>
        </xdr:cNvSpPr>
      </xdr:nvSpPr>
      <xdr:spPr bwMode="auto">
        <a:xfrm>
          <a:off x="30918150" y="432530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98</xdr:row>
      <xdr:rowOff>504825</xdr:rowOff>
    </xdr:from>
    <xdr:ext cx="95250" cy="444014"/>
    <xdr:sp macro="" textlink="">
      <xdr:nvSpPr>
        <xdr:cNvPr id="3275" name="Text Box 15">
          <a:extLst>
            <a:ext uri="{FF2B5EF4-FFF2-40B4-BE49-F238E27FC236}">
              <a16:creationId xmlns:a16="http://schemas.microsoft.com/office/drawing/2014/main" id="{C7AD170C-7868-4D3D-8962-ED7074FF91BF}"/>
            </a:ext>
          </a:extLst>
        </xdr:cNvPr>
        <xdr:cNvSpPr txBox="1">
          <a:spLocks noChangeArrowheads="1"/>
        </xdr:cNvSpPr>
      </xdr:nvSpPr>
      <xdr:spPr bwMode="auto">
        <a:xfrm>
          <a:off x="4743450" y="4213860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102</xdr:row>
      <xdr:rowOff>0</xdr:rowOff>
    </xdr:from>
    <xdr:ext cx="95250" cy="171450"/>
    <xdr:sp macro="" textlink="">
      <xdr:nvSpPr>
        <xdr:cNvPr id="3276" name="Text Box 16">
          <a:extLst>
            <a:ext uri="{FF2B5EF4-FFF2-40B4-BE49-F238E27FC236}">
              <a16:creationId xmlns:a16="http://schemas.microsoft.com/office/drawing/2014/main" id="{7D4F3E3B-76E0-4C4B-B9C6-53709B75C617}"/>
            </a:ext>
          </a:extLst>
        </xdr:cNvPr>
        <xdr:cNvSpPr txBox="1">
          <a:spLocks noChangeArrowheads="1"/>
        </xdr:cNvSpPr>
      </xdr:nvSpPr>
      <xdr:spPr bwMode="auto">
        <a:xfrm>
          <a:off x="4743450" y="432530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102</xdr:row>
      <xdr:rowOff>0</xdr:rowOff>
    </xdr:from>
    <xdr:ext cx="95250" cy="171450"/>
    <xdr:sp macro="" textlink="">
      <xdr:nvSpPr>
        <xdr:cNvPr id="3277" name="Text Box 17">
          <a:extLst>
            <a:ext uri="{FF2B5EF4-FFF2-40B4-BE49-F238E27FC236}">
              <a16:creationId xmlns:a16="http://schemas.microsoft.com/office/drawing/2014/main" id="{D6B0C844-DE17-40D3-A08D-010E2C733212}"/>
            </a:ext>
          </a:extLst>
        </xdr:cNvPr>
        <xdr:cNvSpPr txBox="1">
          <a:spLocks noChangeArrowheads="1"/>
        </xdr:cNvSpPr>
      </xdr:nvSpPr>
      <xdr:spPr bwMode="auto">
        <a:xfrm>
          <a:off x="4743450" y="432530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102</xdr:row>
      <xdr:rowOff>0</xdr:rowOff>
    </xdr:from>
    <xdr:ext cx="95250" cy="171450"/>
    <xdr:sp macro="" textlink="">
      <xdr:nvSpPr>
        <xdr:cNvPr id="3278" name="Text Box 18">
          <a:extLst>
            <a:ext uri="{FF2B5EF4-FFF2-40B4-BE49-F238E27FC236}">
              <a16:creationId xmlns:a16="http://schemas.microsoft.com/office/drawing/2014/main" id="{1C15FCF8-95A9-40BF-99A6-2E725091BD4C}"/>
            </a:ext>
          </a:extLst>
        </xdr:cNvPr>
        <xdr:cNvSpPr txBox="1">
          <a:spLocks noChangeArrowheads="1"/>
        </xdr:cNvSpPr>
      </xdr:nvSpPr>
      <xdr:spPr bwMode="auto">
        <a:xfrm>
          <a:off x="4743450" y="432530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102</xdr:row>
      <xdr:rowOff>0</xdr:rowOff>
    </xdr:from>
    <xdr:ext cx="95250" cy="171450"/>
    <xdr:sp macro="" textlink="">
      <xdr:nvSpPr>
        <xdr:cNvPr id="3279" name="Text Box 19">
          <a:extLst>
            <a:ext uri="{FF2B5EF4-FFF2-40B4-BE49-F238E27FC236}">
              <a16:creationId xmlns:a16="http://schemas.microsoft.com/office/drawing/2014/main" id="{7B4B53FD-D898-4061-8CDE-71C7DE72922D}"/>
            </a:ext>
          </a:extLst>
        </xdr:cNvPr>
        <xdr:cNvSpPr txBox="1">
          <a:spLocks noChangeArrowheads="1"/>
        </xdr:cNvSpPr>
      </xdr:nvSpPr>
      <xdr:spPr bwMode="auto">
        <a:xfrm>
          <a:off x="4743450" y="432530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98</xdr:row>
      <xdr:rowOff>504825</xdr:rowOff>
    </xdr:from>
    <xdr:ext cx="95250" cy="442269"/>
    <xdr:sp macro="" textlink="">
      <xdr:nvSpPr>
        <xdr:cNvPr id="3280" name="Text Box 15">
          <a:extLst>
            <a:ext uri="{FF2B5EF4-FFF2-40B4-BE49-F238E27FC236}">
              <a16:creationId xmlns:a16="http://schemas.microsoft.com/office/drawing/2014/main" id="{073720CB-1870-4B64-A450-596551DF40F4}"/>
            </a:ext>
          </a:extLst>
        </xdr:cNvPr>
        <xdr:cNvSpPr txBox="1">
          <a:spLocks noChangeArrowheads="1"/>
        </xdr:cNvSpPr>
      </xdr:nvSpPr>
      <xdr:spPr bwMode="auto">
        <a:xfrm>
          <a:off x="14363700" y="4213860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102</xdr:row>
      <xdr:rowOff>0</xdr:rowOff>
    </xdr:from>
    <xdr:ext cx="95250" cy="171450"/>
    <xdr:sp macro="" textlink="">
      <xdr:nvSpPr>
        <xdr:cNvPr id="3281" name="Text Box 16">
          <a:extLst>
            <a:ext uri="{FF2B5EF4-FFF2-40B4-BE49-F238E27FC236}">
              <a16:creationId xmlns:a16="http://schemas.microsoft.com/office/drawing/2014/main" id="{3388D794-D2DC-4751-B6BC-86798F9C252E}"/>
            </a:ext>
          </a:extLst>
        </xdr:cNvPr>
        <xdr:cNvSpPr txBox="1">
          <a:spLocks noChangeArrowheads="1"/>
        </xdr:cNvSpPr>
      </xdr:nvSpPr>
      <xdr:spPr bwMode="auto">
        <a:xfrm>
          <a:off x="14363700" y="432530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102</xdr:row>
      <xdr:rowOff>0</xdr:rowOff>
    </xdr:from>
    <xdr:ext cx="95250" cy="171450"/>
    <xdr:sp macro="" textlink="">
      <xdr:nvSpPr>
        <xdr:cNvPr id="3282" name="Text Box 17">
          <a:extLst>
            <a:ext uri="{FF2B5EF4-FFF2-40B4-BE49-F238E27FC236}">
              <a16:creationId xmlns:a16="http://schemas.microsoft.com/office/drawing/2014/main" id="{79CEB9A2-E0D1-40C2-98DD-537AB6E73947}"/>
            </a:ext>
          </a:extLst>
        </xdr:cNvPr>
        <xdr:cNvSpPr txBox="1">
          <a:spLocks noChangeArrowheads="1"/>
        </xdr:cNvSpPr>
      </xdr:nvSpPr>
      <xdr:spPr bwMode="auto">
        <a:xfrm>
          <a:off x="14363700" y="432530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102</xdr:row>
      <xdr:rowOff>0</xdr:rowOff>
    </xdr:from>
    <xdr:ext cx="95250" cy="171450"/>
    <xdr:sp macro="" textlink="">
      <xdr:nvSpPr>
        <xdr:cNvPr id="3283" name="Text Box 18">
          <a:extLst>
            <a:ext uri="{FF2B5EF4-FFF2-40B4-BE49-F238E27FC236}">
              <a16:creationId xmlns:a16="http://schemas.microsoft.com/office/drawing/2014/main" id="{0A48E4EE-1D4C-4402-9CA7-990689B01955}"/>
            </a:ext>
          </a:extLst>
        </xdr:cNvPr>
        <xdr:cNvSpPr txBox="1">
          <a:spLocks noChangeArrowheads="1"/>
        </xdr:cNvSpPr>
      </xdr:nvSpPr>
      <xdr:spPr bwMode="auto">
        <a:xfrm>
          <a:off x="14363700" y="432530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102</xdr:row>
      <xdr:rowOff>0</xdr:rowOff>
    </xdr:from>
    <xdr:ext cx="95250" cy="171450"/>
    <xdr:sp macro="" textlink="">
      <xdr:nvSpPr>
        <xdr:cNvPr id="3284" name="Text Box 16">
          <a:extLst>
            <a:ext uri="{FF2B5EF4-FFF2-40B4-BE49-F238E27FC236}">
              <a16:creationId xmlns:a16="http://schemas.microsoft.com/office/drawing/2014/main" id="{51568AF3-3188-4129-A0E3-6EC22CBC7F31}"/>
            </a:ext>
          </a:extLst>
        </xdr:cNvPr>
        <xdr:cNvSpPr txBox="1">
          <a:spLocks noChangeArrowheads="1"/>
        </xdr:cNvSpPr>
      </xdr:nvSpPr>
      <xdr:spPr bwMode="auto">
        <a:xfrm>
          <a:off x="19183350" y="432530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102</xdr:row>
      <xdr:rowOff>0</xdr:rowOff>
    </xdr:from>
    <xdr:ext cx="95250" cy="171450"/>
    <xdr:sp macro="" textlink="">
      <xdr:nvSpPr>
        <xdr:cNvPr id="3285" name="Text Box 17">
          <a:extLst>
            <a:ext uri="{FF2B5EF4-FFF2-40B4-BE49-F238E27FC236}">
              <a16:creationId xmlns:a16="http://schemas.microsoft.com/office/drawing/2014/main" id="{6E445375-B441-4D03-AC92-7DCEDE368E8E}"/>
            </a:ext>
          </a:extLst>
        </xdr:cNvPr>
        <xdr:cNvSpPr txBox="1">
          <a:spLocks noChangeArrowheads="1"/>
        </xdr:cNvSpPr>
      </xdr:nvSpPr>
      <xdr:spPr bwMode="auto">
        <a:xfrm>
          <a:off x="19183350" y="432530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102</xdr:row>
      <xdr:rowOff>0</xdr:rowOff>
    </xdr:from>
    <xdr:ext cx="95250" cy="171450"/>
    <xdr:sp macro="" textlink="">
      <xdr:nvSpPr>
        <xdr:cNvPr id="3286" name="Text Box 18">
          <a:extLst>
            <a:ext uri="{FF2B5EF4-FFF2-40B4-BE49-F238E27FC236}">
              <a16:creationId xmlns:a16="http://schemas.microsoft.com/office/drawing/2014/main" id="{8F14D1EE-71FE-48E9-9F7A-FCE1492A50BF}"/>
            </a:ext>
          </a:extLst>
        </xdr:cNvPr>
        <xdr:cNvSpPr txBox="1">
          <a:spLocks noChangeArrowheads="1"/>
        </xdr:cNvSpPr>
      </xdr:nvSpPr>
      <xdr:spPr bwMode="auto">
        <a:xfrm>
          <a:off x="19183350" y="432530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102</xdr:row>
      <xdr:rowOff>0</xdr:rowOff>
    </xdr:from>
    <xdr:ext cx="95250" cy="171450"/>
    <xdr:sp macro="" textlink="">
      <xdr:nvSpPr>
        <xdr:cNvPr id="3287" name="Text Box 19">
          <a:extLst>
            <a:ext uri="{FF2B5EF4-FFF2-40B4-BE49-F238E27FC236}">
              <a16:creationId xmlns:a16="http://schemas.microsoft.com/office/drawing/2014/main" id="{9A25878F-618B-482F-9751-58CA28AE2B9B}"/>
            </a:ext>
          </a:extLst>
        </xdr:cNvPr>
        <xdr:cNvSpPr txBox="1">
          <a:spLocks noChangeArrowheads="1"/>
        </xdr:cNvSpPr>
      </xdr:nvSpPr>
      <xdr:spPr bwMode="auto">
        <a:xfrm>
          <a:off x="19183350" y="432530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102</xdr:row>
      <xdr:rowOff>0</xdr:rowOff>
    </xdr:from>
    <xdr:ext cx="95250" cy="171450"/>
    <xdr:sp macro="" textlink="">
      <xdr:nvSpPr>
        <xdr:cNvPr id="3288" name="Text Box 16">
          <a:extLst>
            <a:ext uri="{FF2B5EF4-FFF2-40B4-BE49-F238E27FC236}">
              <a16:creationId xmlns:a16="http://schemas.microsoft.com/office/drawing/2014/main" id="{013CBD69-BC87-4410-80DE-B9562E224978}"/>
            </a:ext>
          </a:extLst>
        </xdr:cNvPr>
        <xdr:cNvSpPr txBox="1">
          <a:spLocks noChangeArrowheads="1"/>
        </xdr:cNvSpPr>
      </xdr:nvSpPr>
      <xdr:spPr bwMode="auto">
        <a:xfrm>
          <a:off x="19183350" y="432530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102</xdr:row>
      <xdr:rowOff>0</xdr:rowOff>
    </xdr:from>
    <xdr:ext cx="95250" cy="171450"/>
    <xdr:sp macro="" textlink="">
      <xdr:nvSpPr>
        <xdr:cNvPr id="3289" name="Text Box 17">
          <a:extLst>
            <a:ext uri="{FF2B5EF4-FFF2-40B4-BE49-F238E27FC236}">
              <a16:creationId xmlns:a16="http://schemas.microsoft.com/office/drawing/2014/main" id="{CF37DCE0-5F73-489F-B634-B8633495E492}"/>
            </a:ext>
          </a:extLst>
        </xdr:cNvPr>
        <xdr:cNvSpPr txBox="1">
          <a:spLocks noChangeArrowheads="1"/>
        </xdr:cNvSpPr>
      </xdr:nvSpPr>
      <xdr:spPr bwMode="auto">
        <a:xfrm>
          <a:off x="19183350" y="432530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102</xdr:row>
      <xdr:rowOff>0</xdr:rowOff>
    </xdr:from>
    <xdr:ext cx="95250" cy="171450"/>
    <xdr:sp macro="" textlink="">
      <xdr:nvSpPr>
        <xdr:cNvPr id="3290" name="Text Box 18">
          <a:extLst>
            <a:ext uri="{FF2B5EF4-FFF2-40B4-BE49-F238E27FC236}">
              <a16:creationId xmlns:a16="http://schemas.microsoft.com/office/drawing/2014/main" id="{05B7C6EF-76DF-49F0-B4CA-AF3F08DA10B1}"/>
            </a:ext>
          </a:extLst>
        </xdr:cNvPr>
        <xdr:cNvSpPr txBox="1">
          <a:spLocks noChangeArrowheads="1"/>
        </xdr:cNvSpPr>
      </xdr:nvSpPr>
      <xdr:spPr bwMode="auto">
        <a:xfrm>
          <a:off x="19183350" y="432530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102</xdr:row>
      <xdr:rowOff>170392</xdr:rowOff>
    </xdr:from>
    <xdr:ext cx="95250" cy="213632"/>
    <xdr:sp macro="" textlink="">
      <xdr:nvSpPr>
        <xdr:cNvPr id="3291" name="Text Box 15">
          <a:extLst>
            <a:ext uri="{FF2B5EF4-FFF2-40B4-BE49-F238E27FC236}">
              <a16:creationId xmlns:a16="http://schemas.microsoft.com/office/drawing/2014/main" id="{6B720763-E3B9-4687-990F-1D527992EAF0}"/>
            </a:ext>
          </a:extLst>
        </xdr:cNvPr>
        <xdr:cNvSpPr txBox="1">
          <a:spLocks noChangeArrowheads="1"/>
        </xdr:cNvSpPr>
      </xdr:nvSpPr>
      <xdr:spPr bwMode="auto">
        <a:xfrm>
          <a:off x="14392275" y="4342341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102</xdr:row>
      <xdr:rowOff>0</xdr:rowOff>
    </xdr:from>
    <xdr:ext cx="95250" cy="171450"/>
    <xdr:sp macro="" textlink="">
      <xdr:nvSpPr>
        <xdr:cNvPr id="3292" name="Text Box 16">
          <a:extLst>
            <a:ext uri="{FF2B5EF4-FFF2-40B4-BE49-F238E27FC236}">
              <a16:creationId xmlns:a16="http://schemas.microsoft.com/office/drawing/2014/main" id="{41ABC28D-A205-4184-BA9D-8353078BBC8A}"/>
            </a:ext>
          </a:extLst>
        </xdr:cNvPr>
        <xdr:cNvSpPr txBox="1">
          <a:spLocks noChangeArrowheads="1"/>
        </xdr:cNvSpPr>
      </xdr:nvSpPr>
      <xdr:spPr bwMode="auto">
        <a:xfrm>
          <a:off x="4743450" y="432530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102</xdr:row>
      <xdr:rowOff>0</xdr:rowOff>
    </xdr:from>
    <xdr:ext cx="95250" cy="171450"/>
    <xdr:sp macro="" textlink="">
      <xdr:nvSpPr>
        <xdr:cNvPr id="3293" name="Text Box 17">
          <a:extLst>
            <a:ext uri="{FF2B5EF4-FFF2-40B4-BE49-F238E27FC236}">
              <a16:creationId xmlns:a16="http://schemas.microsoft.com/office/drawing/2014/main" id="{610B0D62-18A3-4EB3-8B5E-071383D1C180}"/>
            </a:ext>
          </a:extLst>
        </xdr:cNvPr>
        <xdr:cNvSpPr txBox="1">
          <a:spLocks noChangeArrowheads="1"/>
        </xdr:cNvSpPr>
      </xdr:nvSpPr>
      <xdr:spPr bwMode="auto">
        <a:xfrm>
          <a:off x="4743450" y="432530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102</xdr:row>
      <xdr:rowOff>0</xdr:rowOff>
    </xdr:from>
    <xdr:ext cx="95250" cy="171450"/>
    <xdr:sp macro="" textlink="">
      <xdr:nvSpPr>
        <xdr:cNvPr id="3294" name="Text Box 18">
          <a:extLst>
            <a:ext uri="{FF2B5EF4-FFF2-40B4-BE49-F238E27FC236}">
              <a16:creationId xmlns:a16="http://schemas.microsoft.com/office/drawing/2014/main" id="{58454BC1-4476-4C03-A498-57AFE020B405}"/>
            </a:ext>
          </a:extLst>
        </xdr:cNvPr>
        <xdr:cNvSpPr txBox="1">
          <a:spLocks noChangeArrowheads="1"/>
        </xdr:cNvSpPr>
      </xdr:nvSpPr>
      <xdr:spPr bwMode="auto">
        <a:xfrm>
          <a:off x="4743450" y="432530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102</xdr:row>
      <xdr:rowOff>0</xdr:rowOff>
    </xdr:from>
    <xdr:ext cx="95250" cy="171450"/>
    <xdr:sp macro="" textlink="">
      <xdr:nvSpPr>
        <xdr:cNvPr id="3295" name="Text Box 19">
          <a:extLst>
            <a:ext uri="{FF2B5EF4-FFF2-40B4-BE49-F238E27FC236}">
              <a16:creationId xmlns:a16="http://schemas.microsoft.com/office/drawing/2014/main" id="{900E0D3D-0FEF-4C6E-9FDA-E434385A656E}"/>
            </a:ext>
          </a:extLst>
        </xdr:cNvPr>
        <xdr:cNvSpPr txBox="1">
          <a:spLocks noChangeArrowheads="1"/>
        </xdr:cNvSpPr>
      </xdr:nvSpPr>
      <xdr:spPr bwMode="auto">
        <a:xfrm>
          <a:off x="4743450" y="432530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102</xdr:row>
      <xdr:rowOff>0</xdr:rowOff>
    </xdr:from>
    <xdr:ext cx="95250" cy="171450"/>
    <xdr:sp macro="" textlink="">
      <xdr:nvSpPr>
        <xdr:cNvPr id="3296" name="Text Box 16">
          <a:extLst>
            <a:ext uri="{FF2B5EF4-FFF2-40B4-BE49-F238E27FC236}">
              <a16:creationId xmlns:a16="http://schemas.microsoft.com/office/drawing/2014/main" id="{B431A9E8-8A35-4076-99F7-B99A91557CF8}"/>
            </a:ext>
          </a:extLst>
        </xdr:cNvPr>
        <xdr:cNvSpPr txBox="1">
          <a:spLocks noChangeArrowheads="1"/>
        </xdr:cNvSpPr>
      </xdr:nvSpPr>
      <xdr:spPr bwMode="auto">
        <a:xfrm>
          <a:off x="14363700" y="432530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102</xdr:row>
      <xdr:rowOff>0</xdr:rowOff>
    </xdr:from>
    <xdr:ext cx="95250" cy="171450"/>
    <xdr:sp macro="" textlink="">
      <xdr:nvSpPr>
        <xdr:cNvPr id="3297" name="Text Box 17">
          <a:extLst>
            <a:ext uri="{FF2B5EF4-FFF2-40B4-BE49-F238E27FC236}">
              <a16:creationId xmlns:a16="http://schemas.microsoft.com/office/drawing/2014/main" id="{F4A2EA4F-AF03-4851-8318-C71340A50E30}"/>
            </a:ext>
          </a:extLst>
        </xdr:cNvPr>
        <xdr:cNvSpPr txBox="1">
          <a:spLocks noChangeArrowheads="1"/>
        </xdr:cNvSpPr>
      </xdr:nvSpPr>
      <xdr:spPr bwMode="auto">
        <a:xfrm>
          <a:off x="14363700" y="432530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102</xdr:row>
      <xdr:rowOff>0</xdr:rowOff>
    </xdr:from>
    <xdr:ext cx="95250" cy="171450"/>
    <xdr:sp macro="" textlink="">
      <xdr:nvSpPr>
        <xdr:cNvPr id="3298" name="Text Box 18">
          <a:extLst>
            <a:ext uri="{FF2B5EF4-FFF2-40B4-BE49-F238E27FC236}">
              <a16:creationId xmlns:a16="http://schemas.microsoft.com/office/drawing/2014/main" id="{F60DAE4D-5DC1-4231-9253-E40EB917CFE5}"/>
            </a:ext>
          </a:extLst>
        </xdr:cNvPr>
        <xdr:cNvSpPr txBox="1">
          <a:spLocks noChangeArrowheads="1"/>
        </xdr:cNvSpPr>
      </xdr:nvSpPr>
      <xdr:spPr bwMode="auto">
        <a:xfrm>
          <a:off x="14363700" y="432530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102</xdr:row>
      <xdr:rowOff>0</xdr:rowOff>
    </xdr:from>
    <xdr:ext cx="95250" cy="171450"/>
    <xdr:sp macro="" textlink="">
      <xdr:nvSpPr>
        <xdr:cNvPr id="3299" name="Text Box 19">
          <a:extLst>
            <a:ext uri="{FF2B5EF4-FFF2-40B4-BE49-F238E27FC236}">
              <a16:creationId xmlns:a16="http://schemas.microsoft.com/office/drawing/2014/main" id="{26AC9BE9-3C2B-4574-9EA3-7ED96DFCF633}"/>
            </a:ext>
          </a:extLst>
        </xdr:cNvPr>
        <xdr:cNvSpPr txBox="1">
          <a:spLocks noChangeArrowheads="1"/>
        </xdr:cNvSpPr>
      </xdr:nvSpPr>
      <xdr:spPr bwMode="auto">
        <a:xfrm>
          <a:off x="14363700" y="432530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97</xdr:row>
      <xdr:rowOff>0</xdr:rowOff>
    </xdr:from>
    <xdr:ext cx="95250" cy="171450"/>
    <xdr:sp macro="" textlink="">
      <xdr:nvSpPr>
        <xdr:cNvPr id="3300" name="Text Box 16">
          <a:extLst>
            <a:ext uri="{FF2B5EF4-FFF2-40B4-BE49-F238E27FC236}">
              <a16:creationId xmlns:a16="http://schemas.microsoft.com/office/drawing/2014/main" id="{02A03E94-BFCE-42EB-B732-563072FD8595}"/>
            </a:ext>
          </a:extLst>
        </xdr:cNvPr>
        <xdr:cNvSpPr txBox="1">
          <a:spLocks noChangeArrowheads="1"/>
        </xdr:cNvSpPr>
      </xdr:nvSpPr>
      <xdr:spPr bwMode="auto">
        <a:xfrm>
          <a:off x="30918150" y="413956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97</xdr:row>
      <xdr:rowOff>0</xdr:rowOff>
    </xdr:from>
    <xdr:ext cx="95250" cy="171450"/>
    <xdr:sp macro="" textlink="">
      <xdr:nvSpPr>
        <xdr:cNvPr id="3301" name="Text Box 17">
          <a:extLst>
            <a:ext uri="{FF2B5EF4-FFF2-40B4-BE49-F238E27FC236}">
              <a16:creationId xmlns:a16="http://schemas.microsoft.com/office/drawing/2014/main" id="{ADDE6CEA-32FF-478D-BC7E-41A6038C33B2}"/>
            </a:ext>
          </a:extLst>
        </xdr:cNvPr>
        <xdr:cNvSpPr txBox="1">
          <a:spLocks noChangeArrowheads="1"/>
        </xdr:cNvSpPr>
      </xdr:nvSpPr>
      <xdr:spPr bwMode="auto">
        <a:xfrm>
          <a:off x="30918150" y="413956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97</xdr:row>
      <xdr:rowOff>0</xdr:rowOff>
    </xdr:from>
    <xdr:ext cx="95250" cy="171450"/>
    <xdr:sp macro="" textlink="">
      <xdr:nvSpPr>
        <xdr:cNvPr id="3302" name="Text Box 18">
          <a:extLst>
            <a:ext uri="{FF2B5EF4-FFF2-40B4-BE49-F238E27FC236}">
              <a16:creationId xmlns:a16="http://schemas.microsoft.com/office/drawing/2014/main" id="{E009B263-75B2-4CD0-96FF-33B3BA28A0B2}"/>
            </a:ext>
          </a:extLst>
        </xdr:cNvPr>
        <xdr:cNvSpPr txBox="1">
          <a:spLocks noChangeArrowheads="1"/>
        </xdr:cNvSpPr>
      </xdr:nvSpPr>
      <xdr:spPr bwMode="auto">
        <a:xfrm>
          <a:off x="30918150" y="413956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97</xdr:row>
      <xdr:rowOff>0</xdr:rowOff>
    </xdr:from>
    <xdr:ext cx="95250" cy="171450"/>
    <xdr:sp macro="" textlink="">
      <xdr:nvSpPr>
        <xdr:cNvPr id="3303" name="Text Box 19">
          <a:extLst>
            <a:ext uri="{FF2B5EF4-FFF2-40B4-BE49-F238E27FC236}">
              <a16:creationId xmlns:a16="http://schemas.microsoft.com/office/drawing/2014/main" id="{2CCAB635-35BC-4F20-8AAC-DBD9BCFC47F2}"/>
            </a:ext>
          </a:extLst>
        </xdr:cNvPr>
        <xdr:cNvSpPr txBox="1">
          <a:spLocks noChangeArrowheads="1"/>
        </xdr:cNvSpPr>
      </xdr:nvSpPr>
      <xdr:spPr bwMode="auto">
        <a:xfrm>
          <a:off x="30918150" y="413956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98</xdr:row>
      <xdr:rowOff>504825</xdr:rowOff>
    </xdr:from>
    <xdr:ext cx="95250" cy="444014"/>
    <xdr:sp macro="" textlink="">
      <xdr:nvSpPr>
        <xdr:cNvPr id="3304" name="Text Box 15">
          <a:extLst>
            <a:ext uri="{FF2B5EF4-FFF2-40B4-BE49-F238E27FC236}">
              <a16:creationId xmlns:a16="http://schemas.microsoft.com/office/drawing/2014/main" id="{AF4FDB0E-BA26-4F5D-8B70-E463FA08277A}"/>
            </a:ext>
          </a:extLst>
        </xdr:cNvPr>
        <xdr:cNvSpPr txBox="1">
          <a:spLocks noChangeArrowheads="1"/>
        </xdr:cNvSpPr>
      </xdr:nvSpPr>
      <xdr:spPr bwMode="auto">
        <a:xfrm>
          <a:off x="4743450" y="4213860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102</xdr:row>
      <xdr:rowOff>0</xdr:rowOff>
    </xdr:from>
    <xdr:ext cx="95250" cy="171450"/>
    <xdr:sp macro="" textlink="">
      <xdr:nvSpPr>
        <xdr:cNvPr id="3305" name="Text Box 16">
          <a:extLst>
            <a:ext uri="{FF2B5EF4-FFF2-40B4-BE49-F238E27FC236}">
              <a16:creationId xmlns:a16="http://schemas.microsoft.com/office/drawing/2014/main" id="{3E5F6B04-43B0-43DA-895B-5B79C53F8BC0}"/>
            </a:ext>
          </a:extLst>
        </xdr:cNvPr>
        <xdr:cNvSpPr txBox="1">
          <a:spLocks noChangeArrowheads="1"/>
        </xdr:cNvSpPr>
      </xdr:nvSpPr>
      <xdr:spPr bwMode="auto">
        <a:xfrm>
          <a:off x="4743450" y="432530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102</xdr:row>
      <xdr:rowOff>0</xdr:rowOff>
    </xdr:from>
    <xdr:ext cx="95250" cy="171450"/>
    <xdr:sp macro="" textlink="">
      <xdr:nvSpPr>
        <xdr:cNvPr id="3306" name="Text Box 17">
          <a:extLst>
            <a:ext uri="{FF2B5EF4-FFF2-40B4-BE49-F238E27FC236}">
              <a16:creationId xmlns:a16="http://schemas.microsoft.com/office/drawing/2014/main" id="{18FBFFE7-4D10-4EB1-A8A0-1C958AD4567E}"/>
            </a:ext>
          </a:extLst>
        </xdr:cNvPr>
        <xdr:cNvSpPr txBox="1">
          <a:spLocks noChangeArrowheads="1"/>
        </xdr:cNvSpPr>
      </xdr:nvSpPr>
      <xdr:spPr bwMode="auto">
        <a:xfrm>
          <a:off x="4743450" y="432530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102</xdr:row>
      <xdr:rowOff>0</xdr:rowOff>
    </xdr:from>
    <xdr:ext cx="95250" cy="171450"/>
    <xdr:sp macro="" textlink="">
      <xdr:nvSpPr>
        <xdr:cNvPr id="3307" name="Text Box 18">
          <a:extLst>
            <a:ext uri="{FF2B5EF4-FFF2-40B4-BE49-F238E27FC236}">
              <a16:creationId xmlns:a16="http://schemas.microsoft.com/office/drawing/2014/main" id="{B0BEEC16-A74B-43E9-9332-9E90E847A48C}"/>
            </a:ext>
          </a:extLst>
        </xdr:cNvPr>
        <xdr:cNvSpPr txBox="1">
          <a:spLocks noChangeArrowheads="1"/>
        </xdr:cNvSpPr>
      </xdr:nvSpPr>
      <xdr:spPr bwMode="auto">
        <a:xfrm>
          <a:off x="4743450" y="432530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102</xdr:row>
      <xdr:rowOff>0</xdr:rowOff>
    </xdr:from>
    <xdr:ext cx="95250" cy="171450"/>
    <xdr:sp macro="" textlink="">
      <xdr:nvSpPr>
        <xdr:cNvPr id="3308" name="Text Box 19">
          <a:extLst>
            <a:ext uri="{FF2B5EF4-FFF2-40B4-BE49-F238E27FC236}">
              <a16:creationId xmlns:a16="http://schemas.microsoft.com/office/drawing/2014/main" id="{1F0646AD-AFB3-40FA-89D9-7A93C05CA853}"/>
            </a:ext>
          </a:extLst>
        </xdr:cNvPr>
        <xdr:cNvSpPr txBox="1">
          <a:spLocks noChangeArrowheads="1"/>
        </xdr:cNvSpPr>
      </xdr:nvSpPr>
      <xdr:spPr bwMode="auto">
        <a:xfrm>
          <a:off x="4743450" y="432530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102</xdr:row>
      <xdr:rowOff>0</xdr:rowOff>
    </xdr:from>
    <xdr:ext cx="95250" cy="171450"/>
    <xdr:sp macro="" textlink="">
      <xdr:nvSpPr>
        <xdr:cNvPr id="3309" name="Text Box 16">
          <a:extLst>
            <a:ext uri="{FF2B5EF4-FFF2-40B4-BE49-F238E27FC236}">
              <a16:creationId xmlns:a16="http://schemas.microsoft.com/office/drawing/2014/main" id="{950C68CA-F1EF-4A83-9E98-848CC15E8760}"/>
            </a:ext>
          </a:extLst>
        </xdr:cNvPr>
        <xdr:cNvSpPr txBox="1">
          <a:spLocks noChangeArrowheads="1"/>
        </xdr:cNvSpPr>
      </xdr:nvSpPr>
      <xdr:spPr bwMode="auto">
        <a:xfrm>
          <a:off x="14363700" y="432530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102</xdr:row>
      <xdr:rowOff>0</xdr:rowOff>
    </xdr:from>
    <xdr:ext cx="95250" cy="171450"/>
    <xdr:sp macro="" textlink="">
      <xdr:nvSpPr>
        <xdr:cNvPr id="3310" name="Text Box 17">
          <a:extLst>
            <a:ext uri="{FF2B5EF4-FFF2-40B4-BE49-F238E27FC236}">
              <a16:creationId xmlns:a16="http://schemas.microsoft.com/office/drawing/2014/main" id="{EF2E48B6-33EA-420F-8227-38D887A2D2CD}"/>
            </a:ext>
          </a:extLst>
        </xdr:cNvPr>
        <xdr:cNvSpPr txBox="1">
          <a:spLocks noChangeArrowheads="1"/>
        </xdr:cNvSpPr>
      </xdr:nvSpPr>
      <xdr:spPr bwMode="auto">
        <a:xfrm>
          <a:off x="14363700" y="432530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102</xdr:row>
      <xdr:rowOff>15875</xdr:rowOff>
    </xdr:from>
    <xdr:ext cx="95250" cy="171450"/>
    <xdr:sp macro="" textlink="">
      <xdr:nvSpPr>
        <xdr:cNvPr id="3311" name="Text Box 18">
          <a:extLst>
            <a:ext uri="{FF2B5EF4-FFF2-40B4-BE49-F238E27FC236}">
              <a16:creationId xmlns:a16="http://schemas.microsoft.com/office/drawing/2014/main" id="{7A83F59F-6625-4D08-86F0-9540F9F4442A}"/>
            </a:ext>
          </a:extLst>
        </xdr:cNvPr>
        <xdr:cNvSpPr txBox="1">
          <a:spLocks noChangeArrowheads="1"/>
        </xdr:cNvSpPr>
      </xdr:nvSpPr>
      <xdr:spPr bwMode="auto">
        <a:xfrm>
          <a:off x="14355762" y="43268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102</xdr:row>
      <xdr:rowOff>0</xdr:rowOff>
    </xdr:from>
    <xdr:ext cx="95250" cy="171450"/>
    <xdr:sp macro="" textlink="">
      <xdr:nvSpPr>
        <xdr:cNvPr id="3312" name="Text Box 16">
          <a:extLst>
            <a:ext uri="{FF2B5EF4-FFF2-40B4-BE49-F238E27FC236}">
              <a16:creationId xmlns:a16="http://schemas.microsoft.com/office/drawing/2014/main" id="{9D72B5D7-2E25-4CC2-8740-76805B237CE4}"/>
            </a:ext>
          </a:extLst>
        </xdr:cNvPr>
        <xdr:cNvSpPr txBox="1">
          <a:spLocks noChangeArrowheads="1"/>
        </xdr:cNvSpPr>
      </xdr:nvSpPr>
      <xdr:spPr bwMode="auto">
        <a:xfrm>
          <a:off x="19183350" y="432530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102</xdr:row>
      <xdr:rowOff>0</xdr:rowOff>
    </xdr:from>
    <xdr:ext cx="95250" cy="171450"/>
    <xdr:sp macro="" textlink="">
      <xdr:nvSpPr>
        <xdr:cNvPr id="3313" name="Text Box 17">
          <a:extLst>
            <a:ext uri="{FF2B5EF4-FFF2-40B4-BE49-F238E27FC236}">
              <a16:creationId xmlns:a16="http://schemas.microsoft.com/office/drawing/2014/main" id="{51DB9FA0-03DC-470C-AC5D-096029EF11D3}"/>
            </a:ext>
          </a:extLst>
        </xdr:cNvPr>
        <xdr:cNvSpPr txBox="1">
          <a:spLocks noChangeArrowheads="1"/>
        </xdr:cNvSpPr>
      </xdr:nvSpPr>
      <xdr:spPr bwMode="auto">
        <a:xfrm>
          <a:off x="19183350" y="432530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102</xdr:row>
      <xdr:rowOff>0</xdr:rowOff>
    </xdr:from>
    <xdr:ext cx="95250" cy="171450"/>
    <xdr:sp macro="" textlink="">
      <xdr:nvSpPr>
        <xdr:cNvPr id="3314" name="Text Box 18">
          <a:extLst>
            <a:ext uri="{FF2B5EF4-FFF2-40B4-BE49-F238E27FC236}">
              <a16:creationId xmlns:a16="http://schemas.microsoft.com/office/drawing/2014/main" id="{EDCB4322-26E1-41F2-B9C8-3B1BC4765111}"/>
            </a:ext>
          </a:extLst>
        </xdr:cNvPr>
        <xdr:cNvSpPr txBox="1">
          <a:spLocks noChangeArrowheads="1"/>
        </xdr:cNvSpPr>
      </xdr:nvSpPr>
      <xdr:spPr bwMode="auto">
        <a:xfrm>
          <a:off x="19183350" y="432530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102</xdr:row>
      <xdr:rowOff>0</xdr:rowOff>
    </xdr:from>
    <xdr:ext cx="95250" cy="171450"/>
    <xdr:sp macro="" textlink="">
      <xdr:nvSpPr>
        <xdr:cNvPr id="3315" name="Text Box 19">
          <a:extLst>
            <a:ext uri="{FF2B5EF4-FFF2-40B4-BE49-F238E27FC236}">
              <a16:creationId xmlns:a16="http://schemas.microsoft.com/office/drawing/2014/main" id="{49C34FCA-8157-42DA-8664-A229EDD57231}"/>
            </a:ext>
          </a:extLst>
        </xdr:cNvPr>
        <xdr:cNvSpPr txBox="1">
          <a:spLocks noChangeArrowheads="1"/>
        </xdr:cNvSpPr>
      </xdr:nvSpPr>
      <xdr:spPr bwMode="auto">
        <a:xfrm>
          <a:off x="19183350" y="432530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102</xdr:row>
      <xdr:rowOff>0</xdr:rowOff>
    </xdr:from>
    <xdr:ext cx="95250" cy="171450"/>
    <xdr:sp macro="" textlink="">
      <xdr:nvSpPr>
        <xdr:cNvPr id="3316" name="Text Box 16">
          <a:extLst>
            <a:ext uri="{FF2B5EF4-FFF2-40B4-BE49-F238E27FC236}">
              <a16:creationId xmlns:a16="http://schemas.microsoft.com/office/drawing/2014/main" id="{6B7A8381-4570-44CC-AC8F-6D6B2F529AE2}"/>
            </a:ext>
          </a:extLst>
        </xdr:cNvPr>
        <xdr:cNvSpPr txBox="1">
          <a:spLocks noChangeArrowheads="1"/>
        </xdr:cNvSpPr>
      </xdr:nvSpPr>
      <xdr:spPr bwMode="auto">
        <a:xfrm>
          <a:off x="19183350" y="432530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102</xdr:row>
      <xdr:rowOff>170392</xdr:rowOff>
    </xdr:from>
    <xdr:ext cx="95250" cy="213632"/>
    <xdr:sp macro="" textlink="">
      <xdr:nvSpPr>
        <xdr:cNvPr id="3317" name="Text Box 15">
          <a:extLst>
            <a:ext uri="{FF2B5EF4-FFF2-40B4-BE49-F238E27FC236}">
              <a16:creationId xmlns:a16="http://schemas.microsoft.com/office/drawing/2014/main" id="{A2FC0ADA-7E56-4D5C-BB04-C3665336A02E}"/>
            </a:ext>
          </a:extLst>
        </xdr:cNvPr>
        <xdr:cNvSpPr txBox="1">
          <a:spLocks noChangeArrowheads="1"/>
        </xdr:cNvSpPr>
      </xdr:nvSpPr>
      <xdr:spPr bwMode="auto">
        <a:xfrm>
          <a:off x="14392275" y="4342341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102</xdr:row>
      <xdr:rowOff>504825</xdr:rowOff>
    </xdr:from>
    <xdr:ext cx="95250" cy="448496"/>
    <xdr:sp macro="" textlink="">
      <xdr:nvSpPr>
        <xdr:cNvPr id="3318" name="Text Box 15">
          <a:extLst>
            <a:ext uri="{FF2B5EF4-FFF2-40B4-BE49-F238E27FC236}">
              <a16:creationId xmlns:a16="http://schemas.microsoft.com/office/drawing/2014/main" id="{0E5A224A-E301-4DC7-A262-FD4BF52A1DDD}"/>
            </a:ext>
          </a:extLst>
        </xdr:cNvPr>
        <xdr:cNvSpPr txBox="1">
          <a:spLocks noChangeArrowheads="1"/>
        </xdr:cNvSpPr>
      </xdr:nvSpPr>
      <xdr:spPr bwMode="auto">
        <a:xfrm>
          <a:off x="4743450" y="43624500"/>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102</xdr:row>
      <xdr:rowOff>504825</xdr:rowOff>
    </xdr:from>
    <xdr:ext cx="95250" cy="442269"/>
    <xdr:sp macro="" textlink="">
      <xdr:nvSpPr>
        <xdr:cNvPr id="3319" name="Text Box 15">
          <a:extLst>
            <a:ext uri="{FF2B5EF4-FFF2-40B4-BE49-F238E27FC236}">
              <a16:creationId xmlns:a16="http://schemas.microsoft.com/office/drawing/2014/main" id="{9968375F-A406-4DA9-B85B-5DEA66F4F32E}"/>
            </a:ext>
          </a:extLst>
        </xdr:cNvPr>
        <xdr:cNvSpPr txBox="1">
          <a:spLocks noChangeArrowheads="1"/>
        </xdr:cNvSpPr>
      </xdr:nvSpPr>
      <xdr:spPr bwMode="auto">
        <a:xfrm>
          <a:off x="14363700" y="4362450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102</xdr:row>
      <xdr:rowOff>504825</xdr:rowOff>
    </xdr:from>
    <xdr:ext cx="95250" cy="442269"/>
    <xdr:sp macro="" textlink="">
      <xdr:nvSpPr>
        <xdr:cNvPr id="3320" name="Text Box 15">
          <a:extLst>
            <a:ext uri="{FF2B5EF4-FFF2-40B4-BE49-F238E27FC236}">
              <a16:creationId xmlns:a16="http://schemas.microsoft.com/office/drawing/2014/main" id="{A8870916-D3EF-479F-9C14-DA04045F70CE}"/>
            </a:ext>
          </a:extLst>
        </xdr:cNvPr>
        <xdr:cNvSpPr txBox="1">
          <a:spLocks noChangeArrowheads="1"/>
        </xdr:cNvSpPr>
      </xdr:nvSpPr>
      <xdr:spPr bwMode="auto">
        <a:xfrm>
          <a:off x="30918150" y="4362450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102</xdr:row>
      <xdr:rowOff>504825</xdr:rowOff>
    </xdr:from>
    <xdr:ext cx="95250" cy="213632"/>
    <xdr:sp macro="" textlink="">
      <xdr:nvSpPr>
        <xdr:cNvPr id="3321" name="Text Box 15">
          <a:extLst>
            <a:ext uri="{FF2B5EF4-FFF2-40B4-BE49-F238E27FC236}">
              <a16:creationId xmlns:a16="http://schemas.microsoft.com/office/drawing/2014/main" id="{BC467390-40F5-4CFD-B3F9-44197E72F03D}"/>
            </a:ext>
          </a:extLst>
        </xdr:cNvPr>
        <xdr:cNvSpPr txBox="1">
          <a:spLocks noChangeArrowheads="1"/>
        </xdr:cNvSpPr>
      </xdr:nvSpPr>
      <xdr:spPr bwMode="auto">
        <a:xfrm>
          <a:off x="4743450" y="43624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102</xdr:row>
      <xdr:rowOff>504825</xdr:rowOff>
    </xdr:from>
    <xdr:ext cx="95250" cy="444331"/>
    <xdr:sp macro="" textlink="">
      <xdr:nvSpPr>
        <xdr:cNvPr id="3322" name="Text Box 15">
          <a:extLst>
            <a:ext uri="{FF2B5EF4-FFF2-40B4-BE49-F238E27FC236}">
              <a16:creationId xmlns:a16="http://schemas.microsoft.com/office/drawing/2014/main" id="{C0AE841D-D537-4776-A64F-74143EDED961}"/>
            </a:ext>
          </a:extLst>
        </xdr:cNvPr>
        <xdr:cNvSpPr txBox="1">
          <a:spLocks noChangeArrowheads="1"/>
        </xdr:cNvSpPr>
      </xdr:nvSpPr>
      <xdr:spPr bwMode="auto">
        <a:xfrm>
          <a:off x="4743450" y="43624500"/>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102</xdr:row>
      <xdr:rowOff>170392</xdr:rowOff>
    </xdr:from>
    <xdr:ext cx="95250" cy="213632"/>
    <xdr:sp macro="" textlink="">
      <xdr:nvSpPr>
        <xdr:cNvPr id="3323" name="Text Box 15">
          <a:extLst>
            <a:ext uri="{FF2B5EF4-FFF2-40B4-BE49-F238E27FC236}">
              <a16:creationId xmlns:a16="http://schemas.microsoft.com/office/drawing/2014/main" id="{8B20A365-B1EC-4759-9049-CF9E2EC37918}"/>
            </a:ext>
          </a:extLst>
        </xdr:cNvPr>
        <xdr:cNvSpPr txBox="1">
          <a:spLocks noChangeArrowheads="1"/>
        </xdr:cNvSpPr>
      </xdr:nvSpPr>
      <xdr:spPr bwMode="auto">
        <a:xfrm>
          <a:off x="14392275" y="4342341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108</xdr:row>
      <xdr:rowOff>0</xdr:rowOff>
    </xdr:from>
    <xdr:ext cx="95250" cy="171450"/>
    <xdr:sp macro="" textlink="">
      <xdr:nvSpPr>
        <xdr:cNvPr id="3324" name="Text Box 16">
          <a:extLst>
            <a:ext uri="{FF2B5EF4-FFF2-40B4-BE49-F238E27FC236}">
              <a16:creationId xmlns:a16="http://schemas.microsoft.com/office/drawing/2014/main" id="{09873CB5-2200-4599-AF2C-D9B6D5E71C2B}"/>
            </a:ext>
          </a:extLst>
        </xdr:cNvPr>
        <xdr:cNvSpPr txBox="1">
          <a:spLocks noChangeArrowheads="1"/>
        </xdr:cNvSpPr>
      </xdr:nvSpPr>
      <xdr:spPr bwMode="auto">
        <a:xfrm>
          <a:off x="4743450" y="454818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108</xdr:row>
      <xdr:rowOff>0</xdr:rowOff>
    </xdr:from>
    <xdr:ext cx="95250" cy="171450"/>
    <xdr:sp macro="" textlink="">
      <xdr:nvSpPr>
        <xdr:cNvPr id="3325" name="Text Box 17">
          <a:extLst>
            <a:ext uri="{FF2B5EF4-FFF2-40B4-BE49-F238E27FC236}">
              <a16:creationId xmlns:a16="http://schemas.microsoft.com/office/drawing/2014/main" id="{1A47E661-8917-4C0B-B9FD-2D9E851E78F0}"/>
            </a:ext>
          </a:extLst>
        </xdr:cNvPr>
        <xdr:cNvSpPr txBox="1">
          <a:spLocks noChangeArrowheads="1"/>
        </xdr:cNvSpPr>
      </xdr:nvSpPr>
      <xdr:spPr bwMode="auto">
        <a:xfrm>
          <a:off x="4743450" y="454818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108</xdr:row>
      <xdr:rowOff>0</xdr:rowOff>
    </xdr:from>
    <xdr:ext cx="95250" cy="171450"/>
    <xdr:sp macro="" textlink="">
      <xdr:nvSpPr>
        <xdr:cNvPr id="3326" name="Text Box 18">
          <a:extLst>
            <a:ext uri="{FF2B5EF4-FFF2-40B4-BE49-F238E27FC236}">
              <a16:creationId xmlns:a16="http://schemas.microsoft.com/office/drawing/2014/main" id="{57BDE389-FD0C-41B5-8C4F-76868D83B961}"/>
            </a:ext>
          </a:extLst>
        </xdr:cNvPr>
        <xdr:cNvSpPr txBox="1">
          <a:spLocks noChangeArrowheads="1"/>
        </xdr:cNvSpPr>
      </xdr:nvSpPr>
      <xdr:spPr bwMode="auto">
        <a:xfrm>
          <a:off x="4743450" y="454818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108</xdr:row>
      <xdr:rowOff>0</xdr:rowOff>
    </xdr:from>
    <xdr:ext cx="95250" cy="171450"/>
    <xdr:sp macro="" textlink="">
      <xdr:nvSpPr>
        <xdr:cNvPr id="3327" name="Text Box 19">
          <a:extLst>
            <a:ext uri="{FF2B5EF4-FFF2-40B4-BE49-F238E27FC236}">
              <a16:creationId xmlns:a16="http://schemas.microsoft.com/office/drawing/2014/main" id="{F4723367-B497-42D2-9E32-8455FBDA9260}"/>
            </a:ext>
          </a:extLst>
        </xdr:cNvPr>
        <xdr:cNvSpPr txBox="1">
          <a:spLocks noChangeArrowheads="1"/>
        </xdr:cNvSpPr>
      </xdr:nvSpPr>
      <xdr:spPr bwMode="auto">
        <a:xfrm>
          <a:off x="4743450" y="454818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108</xdr:row>
      <xdr:rowOff>0</xdr:rowOff>
    </xdr:from>
    <xdr:ext cx="95250" cy="171450"/>
    <xdr:sp macro="" textlink="">
      <xdr:nvSpPr>
        <xdr:cNvPr id="3328" name="Text Box 16">
          <a:extLst>
            <a:ext uri="{FF2B5EF4-FFF2-40B4-BE49-F238E27FC236}">
              <a16:creationId xmlns:a16="http://schemas.microsoft.com/office/drawing/2014/main" id="{7C39CB52-B172-489E-BF4F-A1122ED5583E}"/>
            </a:ext>
          </a:extLst>
        </xdr:cNvPr>
        <xdr:cNvSpPr txBox="1">
          <a:spLocks noChangeArrowheads="1"/>
        </xdr:cNvSpPr>
      </xdr:nvSpPr>
      <xdr:spPr bwMode="auto">
        <a:xfrm>
          <a:off x="14363700" y="454818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108</xdr:row>
      <xdr:rowOff>0</xdr:rowOff>
    </xdr:from>
    <xdr:ext cx="95250" cy="171450"/>
    <xdr:sp macro="" textlink="">
      <xdr:nvSpPr>
        <xdr:cNvPr id="3329" name="Text Box 17">
          <a:extLst>
            <a:ext uri="{FF2B5EF4-FFF2-40B4-BE49-F238E27FC236}">
              <a16:creationId xmlns:a16="http://schemas.microsoft.com/office/drawing/2014/main" id="{35E83FDF-5467-4D0F-B653-C8E2EC0FD651}"/>
            </a:ext>
          </a:extLst>
        </xdr:cNvPr>
        <xdr:cNvSpPr txBox="1">
          <a:spLocks noChangeArrowheads="1"/>
        </xdr:cNvSpPr>
      </xdr:nvSpPr>
      <xdr:spPr bwMode="auto">
        <a:xfrm>
          <a:off x="14363700" y="454818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108</xdr:row>
      <xdr:rowOff>0</xdr:rowOff>
    </xdr:from>
    <xdr:ext cx="95250" cy="171450"/>
    <xdr:sp macro="" textlink="">
      <xdr:nvSpPr>
        <xdr:cNvPr id="3330" name="Text Box 18">
          <a:extLst>
            <a:ext uri="{FF2B5EF4-FFF2-40B4-BE49-F238E27FC236}">
              <a16:creationId xmlns:a16="http://schemas.microsoft.com/office/drawing/2014/main" id="{823FB0C1-E50C-4C0E-8062-A6215CCE6AA2}"/>
            </a:ext>
          </a:extLst>
        </xdr:cNvPr>
        <xdr:cNvSpPr txBox="1">
          <a:spLocks noChangeArrowheads="1"/>
        </xdr:cNvSpPr>
      </xdr:nvSpPr>
      <xdr:spPr bwMode="auto">
        <a:xfrm>
          <a:off x="14363700" y="454818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108</xdr:row>
      <xdr:rowOff>0</xdr:rowOff>
    </xdr:from>
    <xdr:ext cx="95250" cy="171450"/>
    <xdr:sp macro="" textlink="">
      <xdr:nvSpPr>
        <xdr:cNvPr id="3331" name="Text Box 19">
          <a:extLst>
            <a:ext uri="{FF2B5EF4-FFF2-40B4-BE49-F238E27FC236}">
              <a16:creationId xmlns:a16="http://schemas.microsoft.com/office/drawing/2014/main" id="{AEDE7B2C-DA0E-42D8-95E7-2F659792956B}"/>
            </a:ext>
          </a:extLst>
        </xdr:cNvPr>
        <xdr:cNvSpPr txBox="1">
          <a:spLocks noChangeArrowheads="1"/>
        </xdr:cNvSpPr>
      </xdr:nvSpPr>
      <xdr:spPr bwMode="auto">
        <a:xfrm>
          <a:off x="14363700" y="454818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108</xdr:row>
      <xdr:rowOff>0</xdr:rowOff>
    </xdr:from>
    <xdr:ext cx="95250" cy="171450"/>
    <xdr:sp macro="" textlink="">
      <xdr:nvSpPr>
        <xdr:cNvPr id="3332" name="Text Box 16">
          <a:extLst>
            <a:ext uri="{FF2B5EF4-FFF2-40B4-BE49-F238E27FC236}">
              <a16:creationId xmlns:a16="http://schemas.microsoft.com/office/drawing/2014/main" id="{9A2E00A5-8157-4386-B8DA-084DD84A90CF}"/>
            </a:ext>
          </a:extLst>
        </xdr:cNvPr>
        <xdr:cNvSpPr txBox="1">
          <a:spLocks noChangeArrowheads="1"/>
        </xdr:cNvSpPr>
      </xdr:nvSpPr>
      <xdr:spPr bwMode="auto">
        <a:xfrm>
          <a:off x="30918150" y="454818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108</xdr:row>
      <xdr:rowOff>0</xdr:rowOff>
    </xdr:from>
    <xdr:ext cx="95250" cy="171450"/>
    <xdr:sp macro="" textlink="">
      <xdr:nvSpPr>
        <xdr:cNvPr id="3333" name="Text Box 17">
          <a:extLst>
            <a:ext uri="{FF2B5EF4-FFF2-40B4-BE49-F238E27FC236}">
              <a16:creationId xmlns:a16="http://schemas.microsoft.com/office/drawing/2014/main" id="{47EBDD64-3F84-43B8-A695-B09298CF4A56}"/>
            </a:ext>
          </a:extLst>
        </xdr:cNvPr>
        <xdr:cNvSpPr txBox="1">
          <a:spLocks noChangeArrowheads="1"/>
        </xdr:cNvSpPr>
      </xdr:nvSpPr>
      <xdr:spPr bwMode="auto">
        <a:xfrm>
          <a:off x="30918150" y="454818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108</xdr:row>
      <xdr:rowOff>0</xdr:rowOff>
    </xdr:from>
    <xdr:ext cx="95250" cy="171450"/>
    <xdr:sp macro="" textlink="">
      <xdr:nvSpPr>
        <xdr:cNvPr id="3334" name="Text Box 18">
          <a:extLst>
            <a:ext uri="{FF2B5EF4-FFF2-40B4-BE49-F238E27FC236}">
              <a16:creationId xmlns:a16="http://schemas.microsoft.com/office/drawing/2014/main" id="{770EA109-AAEC-40D6-A771-CCAC62CF20CD}"/>
            </a:ext>
          </a:extLst>
        </xdr:cNvPr>
        <xdr:cNvSpPr txBox="1">
          <a:spLocks noChangeArrowheads="1"/>
        </xdr:cNvSpPr>
      </xdr:nvSpPr>
      <xdr:spPr bwMode="auto">
        <a:xfrm>
          <a:off x="30918150" y="454818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108</xdr:row>
      <xdr:rowOff>0</xdr:rowOff>
    </xdr:from>
    <xdr:ext cx="95250" cy="171450"/>
    <xdr:sp macro="" textlink="">
      <xdr:nvSpPr>
        <xdr:cNvPr id="3335" name="Text Box 19">
          <a:extLst>
            <a:ext uri="{FF2B5EF4-FFF2-40B4-BE49-F238E27FC236}">
              <a16:creationId xmlns:a16="http://schemas.microsoft.com/office/drawing/2014/main" id="{09A7F4AA-29FC-450E-B1E4-1A16411C09E6}"/>
            </a:ext>
          </a:extLst>
        </xdr:cNvPr>
        <xdr:cNvSpPr txBox="1">
          <a:spLocks noChangeArrowheads="1"/>
        </xdr:cNvSpPr>
      </xdr:nvSpPr>
      <xdr:spPr bwMode="auto">
        <a:xfrm>
          <a:off x="30918150" y="454818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106</xdr:row>
      <xdr:rowOff>504825</xdr:rowOff>
    </xdr:from>
    <xdr:ext cx="95250" cy="444014"/>
    <xdr:sp macro="" textlink="">
      <xdr:nvSpPr>
        <xdr:cNvPr id="3336" name="Text Box 15">
          <a:extLst>
            <a:ext uri="{FF2B5EF4-FFF2-40B4-BE49-F238E27FC236}">
              <a16:creationId xmlns:a16="http://schemas.microsoft.com/office/drawing/2014/main" id="{634BF266-5D9B-43EB-B15C-60A08AB61CD1}"/>
            </a:ext>
          </a:extLst>
        </xdr:cNvPr>
        <xdr:cNvSpPr txBox="1">
          <a:spLocks noChangeArrowheads="1"/>
        </xdr:cNvSpPr>
      </xdr:nvSpPr>
      <xdr:spPr bwMode="auto">
        <a:xfrm>
          <a:off x="4743450" y="4511040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108</xdr:row>
      <xdr:rowOff>0</xdr:rowOff>
    </xdr:from>
    <xdr:ext cx="95250" cy="171450"/>
    <xdr:sp macro="" textlink="">
      <xdr:nvSpPr>
        <xdr:cNvPr id="3337" name="Text Box 16">
          <a:extLst>
            <a:ext uri="{FF2B5EF4-FFF2-40B4-BE49-F238E27FC236}">
              <a16:creationId xmlns:a16="http://schemas.microsoft.com/office/drawing/2014/main" id="{9A9BD51D-FCA7-4C81-A3C4-4600CB92C09B}"/>
            </a:ext>
          </a:extLst>
        </xdr:cNvPr>
        <xdr:cNvSpPr txBox="1">
          <a:spLocks noChangeArrowheads="1"/>
        </xdr:cNvSpPr>
      </xdr:nvSpPr>
      <xdr:spPr bwMode="auto">
        <a:xfrm>
          <a:off x="4743450" y="454818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108</xdr:row>
      <xdr:rowOff>0</xdr:rowOff>
    </xdr:from>
    <xdr:ext cx="95250" cy="171450"/>
    <xdr:sp macro="" textlink="">
      <xdr:nvSpPr>
        <xdr:cNvPr id="3338" name="Text Box 17">
          <a:extLst>
            <a:ext uri="{FF2B5EF4-FFF2-40B4-BE49-F238E27FC236}">
              <a16:creationId xmlns:a16="http://schemas.microsoft.com/office/drawing/2014/main" id="{5B0229A8-6FE8-454C-A6D0-A2C65FA8A1D1}"/>
            </a:ext>
          </a:extLst>
        </xdr:cNvPr>
        <xdr:cNvSpPr txBox="1">
          <a:spLocks noChangeArrowheads="1"/>
        </xdr:cNvSpPr>
      </xdr:nvSpPr>
      <xdr:spPr bwMode="auto">
        <a:xfrm>
          <a:off x="4743450" y="454818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108</xdr:row>
      <xdr:rowOff>0</xdr:rowOff>
    </xdr:from>
    <xdr:ext cx="95250" cy="171450"/>
    <xdr:sp macro="" textlink="">
      <xdr:nvSpPr>
        <xdr:cNvPr id="3339" name="Text Box 18">
          <a:extLst>
            <a:ext uri="{FF2B5EF4-FFF2-40B4-BE49-F238E27FC236}">
              <a16:creationId xmlns:a16="http://schemas.microsoft.com/office/drawing/2014/main" id="{8D15F4D2-A545-48EC-A2C0-FFCE89DADD69}"/>
            </a:ext>
          </a:extLst>
        </xdr:cNvPr>
        <xdr:cNvSpPr txBox="1">
          <a:spLocks noChangeArrowheads="1"/>
        </xdr:cNvSpPr>
      </xdr:nvSpPr>
      <xdr:spPr bwMode="auto">
        <a:xfrm>
          <a:off x="4743450" y="454818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108</xdr:row>
      <xdr:rowOff>0</xdr:rowOff>
    </xdr:from>
    <xdr:ext cx="95250" cy="171450"/>
    <xdr:sp macro="" textlink="">
      <xdr:nvSpPr>
        <xdr:cNvPr id="3340" name="Text Box 19">
          <a:extLst>
            <a:ext uri="{FF2B5EF4-FFF2-40B4-BE49-F238E27FC236}">
              <a16:creationId xmlns:a16="http://schemas.microsoft.com/office/drawing/2014/main" id="{950E20B7-6600-453A-9B4C-223A8DD48477}"/>
            </a:ext>
          </a:extLst>
        </xdr:cNvPr>
        <xdr:cNvSpPr txBox="1">
          <a:spLocks noChangeArrowheads="1"/>
        </xdr:cNvSpPr>
      </xdr:nvSpPr>
      <xdr:spPr bwMode="auto">
        <a:xfrm>
          <a:off x="4743450" y="454818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108</xdr:row>
      <xdr:rowOff>0</xdr:rowOff>
    </xdr:from>
    <xdr:ext cx="95250" cy="171450"/>
    <xdr:sp macro="" textlink="">
      <xdr:nvSpPr>
        <xdr:cNvPr id="3341" name="Text Box 16">
          <a:extLst>
            <a:ext uri="{FF2B5EF4-FFF2-40B4-BE49-F238E27FC236}">
              <a16:creationId xmlns:a16="http://schemas.microsoft.com/office/drawing/2014/main" id="{2735E171-F0B0-4733-819C-4E0ED94824E1}"/>
            </a:ext>
          </a:extLst>
        </xdr:cNvPr>
        <xdr:cNvSpPr txBox="1">
          <a:spLocks noChangeArrowheads="1"/>
        </xdr:cNvSpPr>
      </xdr:nvSpPr>
      <xdr:spPr bwMode="auto">
        <a:xfrm>
          <a:off x="14363700" y="454818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108</xdr:row>
      <xdr:rowOff>0</xdr:rowOff>
    </xdr:from>
    <xdr:ext cx="95250" cy="171450"/>
    <xdr:sp macro="" textlink="">
      <xdr:nvSpPr>
        <xdr:cNvPr id="3342" name="Text Box 17">
          <a:extLst>
            <a:ext uri="{FF2B5EF4-FFF2-40B4-BE49-F238E27FC236}">
              <a16:creationId xmlns:a16="http://schemas.microsoft.com/office/drawing/2014/main" id="{C9796606-8ED1-433B-BDFC-8153A5AAE177}"/>
            </a:ext>
          </a:extLst>
        </xdr:cNvPr>
        <xdr:cNvSpPr txBox="1">
          <a:spLocks noChangeArrowheads="1"/>
        </xdr:cNvSpPr>
      </xdr:nvSpPr>
      <xdr:spPr bwMode="auto">
        <a:xfrm>
          <a:off x="14363700" y="454818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108</xdr:row>
      <xdr:rowOff>0</xdr:rowOff>
    </xdr:from>
    <xdr:ext cx="95250" cy="171450"/>
    <xdr:sp macro="" textlink="">
      <xdr:nvSpPr>
        <xdr:cNvPr id="3343" name="Text Box 18">
          <a:extLst>
            <a:ext uri="{FF2B5EF4-FFF2-40B4-BE49-F238E27FC236}">
              <a16:creationId xmlns:a16="http://schemas.microsoft.com/office/drawing/2014/main" id="{17F577CE-E278-4F72-BB60-3570645C3984}"/>
            </a:ext>
          </a:extLst>
        </xdr:cNvPr>
        <xdr:cNvSpPr txBox="1">
          <a:spLocks noChangeArrowheads="1"/>
        </xdr:cNvSpPr>
      </xdr:nvSpPr>
      <xdr:spPr bwMode="auto">
        <a:xfrm>
          <a:off x="14363700" y="454818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108</xdr:row>
      <xdr:rowOff>0</xdr:rowOff>
    </xdr:from>
    <xdr:ext cx="95250" cy="171450"/>
    <xdr:sp macro="" textlink="">
      <xdr:nvSpPr>
        <xdr:cNvPr id="3344" name="Text Box 16">
          <a:extLst>
            <a:ext uri="{FF2B5EF4-FFF2-40B4-BE49-F238E27FC236}">
              <a16:creationId xmlns:a16="http://schemas.microsoft.com/office/drawing/2014/main" id="{398A6E70-E45A-4867-BDB9-589F78444F2C}"/>
            </a:ext>
          </a:extLst>
        </xdr:cNvPr>
        <xdr:cNvSpPr txBox="1">
          <a:spLocks noChangeArrowheads="1"/>
        </xdr:cNvSpPr>
      </xdr:nvSpPr>
      <xdr:spPr bwMode="auto">
        <a:xfrm>
          <a:off x="19183350" y="454818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108</xdr:row>
      <xdr:rowOff>0</xdr:rowOff>
    </xdr:from>
    <xdr:ext cx="95250" cy="171450"/>
    <xdr:sp macro="" textlink="">
      <xdr:nvSpPr>
        <xdr:cNvPr id="3345" name="Text Box 17">
          <a:extLst>
            <a:ext uri="{FF2B5EF4-FFF2-40B4-BE49-F238E27FC236}">
              <a16:creationId xmlns:a16="http://schemas.microsoft.com/office/drawing/2014/main" id="{FD263D11-6B8E-4CB9-979A-493FF8108B3C}"/>
            </a:ext>
          </a:extLst>
        </xdr:cNvPr>
        <xdr:cNvSpPr txBox="1">
          <a:spLocks noChangeArrowheads="1"/>
        </xdr:cNvSpPr>
      </xdr:nvSpPr>
      <xdr:spPr bwMode="auto">
        <a:xfrm>
          <a:off x="19183350" y="454818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108</xdr:row>
      <xdr:rowOff>0</xdr:rowOff>
    </xdr:from>
    <xdr:ext cx="95250" cy="171450"/>
    <xdr:sp macro="" textlink="">
      <xdr:nvSpPr>
        <xdr:cNvPr id="3346" name="Text Box 18">
          <a:extLst>
            <a:ext uri="{FF2B5EF4-FFF2-40B4-BE49-F238E27FC236}">
              <a16:creationId xmlns:a16="http://schemas.microsoft.com/office/drawing/2014/main" id="{3B7A8E4C-308D-485A-B104-CEE3C334E4D6}"/>
            </a:ext>
          </a:extLst>
        </xdr:cNvPr>
        <xdr:cNvSpPr txBox="1">
          <a:spLocks noChangeArrowheads="1"/>
        </xdr:cNvSpPr>
      </xdr:nvSpPr>
      <xdr:spPr bwMode="auto">
        <a:xfrm>
          <a:off x="19183350" y="454818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108</xdr:row>
      <xdr:rowOff>0</xdr:rowOff>
    </xdr:from>
    <xdr:ext cx="95250" cy="171450"/>
    <xdr:sp macro="" textlink="">
      <xdr:nvSpPr>
        <xdr:cNvPr id="3347" name="Text Box 19">
          <a:extLst>
            <a:ext uri="{FF2B5EF4-FFF2-40B4-BE49-F238E27FC236}">
              <a16:creationId xmlns:a16="http://schemas.microsoft.com/office/drawing/2014/main" id="{CF103E99-95B1-4AB6-97A4-844D7BD99F96}"/>
            </a:ext>
          </a:extLst>
        </xdr:cNvPr>
        <xdr:cNvSpPr txBox="1">
          <a:spLocks noChangeArrowheads="1"/>
        </xdr:cNvSpPr>
      </xdr:nvSpPr>
      <xdr:spPr bwMode="auto">
        <a:xfrm>
          <a:off x="19183350" y="454818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108</xdr:row>
      <xdr:rowOff>0</xdr:rowOff>
    </xdr:from>
    <xdr:ext cx="95250" cy="171450"/>
    <xdr:sp macro="" textlink="">
      <xdr:nvSpPr>
        <xdr:cNvPr id="3348" name="Text Box 16">
          <a:extLst>
            <a:ext uri="{FF2B5EF4-FFF2-40B4-BE49-F238E27FC236}">
              <a16:creationId xmlns:a16="http://schemas.microsoft.com/office/drawing/2014/main" id="{19C4ECD9-0242-4F5C-AEE6-FE7DF7F990A8}"/>
            </a:ext>
          </a:extLst>
        </xdr:cNvPr>
        <xdr:cNvSpPr txBox="1">
          <a:spLocks noChangeArrowheads="1"/>
        </xdr:cNvSpPr>
      </xdr:nvSpPr>
      <xdr:spPr bwMode="auto">
        <a:xfrm>
          <a:off x="19183350" y="454818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108</xdr:row>
      <xdr:rowOff>0</xdr:rowOff>
    </xdr:from>
    <xdr:ext cx="95250" cy="171450"/>
    <xdr:sp macro="" textlink="">
      <xdr:nvSpPr>
        <xdr:cNvPr id="3349" name="Text Box 17">
          <a:extLst>
            <a:ext uri="{FF2B5EF4-FFF2-40B4-BE49-F238E27FC236}">
              <a16:creationId xmlns:a16="http://schemas.microsoft.com/office/drawing/2014/main" id="{BFA108DA-5354-46CB-828B-ABF9FA1C5FAA}"/>
            </a:ext>
          </a:extLst>
        </xdr:cNvPr>
        <xdr:cNvSpPr txBox="1">
          <a:spLocks noChangeArrowheads="1"/>
        </xdr:cNvSpPr>
      </xdr:nvSpPr>
      <xdr:spPr bwMode="auto">
        <a:xfrm>
          <a:off x="19183350" y="454818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108</xdr:row>
      <xdr:rowOff>0</xdr:rowOff>
    </xdr:from>
    <xdr:ext cx="95250" cy="171450"/>
    <xdr:sp macro="" textlink="">
      <xdr:nvSpPr>
        <xdr:cNvPr id="3350" name="Text Box 18">
          <a:extLst>
            <a:ext uri="{FF2B5EF4-FFF2-40B4-BE49-F238E27FC236}">
              <a16:creationId xmlns:a16="http://schemas.microsoft.com/office/drawing/2014/main" id="{A53AD0D8-5392-4DBB-881D-28F8AF0DB8A7}"/>
            </a:ext>
          </a:extLst>
        </xdr:cNvPr>
        <xdr:cNvSpPr txBox="1">
          <a:spLocks noChangeArrowheads="1"/>
        </xdr:cNvSpPr>
      </xdr:nvSpPr>
      <xdr:spPr bwMode="auto">
        <a:xfrm>
          <a:off x="19183350" y="454818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108</xdr:row>
      <xdr:rowOff>0</xdr:rowOff>
    </xdr:from>
    <xdr:ext cx="95250" cy="171450"/>
    <xdr:sp macro="" textlink="">
      <xdr:nvSpPr>
        <xdr:cNvPr id="3351" name="Text Box 19">
          <a:extLst>
            <a:ext uri="{FF2B5EF4-FFF2-40B4-BE49-F238E27FC236}">
              <a16:creationId xmlns:a16="http://schemas.microsoft.com/office/drawing/2014/main" id="{093CDD36-8F0F-4186-9BB7-ABCF8468AE27}"/>
            </a:ext>
          </a:extLst>
        </xdr:cNvPr>
        <xdr:cNvSpPr txBox="1">
          <a:spLocks noChangeArrowheads="1"/>
        </xdr:cNvSpPr>
      </xdr:nvSpPr>
      <xdr:spPr bwMode="auto">
        <a:xfrm>
          <a:off x="19183350" y="454818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102</xdr:row>
      <xdr:rowOff>504825</xdr:rowOff>
    </xdr:from>
    <xdr:ext cx="95250" cy="442269"/>
    <xdr:sp macro="" textlink="">
      <xdr:nvSpPr>
        <xdr:cNvPr id="3352" name="Text Box 15">
          <a:extLst>
            <a:ext uri="{FF2B5EF4-FFF2-40B4-BE49-F238E27FC236}">
              <a16:creationId xmlns:a16="http://schemas.microsoft.com/office/drawing/2014/main" id="{07702288-91EF-4EB2-976F-110F44E97F18}"/>
            </a:ext>
          </a:extLst>
        </xdr:cNvPr>
        <xdr:cNvSpPr txBox="1">
          <a:spLocks noChangeArrowheads="1"/>
        </xdr:cNvSpPr>
      </xdr:nvSpPr>
      <xdr:spPr bwMode="auto">
        <a:xfrm>
          <a:off x="14363700" y="4362450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102</xdr:row>
      <xdr:rowOff>504825</xdr:rowOff>
    </xdr:from>
    <xdr:ext cx="95250" cy="442269"/>
    <xdr:sp macro="" textlink="">
      <xdr:nvSpPr>
        <xdr:cNvPr id="3353" name="Text Box 15">
          <a:extLst>
            <a:ext uri="{FF2B5EF4-FFF2-40B4-BE49-F238E27FC236}">
              <a16:creationId xmlns:a16="http://schemas.microsoft.com/office/drawing/2014/main" id="{EE08BF40-EBDB-4D45-AC8F-C0E204C5CD06}"/>
            </a:ext>
          </a:extLst>
        </xdr:cNvPr>
        <xdr:cNvSpPr txBox="1">
          <a:spLocks noChangeArrowheads="1"/>
        </xdr:cNvSpPr>
      </xdr:nvSpPr>
      <xdr:spPr bwMode="auto">
        <a:xfrm>
          <a:off x="30918150" y="4362450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102</xdr:row>
      <xdr:rowOff>504825</xdr:rowOff>
    </xdr:from>
    <xdr:ext cx="95250" cy="213632"/>
    <xdr:sp macro="" textlink="">
      <xdr:nvSpPr>
        <xdr:cNvPr id="3354" name="Text Box 15">
          <a:extLst>
            <a:ext uri="{FF2B5EF4-FFF2-40B4-BE49-F238E27FC236}">
              <a16:creationId xmlns:a16="http://schemas.microsoft.com/office/drawing/2014/main" id="{B0B05D13-7366-44C9-B30A-14FF3B89AA0C}"/>
            </a:ext>
          </a:extLst>
        </xdr:cNvPr>
        <xdr:cNvSpPr txBox="1">
          <a:spLocks noChangeArrowheads="1"/>
        </xdr:cNvSpPr>
      </xdr:nvSpPr>
      <xdr:spPr bwMode="auto">
        <a:xfrm>
          <a:off x="14363700" y="43624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108</xdr:row>
      <xdr:rowOff>0</xdr:rowOff>
    </xdr:from>
    <xdr:ext cx="95250" cy="171450"/>
    <xdr:sp macro="" textlink="">
      <xdr:nvSpPr>
        <xdr:cNvPr id="3355" name="Text Box 16">
          <a:extLst>
            <a:ext uri="{FF2B5EF4-FFF2-40B4-BE49-F238E27FC236}">
              <a16:creationId xmlns:a16="http://schemas.microsoft.com/office/drawing/2014/main" id="{F902A401-7633-4416-AA8B-F302749177C1}"/>
            </a:ext>
          </a:extLst>
        </xdr:cNvPr>
        <xdr:cNvSpPr txBox="1">
          <a:spLocks noChangeArrowheads="1"/>
        </xdr:cNvSpPr>
      </xdr:nvSpPr>
      <xdr:spPr bwMode="auto">
        <a:xfrm>
          <a:off x="4743450" y="454818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108</xdr:row>
      <xdr:rowOff>0</xdr:rowOff>
    </xdr:from>
    <xdr:ext cx="95250" cy="171450"/>
    <xdr:sp macro="" textlink="">
      <xdr:nvSpPr>
        <xdr:cNvPr id="3356" name="Text Box 17">
          <a:extLst>
            <a:ext uri="{FF2B5EF4-FFF2-40B4-BE49-F238E27FC236}">
              <a16:creationId xmlns:a16="http://schemas.microsoft.com/office/drawing/2014/main" id="{6D6E3268-C731-4C90-A407-A2FFA6F01057}"/>
            </a:ext>
          </a:extLst>
        </xdr:cNvPr>
        <xdr:cNvSpPr txBox="1">
          <a:spLocks noChangeArrowheads="1"/>
        </xdr:cNvSpPr>
      </xdr:nvSpPr>
      <xdr:spPr bwMode="auto">
        <a:xfrm>
          <a:off x="4743450" y="454818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108</xdr:row>
      <xdr:rowOff>0</xdr:rowOff>
    </xdr:from>
    <xdr:ext cx="95250" cy="171450"/>
    <xdr:sp macro="" textlink="">
      <xdr:nvSpPr>
        <xdr:cNvPr id="3357" name="Text Box 18">
          <a:extLst>
            <a:ext uri="{FF2B5EF4-FFF2-40B4-BE49-F238E27FC236}">
              <a16:creationId xmlns:a16="http://schemas.microsoft.com/office/drawing/2014/main" id="{DD740710-DB5D-4735-978E-C45F46AB2347}"/>
            </a:ext>
          </a:extLst>
        </xdr:cNvPr>
        <xdr:cNvSpPr txBox="1">
          <a:spLocks noChangeArrowheads="1"/>
        </xdr:cNvSpPr>
      </xdr:nvSpPr>
      <xdr:spPr bwMode="auto">
        <a:xfrm>
          <a:off x="4743450" y="454818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108</xdr:row>
      <xdr:rowOff>0</xdr:rowOff>
    </xdr:from>
    <xdr:ext cx="95250" cy="171450"/>
    <xdr:sp macro="" textlink="">
      <xdr:nvSpPr>
        <xdr:cNvPr id="3358" name="Text Box 19">
          <a:extLst>
            <a:ext uri="{FF2B5EF4-FFF2-40B4-BE49-F238E27FC236}">
              <a16:creationId xmlns:a16="http://schemas.microsoft.com/office/drawing/2014/main" id="{B7F7FB53-7598-4506-96B7-8E4400DC551B}"/>
            </a:ext>
          </a:extLst>
        </xdr:cNvPr>
        <xdr:cNvSpPr txBox="1">
          <a:spLocks noChangeArrowheads="1"/>
        </xdr:cNvSpPr>
      </xdr:nvSpPr>
      <xdr:spPr bwMode="auto">
        <a:xfrm>
          <a:off x="4743450" y="454818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108</xdr:row>
      <xdr:rowOff>0</xdr:rowOff>
    </xdr:from>
    <xdr:ext cx="95250" cy="171450"/>
    <xdr:sp macro="" textlink="">
      <xdr:nvSpPr>
        <xdr:cNvPr id="3359" name="Text Box 16">
          <a:extLst>
            <a:ext uri="{FF2B5EF4-FFF2-40B4-BE49-F238E27FC236}">
              <a16:creationId xmlns:a16="http://schemas.microsoft.com/office/drawing/2014/main" id="{63D02831-E5A3-4325-9109-D7DEB8B239FB}"/>
            </a:ext>
          </a:extLst>
        </xdr:cNvPr>
        <xdr:cNvSpPr txBox="1">
          <a:spLocks noChangeArrowheads="1"/>
        </xdr:cNvSpPr>
      </xdr:nvSpPr>
      <xdr:spPr bwMode="auto">
        <a:xfrm>
          <a:off x="14363700" y="454818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108</xdr:row>
      <xdr:rowOff>0</xdr:rowOff>
    </xdr:from>
    <xdr:ext cx="95250" cy="171450"/>
    <xdr:sp macro="" textlink="">
      <xdr:nvSpPr>
        <xdr:cNvPr id="3360" name="Text Box 17">
          <a:extLst>
            <a:ext uri="{FF2B5EF4-FFF2-40B4-BE49-F238E27FC236}">
              <a16:creationId xmlns:a16="http://schemas.microsoft.com/office/drawing/2014/main" id="{F32A4474-FD51-431E-AAC4-969F4E6FD916}"/>
            </a:ext>
          </a:extLst>
        </xdr:cNvPr>
        <xdr:cNvSpPr txBox="1">
          <a:spLocks noChangeArrowheads="1"/>
        </xdr:cNvSpPr>
      </xdr:nvSpPr>
      <xdr:spPr bwMode="auto">
        <a:xfrm>
          <a:off x="14363700" y="454818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108</xdr:row>
      <xdr:rowOff>0</xdr:rowOff>
    </xdr:from>
    <xdr:ext cx="95250" cy="171450"/>
    <xdr:sp macro="" textlink="">
      <xdr:nvSpPr>
        <xdr:cNvPr id="3361" name="Text Box 18">
          <a:extLst>
            <a:ext uri="{FF2B5EF4-FFF2-40B4-BE49-F238E27FC236}">
              <a16:creationId xmlns:a16="http://schemas.microsoft.com/office/drawing/2014/main" id="{90D84555-8930-4513-AE05-FFD8CFFDEDBF}"/>
            </a:ext>
          </a:extLst>
        </xdr:cNvPr>
        <xdr:cNvSpPr txBox="1">
          <a:spLocks noChangeArrowheads="1"/>
        </xdr:cNvSpPr>
      </xdr:nvSpPr>
      <xdr:spPr bwMode="auto">
        <a:xfrm>
          <a:off x="14363700" y="454818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108</xdr:row>
      <xdr:rowOff>0</xdr:rowOff>
    </xdr:from>
    <xdr:ext cx="95250" cy="171450"/>
    <xdr:sp macro="" textlink="">
      <xdr:nvSpPr>
        <xdr:cNvPr id="3362" name="Text Box 19">
          <a:extLst>
            <a:ext uri="{FF2B5EF4-FFF2-40B4-BE49-F238E27FC236}">
              <a16:creationId xmlns:a16="http://schemas.microsoft.com/office/drawing/2014/main" id="{354759F1-6258-47AB-9BFD-14635BD89FC1}"/>
            </a:ext>
          </a:extLst>
        </xdr:cNvPr>
        <xdr:cNvSpPr txBox="1">
          <a:spLocks noChangeArrowheads="1"/>
        </xdr:cNvSpPr>
      </xdr:nvSpPr>
      <xdr:spPr bwMode="auto">
        <a:xfrm>
          <a:off x="14363700" y="454818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108</xdr:row>
      <xdr:rowOff>0</xdr:rowOff>
    </xdr:from>
    <xdr:ext cx="95250" cy="171450"/>
    <xdr:sp macro="" textlink="">
      <xdr:nvSpPr>
        <xdr:cNvPr id="3363" name="Text Box 16">
          <a:extLst>
            <a:ext uri="{FF2B5EF4-FFF2-40B4-BE49-F238E27FC236}">
              <a16:creationId xmlns:a16="http://schemas.microsoft.com/office/drawing/2014/main" id="{72F2A3F2-8BC8-4F90-92F7-CD08BD3FDB3D}"/>
            </a:ext>
          </a:extLst>
        </xdr:cNvPr>
        <xdr:cNvSpPr txBox="1">
          <a:spLocks noChangeArrowheads="1"/>
        </xdr:cNvSpPr>
      </xdr:nvSpPr>
      <xdr:spPr bwMode="auto">
        <a:xfrm>
          <a:off x="30918150" y="454818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108</xdr:row>
      <xdr:rowOff>0</xdr:rowOff>
    </xdr:from>
    <xdr:ext cx="95250" cy="171450"/>
    <xdr:sp macro="" textlink="">
      <xdr:nvSpPr>
        <xdr:cNvPr id="3364" name="Text Box 17">
          <a:extLst>
            <a:ext uri="{FF2B5EF4-FFF2-40B4-BE49-F238E27FC236}">
              <a16:creationId xmlns:a16="http://schemas.microsoft.com/office/drawing/2014/main" id="{2E4CBB73-AAD8-4827-B4C4-98E770C4467C}"/>
            </a:ext>
          </a:extLst>
        </xdr:cNvPr>
        <xdr:cNvSpPr txBox="1">
          <a:spLocks noChangeArrowheads="1"/>
        </xdr:cNvSpPr>
      </xdr:nvSpPr>
      <xdr:spPr bwMode="auto">
        <a:xfrm>
          <a:off x="30918150" y="454818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108</xdr:row>
      <xdr:rowOff>0</xdr:rowOff>
    </xdr:from>
    <xdr:ext cx="95250" cy="171450"/>
    <xdr:sp macro="" textlink="">
      <xdr:nvSpPr>
        <xdr:cNvPr id="3365" name="Text Box 18">
          <a:extLst>
            <a:ext uri="{FF2B5EF4-FFF2-40B4-BE49-F238E27FC236}">
              <a16:creationId xmlns:a16="http://schemas.microsoft.com/office/drawing/2014/main" id="{9F484F29-818A-45F9-8891-1882AFA30A07}"/>
            </a:ext>
          </a:extLst>
        </xdr:cNvPr>
        <xdr:cNvSpPr txBox="1">
          <a:spLocks noChangeArrowheads="1"/>
        </xdr:cNvSpPr>
      </xdr:nvSpPr>
      <xdr:spPr bwMode="auto">
        <a:xfrm>
          <a:off x="30918150" y="454818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108</xdr:row>
      <xdr:rowOff>0</xdr:rowOff>
    </xdr:from>
    <xdr:ext cx="95250" cy="171450"/>
    <xdr:sp macro="" textlink="">
      <xdr:nvSpPr>
        <xdr:cNvPr id="3366" name="Text Box 19">
          <a:extLst>
            <a:ext uri="{FF2B5EF4-FFF2-40B4-BE49-F238E27FC236}">
              <a16:creationId xmlns:a16="http://schemas.microsoft.com/office/drawing/2014/main" id="{8C36EA5F-5C69-4735-8D6E-6447FA1ED2FB}"/>
            </a:ext>
          </a:extLst>
        </xdr:cNvPr>
        <xdr:cNvSpPr txBox="1">
          <a:spLocks noChangeArrowheads="1"/>
        </xdr:cNvSpPr>
      </xdr:nvSpPr>
      <xdr:spPr bwMode="auto">
        <a:xfrm>
          <a:off x="30918150" y="454818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106</xdr:row>
      <xdr:rowOff>504825</xdr:rowOff>
    </xdr:from>
    <xdr:ext cx="95250" cy="444014"/>
    <xdr:sp macro="" textlink="">
      <xdr:nvSpPr>
        <xdr:cNvPr id="3367" name="Text Box 15">
          <a:extLst>
            <a:ext uri="{FF2B5EF4-FFF2-40B4-BE49-F238E27FC236}">
              <a16:creationId xmlns:a16="http://schemas.microsoft.com/office/drawing/2014/main" id="{14CC8535-0D80-4175-9C27-98E4822DA7AF}"/>
            </a:ext>
          </a:extLst>
        </xdr:cNvPr>
        <xdr:cNvSpPr txBox="1">
          <a:spLocks noChangeArrowheads="1"/>
        </xdr:cNvSpPr>
      </xdr:nvSpPr>
      <xdr:spPr bwMode="auto">
        <a:xfrm>
          <a:off x="4743450" y="4511040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108</xdr:row>
      <xdr:rowOff>0</xdr:rowOff>
    </xdr:from>
    <xdr:ext cx="95250" cy="171450"/>
    <xdr:sp macro="" textlink="">
      <xdr:nvSpPr>
        <xdr:cNvPr id="3368" name="Text Box 16">
          <a:extLst>
            <a:ext uri="{FF2B5EF4-FFF2-40B4-BE49-F238E27FC236}">
              <a16:creationId xmlns:a16="http://schemas.microsoft.com/office/drawing/2014/main" id="{C678A077-1CCF-4DEB-B0EF-59FDD02D2114}"/>
            </a:ext>
          </a:extLst>
        </xdr:cNvPr>
        <xdr:cNvSpPr txBox="1">
          <a:spLocks noChangeArrowheads="1"/>
        </xdr:cNvSpPr>
      </xdr:nvSpPr>
      <xdr:spPr bwMode="auto">
        <a:xfrm>
          <a:off x="4743450" y="454818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108</xdr:row>
      <xdr:rowOff>0</xdr:rowOff>
    </xdr:from>
    <xdr:ext cx="95250" cy="171450"/>
    <xdr:sp macro="" textlink="">
      <xdr:nvSpPr>
        <xdr:cNvPr id="3369" name="Text Box 17">
          <a:extLst>
            <a:ext uri="{FF2B5EF4-FFF2-40B4-BE49-F238E27FC236}">
              <a16:creationId xmlns:a16="http://schemas.microsoft.com/office/drawing/2014/main" id="{0502BFD4-D2E4-4295-9197-341C08DE86C9}"/>
            </a:ext>
          </a:extLst>
        </xdr:cNvPr>
        <xdr:cNvSpPr txBox="1">
          <a:spLocks noChangeArrowheads="1"/>
        </xdr:cNvSpPr>
      </xdr:nvSpPr>
      <xdr:spPr bwMode="auto">
        <a:xfrm>
          <a:off x="4743450" y="454818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108</xdr:row>
      <xdr:rowOff>0</xdr:rowOff>
    </xdr:from>
    <xdr:ext cx="95250" cy="171450"/>
    <xdr:sp macro="" textlink="">
      <xdr:nvSpPr>
        <xdr:cNvPr id="3370" name="Text Box 18">
          <a:extLst>
            <a:ext uri="{FF2B5EF4-FFF2-40B4-BE49-F238E27FC236}">
              <a16:creationId xmlns:a16="http://schemas.microsoft.com/office/drawing/2014/main" id="{CFBD89E8-A9F3-4945-A0F3-5ADEE0652680}"/>
            </a:ext>
          </a:extLst>
        </xdr:cNvPr>
        <xdr:cNvSpPr txBox="1">
          <a:spLocks noChangeArrowheads="1"/>
        </xdr:cNvSpPr>
      </xdr:nvSpPr>
      <xdr:spPr bwMode="auto">
        <a:xfrm>
          <a:off x="4743450" y="454818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108</xdr:row>
      <xdr:rowOff>0</xdr:rowOff>
    </xdr:from>
    <xdr:ext cx="95250" cy="171450"/>
    <xdr:sp macro="" textlink="">
      <xdr:nvSpPr>
        <xdr:cNvPr id="3371" name="Text Box 19">
          <a:extLst>
            <a:ext uri="{FF2B5EF4-FFF2-40B4-BE49-F238E27FC236}">
              <a16:creationId xmlns:a16="http://schemas.microsoft.com/office/drawing/2014/main" id="{835776EB-ED50-4FB1-8FBE-C5061A1096DD}"/>
            </a:ext>
          </a:extLst>
        </xdr:cNvPr>
        <xdr:cNvSpPr txBox="1">
          <a:spLocks noChangeArrowheads="1"/>
        </xdr:cNvSpPr>
      </xdr:nvSpPr>
      <xdr:spPr bwMode="auto">
        <a:xfrm>
          <a:off x="4743450" y="454818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106</xdr:row>
      <xdr:rowOff>504825</xdr:rowOff>
    </xdr:from>
    <xdr:ext cx="95250" cy="442269"/>
    <xdr:sp macro="" textlink="">
      <xdr:nvSpPr>
        <xdr:cNvPr id="3372" name="Text Box 15">
          <a:extLst>
            <a:ext uri="{FF2B5EF4-FFF2-40B4-BE49-F238E27FC236}">
              <a16:creationId xmlns:a16="http://schemas.microsoft.com/office/drawing/2014/main" id="{C1471486-BB55-49AE-9CE4-1C4869741112}"/>
            </a:ext>
          </a:extLst>
        </xdr:cNvPr>
        <xdr:cNvSpPr txBox="1">
          <a:spLocks noChangeArrowheads="1"/>
        </xdr:cNvSpPr>
      </xdr:nvSpPr>
      <xdr:spPr bwMode="auto">
        <a:xfrm>
          <a:off x="14363700" y="4511040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108</xdr:row>
      <xdr:rowOff>0</xdr:rowOff>
    </xdr:from>
    <xdr:ext cx="95250" cy="171450"/>
    <xdr:sp macro="" textlink="">
      <xdr:nvSpPr>
        <xdr:cNvPr id="3373" name="Text Box 16">
          <a:extLst>
            <a:ext uri="{FF2B5EF4-FFF2-40B4-BE49-F238E27FC236}">
              <a16:creationId xmlns:a16="http://schemas.microsoft.com/office/drawing/2014/main" id="{97138209-00FA-40DA-B680-693A3E00AA8A}"/>
            </a:ext>
          </a:extLst>
        </xdr:cNvPr>
        <xdr:cNvSpPr txBox="1">
          <a:spLocks noChangeArrowheads="1"/>
        </xdr:cNvSpPr>
      </xdr:nvSpPr>
      <xdr:spPr bwMode="auto">
        <a:xfrm>
          <a:off x="14363700" y="454818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108</xdr:row>
      <xdr:rowOff>0</xdr:rowOff>
    </xdr:from>
    <xdr:ext cx="95250" cy="171450"/>
    <xdr:sp macro="" textlink="">
      <xdr:nvSpPr>
        <xdr:cNvPr id="3374" name="Text Box 17">
          <a:extLst>
            <a:ext uri="{FF2B5EF4-FFF2-40B4-BE49-F238E27FC236}">
              <a16:creationId xmlns:a16="http://schemas.microsoft.com/office/drawing/2014/main" id="{AE01519F-0B21-4DB8-BF51-90089BF895D2}"/>
            </a:ext>
          </a:extLst>
        </xdr:cNvPr>
        <xdr:cNvSpPr txBox="1">
          <a:spLocks noChangeArrowheads="1"/>
        </xdr:cNvSpPr>
      </xdr:nvSpPr>
      <xdr:spPr bwMode="auto">
        <a:xfrm>
          <a:off x="14363700" y="454818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108</xdr:row>
      <xdr:rowOff>0</xdr:rowOff>
    </xdr:from>
    <xdr:ext cx="95250" cy="171450"/>
    <xdr:sp macro="" textlink="">
      <xdr:nvSpPr>
        <xdr:cNvPr id="3375" name="Text Box 18">
          <a:extLst>
            <a:ext uri="{FF2B5EF4-FFF2-40B4-BE49-F238E27FC236}">
              <a16:creationId xmlns:a16="http://schemas.microsoft.com/office/drawing/2014/main" id="{485E5390-688E-47B0-8285-DA81B1CD3D75}"/>
            </a:ext>
          </a:extLst>
        </xdr:cNvPr>
        <xdr:cNvSpPr txBox="1">
          <a:spLocks noChangeArrowheads="1"/>
        </xdr:cNvSpPr>
      </xdr:nvSpPr>
      <xdr:spPr bwMode="auto">
        <a:xfrm>
          <a:off x="14363700" y="454818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108</xdr:row>
      <xdr:rowOff>0</xdr:rowOff>
    </xdr:from>
    <xdr:ext cx="95250" cy="171450"/>
    <xdr:sp macro="" textlink="">
      <xdr:nvSpPr>
        <xdr:cNvPr id="3376" name="Text Box 16">
          <a:extLst>
            <a:ext uri="{FF2B5EF4-FFF2-40B4-BE49-F238E27FC236}">
              <a16:creationId xmlns:a16="http://schemas.microsoft.com/office/drawing/2014/main" id="{C129A8A0-991D-4932-8184-CFE978C248AF}"/>
            </a:ext>
          </a:extLst>
        </xdr:cNvPr>
        <xdr:cNvSpPr txBox="1">
          <a:spLocks noChangeArrowheads="1"/>
        </xdr:cNvSpPr>
      </xdr:nvSpPr>
      <xdr:spPr bwMode="auto">
        <a:xfrm>
          <a:off x="19183350" y="454818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108</xdr:row>
      <xdr:rowOff>0</xdr:rowOff>
    </xdr:from>
    <xdr:ext cx="95250" cy="171450"/>
    <xdr:sp macro="" textlink="">
      <xdr:nvSpPr>
        <xdr:cNvPr id="3377" name="Text Box 17">
          <a:extLst>
            <a:ext uri="{FF2B5EF4-FFF2-40B4-BE49-F238E27FC236}">
              <a16:creationId xmlns:a16="http://schemas.microsoft.com/office/drawing/2014/main" id="{82659337-253A-4308-B60D-B8DAB2B89F72}"/>
            </a:ext>
          </a:extLst>
        </xdr:cNvPr>
        <xdr:cNvSpPr txBox="1">
          <a:spLocks noChangeArrowheads="1"/>
        </xdr:cNvSpPr>
      </xdr:nvSpPr>
      <xdr:spPr bwMode="auto">
        <a:xfrm>
          <a:off x="19183350" y="454818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108</xdr:row>
      <xdr:rowOff>0</xdr:rowOff>
    </xdr:from>
    <xdr:ext cx="95250" cy="171450"/>
    <xdr:sp macro="" textlink="">
      <xdr:nvSpPr>
        <xdr:cNvPr id="3378" name="Text Box 18">
          <a:extLst>
            <a:ext uri="{FF2B5EF4-FFF2-40B4-BE49-F238E27FC236}">
              <a16:creationId xmlns:a16="http://schemas.microsoft.com/office/drawing/2014/main" id="{1D3AEBD0-B597-4F1B-8F0C-8E425FDA237F}"/>
            </a:ext>
          </a:extLst>
        </xdr:cNvPr>
        <xdr:cNvSpPr txBox="1">
          <a:spLocks noChangeArrowheads="1"/>
        </xdr:cNvSpPr>
      </xdr:nvSpPr>
      <xdr:spPr bwMode="auto">
        <a:xfrm>
          <a:off x="19183350" y="454818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108</xdr:row>
      <xdr:rowOff>0</xdr:rowOff>
    </xdr:from>
    <xdr:ext cx="95250" cy="171450"/>
    <xdr:sp macro="" textlink="">
      <xdr:nvSpPr>
        <xdr:cNvPr id="3379" name="Text Box 19">
          <a:extLst>
            <a:ext uri="{FF2B5EF4-FFF2-40B4-BE49-F238E27FC236}">
              <a16:creationId xmlns:a16="http://schemas.microsoft.com/office/drawing/2014/main" id="{C9D5DEF2-DB5E-421F-A7F2-921F9301F40E}"/>
            </a:ext>
          </a:extLst>
        </xdr:cNvPr>
        <xdr:cNvSpPr txBox="1">
          <a:spLocks noChangeArrowheads="1"/>
        </xdr:cNvSpPr>
      </xdr:nvSpPr>
      <xdr:spPr bwMode="auto">
        <a:xfrm>
          <a:off x="19183350" y="454818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108</xdr:row>
      <xdr:rowOff>0</xdr:rowOff>
    </xdr:from>
    <xdr:ext cx="95250" cy="171450"/>
    <xdr:sp macro="" textlink="">
      <xdr:nvSpPr>
        <xdr:cNvPr id="3380" name="Text Box 16">
          <a:extLst>
            <a:ext uri="{FF2B5EF4-FFF2-40B4-BE49-F238E27FC236}">
              <a16:creationId xmlns:a16="http://schemas.microsoft.com/office/drawing/2014/main" id="{496865A5-F942-4E65-81B4-1676145F38D3}"/>
            </a:ext>
          </a:extLst>
        </xdr:cNvPr>
        <xdr:cNvSpPr txBox="1">
          <a:spLocks noChangeArrowheads="1"/>
        </xdr:cNvSpPr>
      </xdr:nvSpPr>
      <xdr:spPr bwMode="auto">
        <a:xfrm>
          <a:off x="19183350" y="454818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108</xdr:row>
      <xdr:rowOff>0</xdr:rowOff>
    </xdr:from>
    <xdr:ext cx="95250" cy="171450"/>
    <xdr:sp macro="" textlink="">
      <xdr:nvSpPr>
        <xdr:cNvPr id="3381" name="Text Box 17">
          <a:extLst>
            <a:ext uri="{FF2B5EF4-FFF2-40B4-BE49-F238E27FC236}">
              <a16:creationId xmlns:a16="http://schemas.microsoft.com/office/drawing/2014/main" id="{DA830C34-5433-48B7-A6AA-21C90542EF92}"/>
            </a:ext>
          </a:extLst>
        </xdr:cNvPr>
        <xdr:cNvSpPr txBox="1">
          <a:spLocks noChangeArrowheads="1"/>
        </xdr:cNvSpPr>
      </xdr:nvSpPr>
      <xdr:spPr bwMode="auto">
        <a:xfrm>
          <a:off x="19183350" y="454818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108</xdr:row>
      <xdr:rowOff>0</xdr:rowOff>
    </xdr:from>
    <xdr:ext cx="95250" cy="171450"/>
    <xdr:sp macro="" textlink="">
      <xdr:nvSpPr>
        <xdr:cNvPr id="3382" name="Text Box 18">
          <a:extLst>
            <a:ext uri="{FF2B5EF4-FFF2-40B4-BE49-F238E27FC236}">
              <a16:creationId xmlns:a16="http://schemas.microsoft.com/office/drawing/2014/main" id="{5E5EAD0F-69DE-480B-B429-41C0DF686232}"/>
            </a:ext>
          </a:extLst>
        </xdr:cNvPr>
        <xdr:cNvSpPr txBox="1">
          <a:spLocks noChangeArrowheads="1"/>
        </xdr:cNvSpPr>
      </xdr:nvSpPr>
      <xdr:spPr bwMode="auto">
        <a:xfrm>
          <a:off x="19183350" y="454818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108</xdr:row>
      <xdr:rowOff>170392</xdr:rowOff>
    </xdr:from>
    <xdr:ext cx="95250" cy="213632"/>
    <xdr:sp macro="" textlink="">
      <xdr:nvSpPr>
        <xdr:cNvPr id="3383" name="Text Box 15">
          <a:extLst>
            <a:ext uri="{FF2B5EF4-FFF2-40B4-BE49-F238E27FC236}">
              <a16:creationId xmlns:a16="http://schemas.microsoft.com/office/drawing/2014/main" id="{8C000773-CDEF-4025-84A7-B7CDEBA828B7}"/>
            </a:ext>
          </a:extLst>
        </xdr:cNvPr>
        <xdr:cNvSpPr txBox="1">
          <a:spLocks noChangeArrowheads="1"/>
        </xdr:cNvSpPr>
      </xdr:nvSpPr>
      <xdr:spPr bwMode="auto">
        <a:xfrm>
          <a:off x="14392275" y="4565226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108</xdr:row>
      <xdr:rowOff>0</xdr:rowOff>
    </xdr:from>
    <xdr:ext cx="95250" cy="171450"/>
    <xdr:sp macro="" textlink="">
      <xdr:nvSpPr>
        <xdr:cNvPr id="3384" name="Text Box 16">
          <a:extLst>
            <a:ext uri="{FF2B5EF4-FFF2-40B4-BE49-F238E27FC236}">
              <a16:creationId xmlns:a16="http://schemas.microsoft.com/office/drawing/2014/main" id="{4EFB588E-BC20-4847-AFF1-9A8AFCF76DC6}"/>
            </a:ext>
          </a:extLst>
        </xdr:cNvPr>
        <xdr:cNvSpPr txBox="1">
          <a:spLocks noChangeArrowheads="1"/>
        </xdr:cNvSpPr>
      </xdr:nvSpPr>
      <xdr:spPr bwMode="auto">
        <a:xfrm>
          <a:off x="4743450" y="454818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108</xdr:row>
      <xdr:rowOff>0</xdr:rowOff>
    </xdr:from>
    <xdr:ext cx="95250" cy="171450"/>
    <xdr:sp macro="" textlink="">
      <xdr:nvSpPr>
        <xdr:cNvPr id="3385" name="Text Box 17">
          <a:extLst>
            <a:ext uri="{FF2B5EF4-FFF2-40B4-BE49-F238E27FC236}">
              <a16:creationId xmlns:a16="http://schemas.microsoft.com/office/drawing/2014/main" id="{451CFC75-B520-474E-B1B4-F8F0F00EBF7F}"/>
            </a:ext>
          </a:extLst>
        </xdr:cNvPr>
        <xdr:cNvSpPr txBox="1">
          <a:spLocks noChangeArrowheads="1"/>
        </xdr:cNvSpPr>
      </xdr:nvSpPr>
      <xdr:spPr bwMode="auto">
        <a:xfrm>
          <a:off x="4743450" y="454818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108</xdr:row>
      <xdr:rowOff>0</xdr:rowOff>
    </xdr:from>
    <xdr:ext cx="95250" cy="171450"/>
    <xdr:sp macro="" textlink="">
      <xdr:nvSpPr>
        <xdr:cNvPr id="3386" name="Text Box 18">
          <a:extLst>
            <a:ext uri="{FF2B5EF4-FFF2-40B4-BE49-F238E27FC236}">
              <a16:creationId xmlns:a16="http://schemas.microsoft.com/office/drawing/2014/main" id="{AE41B854-A6E9-4DCB-B295-C42E6814B6FE}"/>
            </a:ext>
          </a:extLst>
        </xdr:cNvPr>
        <xdr:cNvSpPr txBox="1">
          <a:spLocks noChangeArrowheads="1"/>
        </xdr:cNvSpPr>
      </xdr:nvSpPr>
      <xdr:spPr bwMode="auto">
        <a:xfrm>
          <a:off x="4743450" y="454818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108</xdr:row>
      <xdr:rowOff>0</xdr:rowOff>
    </xdr:from>
    <xdr:ext cx="95250" cy="171450"/>
    <xdr:sp macro="" textlink="">
      <xdr:nvSpPr>
        <xdr:cNvPr id="3387" name="Text Box 19">
          <a:extLst>
            <a:ext uri="{FF2B5EF4-FFF2-40B4-BE49-F238E27FC236}">
              <a16:creationId xmlns:a16="http://schemas.microsoft.com/office/drawing/2014/main" id="{D085538E-B114-47ED-9D39-359B1962D915}"/>
            </a:ext>
          </a:extLst>
        </xdr:cNvPr>
        <xdr:cNvSpPr txBox="1">
          <a:spLocks noChangeArrowheads="1"/>
        </xdr:cNvSpPr>
      </xdr:nvSpPr>
      <xdr:spPr bwMode="auto">
        <a:xfrm>
          <a:off x="4743450" y="454818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108</xdr:row>
      <xdr:rowOff>0</xdr:rowOff>
    </xdr:from>
    <xdr:ext cx="95250" cy="171450"/>
    <xdr:sp macro="" textlink="">
      <xdr:nvSpPr>
        <xdr:cNvPr id="3388" name="Text Box 16">
          <a:extLst>
            <a:ext uri="{FF2B5EF4-FFF2-40B4-BE49-F238E27FC236}">
              <a16:creationId xmlns:a16="http://schemas.microsoft.com/office/drawing/2014/main" id="{0C5A0E36-3F2C-4EE2-AD8B-C37C22F93391}"/>
            </a:ext>
          </a:extLst>
        </xdr:cNvPr>
        <xdr:cNvSpPr txBox="1">
          <a:spLocks noChangeArrowheads="1"/>
        </xdr:cNvSpPr>
      </xdr:nvSpPr>
      <xdr:spPr bwMode="auto">
        <a:xfrm>
          <a:off x="14363700" y="454818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108</xdr:row>
      <xdr:rowOff>0</xdr:rowOff>
    </xdr:from>
    <xdr:ext cx="95250" cy="171450"/>
    <xdr:sp macro="" textlink="">
      <xdr:nvSpPr>
        <xdr:cNvPr id="3389" name="Text Box 17">
          <a:extLst>
            <a:ext uri="{FF2B5EF4-FFF2-40B4-BE49-F238E27FC236}">
              <a16:creationId xmlns:a16="http://schemas.microsoft.com/office/drawing/2014/main" id="{3BA49035-A1A4-417E-A639-79B7FB57FC53}"/>
            </a:ext>
          </a:extLst>
        </xdr:cNvPr>
        <xdr:cNvSpPr txBox="1">
          <a:spLocks noChangeArrowheads="1"/>
        </xdr:cNvSpPr>
      </xdr:nvSpPr>
      <xdr:spPr bwMode="auto">
        <a:xfrm>
          <a:off x="14363700" y="454818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108</xdr:row>
      <xdr:rowOff>0</xdr:rowOff>
    </xdr:from>
    <xdr:ext cx="95250" cy="171450"/>
    <xdr:sp macro="" textlink="">
      <xdr:nvSpPr>
        <xdr:cNvPr id="3390" name="Text Box 18">
          <a:extLst>
            <a:ext uri="{FF2B5EF4-FFF2-40B4-BE49-F238E27FC236}">
              <a16:creationId xmlns:a16="http://schemas.microsoft.com/office/drawing/2014/main" id="{14534C0A-85DD-4338-B216-A8C167B5E0FA}"/>
            </a:ext>
          </a:extLst>
        </xdr:cNvPr>
        <xdr:cNvSpPr txBox="1">
          <a:spLocks noChangeArrowheads="1"/>
        </xdr:cNvSpPr>
      </xdr:nvSpPr>
      <xdr:spPr bwMode="auto">
        <a:xfrm>
          <a:off x="14363700" y="454818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108</xdr:row>
      <xdr:rowOff>0</xdr:rowOff>
    </xdr:from>
    <xdr:ext cx="95250" cy="171450"/>
    <xdr:sp macro="" textlink="">
      <xdr:nvSpPr>
        <xdr:cNvPr id="3391" name="Text Box 19">
          <a:extLst>
            <a:ext uri="{FF2B5EF4-FFF2-40B4-BE49-F238E27FC236}">
              <a16:creationId xmlns:a16="http://schemas.microsoft.com/office/drawing/2014/main" id="{0BF1713D-017C-432B-8B04-FA22CB2628B8}"/>
            </a:ext>
          </a:extLst>
        </xdr:cNvPr>
        <xdr:cNvSpPr txBox="1">
          <a:spLocks noChangeArrowheads="1"/>
        </xdr:cNvSpPr>
      </xdr:nvSpPr>
      <xdr:spPr bwMode="auto">
        <a:xfrm>
          <a:off x="14363700" y="454818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103</xdr:row>
      <xdr:rowOff>0</xdr:rowOff>
    </xdr:from>
    <xdr:ext cx="95250" cy="171450"/>
    <xdr:sp macro="" textlink="">
      <xdr:nvSpPr>
        <xdr:cNvPr id="3392" name="Text Box 16">
          <a:extLst>
            <a:ext uri="{FF2B5EF4-FFF2-40B4-BE49-F238E27FC236}">
              <a16:creationId xmlns:a16="http://schemas.microsoft.com/office/drawing/2014/main" id="{4A510153-0B73-4F03-8A37-FB02AF5F0E38}"/>
            </a:ext>
          </a:extLst>
        </xdr:cNvPr>
        <xdr:cNvSpPr txBox="1">
          <a:spLocks noChangeArrowheads="1"/>
        </xdr:cNvSpPr>
      </xdr:nvSpPr>
      <xdr:spPr bwMode="auto">
        <a:xfrm>
          <a:off x="30918150" y="43624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103</xdr:row>
      <xdr:rowOff>0</xdr:rowOff>
    </xdr:from>
    <xdr:ext cx="95250" cy="171450"/>
    <xdr:sp macro="" textlink="">
      <xdr:nvSpPr>
        <xdr:cNvPr id="3393" name="Text Box 17">
          <a:extLst>
            <a:ext uri="{FF2B5EF4-FFF2-40B4-BE49-F238E27FC236}">
              <a16:creationId xmlns:a16="http://schemas.microsoft.com/office/drawing/2014/main" id="{79D3C026-DEBB-4F25-A178-455916660B79}"/>
            </a:ext>
          </a:extLst>
        </xdr:cNvPr>
        <xdr:cNvSpPr txBox="1">
          <a:spLocks noChangeArrowheads="1"/>
        </xdr:cNvSpPr>
      </xdr:nvSpPr>
      <xdr:spPr bwMode="auto">
        <a:xfrm>
          <a:off x="30918150" y="43624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103</xdr:row>
      <xdr:rowOff>0</xdr:rowOff>
    </xdr:from>
    <xdr:ext cx="95250" cy="171450"/>
    <xdr:sp macro="" textlink="">
      <xdr:nvSpPr>
        <xdr:cNvPr id="3394" name="Text Box 18">
          <a:extLst>
            <a:ext uri="{FF2B5EF4-FFF2-40B4-BE49-F238E27FC236}">
              <a16:creationId xmlns:a16="http://schemas.microsoft.com/office/drawing/2014/main" id="{40F8C1B2-4BD5-4BA3-904F-2838A340E448}"/>
            </a:ext>
          </a:extLst>
        </xdr:cNvPr>
        <xdr:cNvSpPr txBox="1">
          <a:spLocks noChangeArrowheads="1"/>
        </xdr:cNvSpPr>
      </xdr:nvSpPr>
      <xdr:spPr bwMode="auto">
        <a:xfrm>
          <a:off x="30918150" y="43624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103</xdr:row>
      <xdr:rowOff>0</xdr:rowOff>
    </xdr:from>
    <xdr:ext cx="95250" cy="171450"/>
    <xdr:sp macro="" textlink="">
      <xdr:nvSpPr>
        <xdr:cNvPr id="3395" name="Text Box 19">
          <a:extLst>
            <a:ext uri="{FF2B5EF4-FFF2-40B4-BE49-F238E27FC236}">
              <a16:creationId xmlns:a16="http://schemas.microsoft.com/office/drawing/2014/main" id="{1D923368-E222-46C6-A0E1-7E99CB0194BF}"/>
            </a:ext>
          </a:extLst>
        </xdr:cNvPr>
        <xdr:cNvSpPr txBox="1">
          <a:spLocks noChangeArrowheads="1"/>
        </xdr:cNvSpPr>
      </xdr:nvSpPr>
      <xdr:spPr bwMode="auto">
        <a:xfrm>
          <a:off x="30918150" y="43624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106</xdr:row>
      <xdr:rowOff>504825</xdr:rowOff>
    </xdr:from>
    <xdr:ext cx="95250" cy="444014"/>
    <xdr:sp macro="" textlink="">
      <xdr:nvSpPr>
        <xdr:cNvPr id="3396" name="Text Box 15">
          <a:extLst>
            <a:ext uri="{FF2B5EF4-FFF2-40B4-BE49-F238E27FC236}">
              <a16:creationId xmlns:a16="http://schemas.microsoft.com/office/drawing/2014/main" id="{F6063EFC-A55A-4060-9A2B-19CBD14BAAF6}"/>
            </a:ext>
          </a:extLst>
        </xdr:cNvPr>
        <xdr:cNvSpPr txBox="1">
          <a:spLocks noChangeArrowheads="1"/>
        </xdr:cNvSpPr>
      </xdr:nvSpPr>
      <xdr:spPr bwMode="auto">
        <a:xfrm>
          <a:off x="4743450" y="4511040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108</xdr:row>
      <xdr:rowOff>0</xdr:rowOff>
    </xdr:from>
    <xdr:ext cx="95250" cy="171450"/>
    <xdr:sp macro="" textlink="">
      <xdr:nvSpPr>
        <xdr:cNvPr id="3397" name="Text Box 16">
          <a:extLst>
            <a:ext uri="{FF2B5EF4-FFF2-40B4-BE49-F238E27FC236}">
              <a16:creationId xmlns:a16="http://schemas.microsoft.com/office/drawing/2014/main" id="{900B1B19-EF2B-4FFD-BF2E-953F3D358A13}"/>
            </a:ext>
          </a:extLst>
        </xdr:cNvPr>
        <xdr:cNvSpPr txBox="1">
          <a:spLocks noChangeArrowheads="1"/>
        </xdr:cNvSpPr>
      </xdr:nvSpPr>
      <xdr:spPr bwMode="auto">
        <a:xfrm>
          <a:off x="4743450" y="454818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108</xdr:row>
      <xdr:rowOff>0</xdr:rowOff>
    </xdr:from>
    <xdr:ext cx="95250" cy="171450"/>
    <xdr:sp macro="" textlink="">
      <xdr:nvSpPr>
        <xdr:cNvPr id="3398" name="Text Box 17">
          <a:extLst>
            <a:ext uri="{FF2B5EF4-FFF2-40B4-BE49-F238E27FC236}">
              <a16:creationId xmlns:a16="http://schemas.microsoft.com/office/drawing/2014/main" id="{1C7C8575-C3BF-4977-AA8C-D0820F13E0F7}"/>
            </a:ext>
          </a:extLst>
        </xdr:cNvPr>
        <xdr:cNvSpPr txBox="1">
          <a:spLocks noChangeArrowheads="1"/>
        </xdr:cNvSpPr>
      </xdr:nvSpPr>
      <xdr:spPr bwMode="auto">
        <a:xfrm>
          <a:off x="4743450" y="454818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108</xdr:row>
      <xdr:rowOff>0</xdr:rowOff>
    </xdr:from>
    <xdr:ext cx="95250" cy="171450"/>
    <xdr:sp macro="" textlink="">
      <xdr:nvSpPr>
        <xdr:cNvPr id="3399" name="Text Box 18">
          <a:extLst>
            <a:ext uri="{FF2B5EF4-FFF2-40B4-BE49-F238E27FC236}">
              <a16:creationId xmlns:a16="http://schemas.microsoft.com/office/drawing/2014/main" id="{AE9AAF54-A060-44CB-A805-29373D2777AE}"/>
            </a:ext>
          </a:extLst>
        </xdr:cNvPr>
        <xdr:cNvSpPr txBox="1">
          <a:spLocks noChangeArrowheads="1"/>
        </xdr:cNvSpPr>
      </xdr:nvSpPr>
      <xdr:spPr bwMode="auto">
        <a:xfrm>
          <a:off x="4743450" y="454818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108</xdr:row>
      <xdr:rowOff>0</xdr:rowOff>
    </xdr:from>
    <xdr:ext cx="95250" cy="171450"/>
    <xdr:sp macro="" textlink="">
      <xdr:nvSpPr>
        <xdr:cNvPr id="3400" name="Text Box 19">
          <a:extLst>
            <a:ext uri="{FF2B5EF4-FFF2-40B4-BE49-F238E27FC236}">
              <a16:creationId xmlns:a16="http://schemas.microsoft.com/office/drawing/2014/main" id="{893F3493-26D2-4A48-8525-F55AB4449734}"/>
            </a:ext>
          </a:extLst>
        </xdr:cNvPr>
        <xdr:cNvSpPr txBox="1">
          <a:spLocks noChangeArrowheads="1"/>
        </xdr:cNvSpPr>
      </xdr:nvSpPr>
      <xdr:spPr bwMode="auto">
        <a:xfrm>
          <a:off x="4743450" y="454818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108</xdr:row>
      <xdr:rowOff>0</xdr:rowOff>
    </xdr:from>
    <xdr:ext cx="95250" cy="171450"/>
    <xdr:sp macro="" textlink="">
      <xdr:nvSpPr>
        <xdr:cNvPr id="3401" name="Text Box 16">
          <a:extLst>
            <a:ext uri="{FF2B5EF4-FFF2-40B4-BE49-F238E27FC236}">
              <a16:creationId xmlns:a16="http://schemas.microsoft.com/office/drawing/2014/main" id="{DB4DEE68-894F-4DAC-AA9E-A2B5E69067A9}"/>
            </a:ext>
          </a:extLst>
        </xdr:cNvPr>
        <xdr:cNvSpPr txBox="1">
          <a:spLocks noChangeArrowheads="1"/>
        </xdr:cNvSpPr>
      </xdr:nvSpPr>
      <xdr:spPr bwMode="auto">
        <a:xfrm>
          <a:off x="14363700" y="454818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108</xdr:row>
      <xdr:rowOff>0</xdr:rowOff>
    </xdr:from>
    <xdr:ext cx="95250" cy="171450"/>
    <xdr:sp macro="" textlink="">
      <xdr:nvSpPr>
        <xdr:cNvPr id="3402" name="Text Box 17">
          <a:extLst>
            <a:ext uri="{FF2B5EF4-FFF2-40B4-BE49-F238E27FC236}">
              <a16:creationId xmlns:a16="http://schemas.microsoft.com/office/drawing/2014/main" id="{1C1C1146-C902-4072-BE2D-BCE7B0CB8D87}"/>
            </a:ext>
          </a:extLst>
        </xdr:cNvPr>
        <xdr:cNvSpPr txBox="1">
          <a:spLocks noChangeArrowheads="1"/>
        </xdr:cNvSpPr>
      </xdr:nvSpPr>
      <xdr:spPr bwMode="auto">
        <a:xfrm>
          <a:off x="14363700" y="454818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108</xdr:row>
      <xdr:rowOff>15875</xdr:rowOff>
    </xdr:from>
    <xdr:ext cx="95250" cy="171450"/>
    <xdr:sp macro="" textlink="">
      <xdr:nvSpPr>
        <xdr:cNvPr id="3403" name="Text Box 18">
          <a:extLst>
            <a:ext uri="{FF2B5EF4-FFF2-40B4-BE49-F238E27FC236}">
              <a16:creationId xmlns:a16="http://schemas.microsoft.com/office/drawing/2014/main" id="{65BA60C7-1534-42F8-B990-CA6869D8D7CF}"/>
            </a:ext>
          </a:extLst>
        </xdr:cNvPr>
        <xdr:cNvSpPr txBox="1">
          <a:spLocks noChangeArrowheads="1"/>
        </xdr:cNvSpPr>
      </xdr:nvSpPr>
      <xdr:spPr bwMode="auto">
        <a:xfrm>
          <a:off x="14355762" y="45497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108</xdr:row>
      <xdr:rowOff>0</xdr:rowOff>
    </xdr:from>
    <xdr:ext cx="95250" cy="171450"/>
    <xdr:sp macro="" textlink="">
      <xdr:nvSpPr>
        <xdr:cNvPr id="3404" name="Text Box 16">
          <a:extLst>
            <a:ext uri="{FF2B5EF4-FFF2-40B4-BE49-F238E27FC236}">
              <a16:creationId xmlns:a16="http://schemas.microsoft.com/office/drawing/2014/main" id="{23BC09CF-3512-4367-96C0-65CF723DF3F6}"/>
            </a:ext>
          </a:extLst>
        </xdr:cNvPr>
        <xdr:cNvSpPr txBox="1">
          <a:spLocks noChangeArrowheads="1"/>
        </xdr:cNvSpPr>
      </xdr:nvSpPr>
      <xdr:spPr bwMode="auto">
        <a:xfrm>
          <a:off x="19183350" y="454818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108</xdr:row>
      <xdr:rowOff>0</xdr:rowOff>
    </xdr:from>
    <xdr:ext cx="95250" cy="171450"/>
    <xdr:sp macro="" textlink="">
      <xdr:nvSpPr>
        <xdr:cNvPr id="3405" name="Text Box 17">
          <a:extLst>
            <a:ext uri="{FF2B5EF4-FFF2-40B4-BE49-F238E27FC236}">
              <a16:creationId xmlns:a16="http://schemas.microsoft.com/office/drawing/2014/main" id="{EC8EE57F-94C6-49BE-8554-72FD25A2AFDC}"/>
            </a:ext>
          </a:extLst>
        </xdr:cNvPr>
        <xdr:cNvSpPr txBox="1">
          <a:spLocks noChangeArrowheads="1"/>
        </xdr:cNvSpPr>
      </xdr:nvSpPr>
      <xdr:spPr bwMode="auto">
        <a:xfrm>
          <a:off x="19183350" y="454818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108</xdr:row>
      <xdr:rowOff>0</xdr:rowOff>
    </xdr:from>
    <xdr:ext cx="95250" cy="171450"/>
    <xdr:sp macro="" textlink="">
      <xdr:nvSpPr>
        <xdr:cNvPr id="3406" name="Text Box 18">
          <a:extLst>
            <a:ext uri="{FF2B5EF4-FFF2-40B4-BE49-F238E27FC236}">
              <a16:creationId xmlns:a16="http://schemas.microsoft.com/office/drawing/2014/main" id="{C4171621-C0BA-4AE5-949D-08F180B8A102}"/>
            </a:ext>
          </a:extLst>
        </xdr:cNvPr>
        <xdr:cNvSpPr txBox="1">
          <a:spLocks noChangeArrowheads="1"/>
        </xdr:cNvSpPr>
      </xdr:nvSpPr>
      <xdr:spPr bwMode="auto">
        <a:xfrm>
          <a:off x="19183350" y="454818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108</xdr:row>
      <xdr:rowOff>0</xdr:rowOff>
    </xdr:from>
    <xdr:ext cx="95250" cy="171450"/>
    <xdr:sp macro="" textlink="">
      <xdr:nvSpPr>
        <xdr:cNvPr id="3407" name="Text Box 19">
          <a:extLst>
            <a:ext uri="{FF2B5EF4-FFF2-40B4-BE49-F238E27FC236}">
              <a16:creationId xmlns:a16="http://schemas.microsoft.com/office/drawing/2014/main" id="{2C6B5C3A-796F-43A0-BB06-848103D24429}"/>
            </a:ext>
          </a:extLst>
        </xdr:cNvPr>
        <xdr:cNvSpPr txBox="1">
          <a:spLocks noChangeArrowheads="1"/>
        </xdr:cNvSpPr>
      </xdr:nvSpPr>
      <xdr:spPr bwMode="auto">
        <a:xfrm>
          <a:off x="19183350" y="454818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108</xdr:row>
      <xdr:rowOff>0</xdr:rowOff>
    </xdr:from>
    <xdr:ext cx="95250" cy="171450"/>
    <xdr:sp macro="" textlink="">
      <xdr:nvSpPr>
        <xdr:cNvPr id="3408" name="Text Box 16">
          <a:extLst>
            <a:ext uri="{FF2B5EF4-FFF2-40B4-BE49-F238E27FC236}">
              <a16:creationId xmlns:a16="http://schemas.microsoft.com/office/drawing/2014/main" id="{2D5EBFE3-208A-4B48-AE02-D9E93FC0C548}"/>
            </a:ext>
          </a:extLst>
        </xdr:cNvPr>
        <xdr:cNvSpPr txBox="1">
          <a:spLocks noChangeArrowheads="1"/>
        </xdr:cNvSpPr>
      </xdr:nvSpPr>
      <xdr:spPr bwMode="auto">
        <a:xfrm>
          <a:off x="19183350" y="454818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108</xdr:row>
      <xdr:rowOff>170392</xdr:rowOff>
    </xdr:from>
    <xdr:ext cx="95250" cy="213632"/>
    <xdr:sp macro="" textlink="">
      <xdr:nvSpPr>
        <xdr:cNvPr id="3409" name="Text Box 15">
          <a:extLst>
            <a:ext uri="{FF2B5EF4-FFF2-40B4-BE49-F238E27FC236}">
              <a16:creationId xmlns:a16="http://schemas.microsoft.com/office/drawing/2014/main" id="{FE9AA043-D289-497C-A3E4-331C9BC89F65}"/>
            </a:ext>
          </a:extLst>
        </xdr:cNvPr>
        <xdr:cNvSpPr txBox="1">
          <a:spLocks noChangeArrowheads="1"/>
        </xdr:cNvSpPr>
      </xdr:nvSpPr>
      <xdr:spPr bwMode="auto">
        <a:xfrm>
          <a:off x="14392275" y="4565226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108</xdr:row>
      <xdr:rowOff>504825</xdr:rowOff>
    </xdr:from>
    <xdr:ext cx="95250" cy="448496"/>
    <xdr:sp macro="" textlink="">
      <xdr:nvSpPr>
        <xdr:cNvPr id="3410" name="Text Box 15">
          <a:extLst>
            <a:ext uri="{FF2B5EF4-FFF2-40B4-BE49-F238E27FC236}">
              <a16:creationId xmlns:a16="http://schemas.microsoft.com/office/drawing/2014/main" id="{2DB51EF9-7871-4617-87CB-C2ABF313EACD}"/>
            </a:ext>
          </a:extLst>
        </xdr:cNvPr>
        <xdr:cNvSpPr txBox="1">
          <a:spLocks noChangeArrowheads="1"/>
        </xdr:cNvSpPr>
      </xdr:nvSpPr>
      <xdr:spPr bwMode="auto">
        <a:xfrm>
          <a:off x="4743450" y="45853350"/>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108</xdr:row>
      <xdr:rowOff>504825</xdr:rowOff>
    </xdr:from>
    <xdr:ext cx="95250" cy="442269"/>
    <xdr:sp macro="" textlink="">
      <xdr:nvSpPr>
        <xdr:cNvPr id="3411" name="Text Box 15">
          <a:extLst>
            <a:ext uri="{FF2B5EF4-FFF2-40B4-BE49-F238E27FC236}">
              <a16:creationId xmlns:a16="http://schemas.microsoft.com/office/drawing/2014/main" id="{0CFDD63C-C52D-4C17-B01E-5557D75C254E}"/>
            </a:ext>
          </a:extLst>
        </xdr:cNvPr>
        <xdr:cNvSpPr txBox="1">
          <a:spLocks noChangeArrowheads="1"/>
        </xdr:cNvSpPr>
      </xdr:nvSpPr>
      <xdr:spPr bwMode="auto">
        <a:xfrm>
          <a:off x="14363700" y="4585335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108</xdr:row>
      <xdr:rowOff>504825</xdr:rowOff>
    </xdr:from>
    <xdr:ext cx="95250" cy="442269"/>
    <xdr:sp macro="" textlink="">
      <xdr:nvSpPr>
        <xdr:cNvPr id="3412" name="Text Box 15">
          <a:extLst>
            <a:ext uri="{FF2B5EF4-FFF2-40B4-BE49-F238E27FC236}">
              <a16:creationId xmlns:a16="http://schemas.microsoft.com/office/drawing/2014/main" id="{C1814A64-2657-4D5D-88CC-EC59524C17B9}"/>
            </a:ext>
          </a:extLst>
        </xdr:cNvPr>
        <xdr:cNvSpPr txBox="1">
          <a:spLocks noChangeArrowheads="1"/>
        </xdr:cNvSpPr>
      </xdr:nvSpPr>
      <xdr:spPr bwMode="auto">
        <a:xfrm>
          <a:off x="30918150" y="4585335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108</xdr:row>
      <xdr:rowOff>504825</xdr:rowOff>
    </xdr:from>
    <xdr:ext cx="95250" cy="213632"/>
    <xdr:sp macro="" textlink="">
      <xdr:nvSpPr>
        <xdr:cNvPr id="3413" name="Text Box 15">
          <a:extLst>
            <a:ext uri="{FF2B5EF4-FFF2-40B4-BE49-F238E27FC236}">
              <a16:creationId xmlns:a16="http://schemas.microsoft.com/office/drawing/2014/main" id="{CC50D8F6-283B-486B-9ACB-C6C6EEF57E39}"/>
            </a:ext>
          </a:extLst>
        </xdr:cNvPr>
        <xdr:cNvSpPr txBox="1">
          <a:spLocks noChangeArrowheads="1"/>
        </xdr:cNvSpPr>
      </xdr:nvSpPr>
      <xdr:spPr bwMode="auto">
        <a:xfrm>
          <a:off x="4743450" y="458533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108</xdr:row>
      <xdr:rowOff>504825</xdr:rowOff>
    </xdr:from>
    <xdr:ext cx="95250" cy="444331"/>
    <xdr:sp macro="" textlink="">
      <xdr:nvSpPr>
        <xdr:cNvPr id="3414" name="Text Box 15">
          <a:extLst>
            <a:ext uri="{FF2B5EF4-FFF2-40B4-BE49-F238E27FC236}">
              <a16:creationId xmlns:a16="http://schemas.microsoft.com/office/drawing/2014/main" id="{97525407-1D47-4EC2-8F49-F16842720627}"/>
            </a:ext>
          </a:extLst>
        </xdr:cNvPr>
        <xdr:cNvSpPr txBox="1">
          <a:spLocks noChangeArrowheads="1"/>
        </xdr:cNvSpPr>
      </xdr:nvSpPr>
      <xdr:spPr bwMode="auto">
        <a:xfrm>
          <a:off x="4743450" y="45853350"/>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108</xdr:row>
      <xdr:rowOff>170392</xdr:rowOff>
    </xdr:from>
    <xdr:ext cx="95250" cy="213632"/>
    <xdr:sp macro="" textlink="">
      <xdr:nvSpPr>
        <xdr:cNvPr id="3415" name="Text Box 15">
          <a:extLst>
            <a:ext uri="{FF2B5EF4-FFF2-40B4-BE49-F238E27FC236}">
              <a16:creationId xmlns:a16="http://schemas.microsoft.com/office/drawing/2014/main" id="{2E92C683-58BB-4D09-88D4-70AB02DA97CA}"/>
            </a:ext>
          </a:extLst>
        </xdr:cNvPr>
        <xdr:cNvSpPr txBox="1">
          <a:spLocks noChangeArrowheads="1"/>
        </xdr:cNvSpPr>
      </xdr:nvSpPr>
      <xdr:spPr bwMode="auto">
        <a:xfrm>
          <a:off x="14392275" y="4565226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114</xdr:row>
      <xdr:rowOff>0</xdr:rowOff>
    </xdr:from>
    <xdr:ext cx="95250" cy="171450"/>
    <xdr:sp macro="" textlink="">
      <xdr:nvSpPr>
        <xdr:cNvPr id="3416" name="Text Box 16">
          <a:extLst>
            <a:ext uri="{FF2B5EF4-FFF2-40B4-BE49-F238E27FC236}">
              <a16:creationId xmlns:a16="http://schemas.microsoft.com/office/drawing/2014/main" id="{44CDC4BC-6AAC-4FAE-A13F-B24F2A969777}"/>
            </a:ext>
          </a:extLst>
        </xdr:cNvPr>
        <xdr:cNvSpPr txBox="1">
          <a:spLocks noChangeArrowheads="1"/>
        </xdr:cNvSpPr>
      </xdr:nvSpPr>
      <xdr:spPr bwMode="auto">
        <a:xfrm>
          <a:off x="4743450" y="477107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114</xdr:row>
      <xdr:rowOff>0</xdr:rowOff>
    </xdr:from>
    <xdr:ext cx="95250" cy="171450"/>
    <xdr:sp macro="" textlink="">
      <xdr:nvSpPr>
        <xdr:cNvPr id="3417" name="Text Box 17">
          <a:extLst>
            <a:ext uri="{FF2B5EF4-FFF2-40B4-BE49-F238E27FC236}">
              <a16:creationId xmlns:a16="http://schemas.microsoft.com/office/drawing/2014/main" id="{B967AEC6-8254-4FAB-B2CF-A677679070C6}"/>
            </a:ext>
          </a:extLst>
        </xdr:cNvPr>
        <xdr:cNvSpPr txBox="1">
          <a:spLocks noChangeArrowheads="1"/>
        </xdr:cNvSpPr>
      </xdr:nvSpPr>
      <xdr:spPr bwMode="auto">
        <a:xfrm>
          <a:off x="4743450" y="477107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114</xdr:row>
      <xdr:rowOff>0</xdr:rowOff>
    </xdr:from>
    <xdr:ext cx="95250" cy="171450"/>
    <xdr:sp macro="" textlink="">
      <xdr:nvSpPr>
        <xdr:cNvPr id="3418" name="Text Box 18">
          <a:extLst>
            <a:ext uri="{FF2B5EF4-FFF2-40B4-BE49-F238E27FC236}">
              <a16:creationId xmlns:a16="http://schemas.microsoft.com/office/drawing/2014/main" id="{8D3D6908-8C91-49C7-9501-F8CCE506EC10}"/>
            </a:ext>
          </a:extLst>
        </xdr:cNvPr>
        <xdr:cNvSpPr txBox="1">
          <a:spLocks noChangeArrowheads="1"/>
        </xdr:cNvSpPr>
      </xdr:nvSpPr>
      <xdr:spPr bwMode="auto">
        <a:xfrm>
          <a:off x="4743450" y="477107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114</xdr:row>
      <xdr:rowOff>0</xdr:rowOff>
    </xdr:from>
    <xdr:ext cx="95250" cy="171450"/>
    <xdr:sp macro="" textlink="">
      <xdr:nvSpPr>
        <xdr:cNvPr id="3419" name="Text Box 19">
          <a:extLst>
            <a:ext uri="{FF2B5EF4-FFF2-40B4-BE49-F238E27FC236}">
              <a16:creationId xmlns:a16="http://schemas.microsoft.com/office/drawing/2014/main" id="{B8A12B1F-8E0C-4196-B9E9-6F5176C1A7C5}"/>
            </a:ext>
          </a:extLst>
        </xdr:cNvPr>
        <xdr:cNvSpPr txBox="1">
          <a:spLocks noChangeArrowheads="1"/>
        </xdr:cNvSpPr>
      </xdr:nvSpPr>
      <xdr:spPr bwMode="auto">
        <a:xfrm>
          <a:off x="4743450" y="477107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114</xdr:row>
      <xdr:rowOff>0</xdr:rowOff>
    </xdr:from>
    <xdr:ext cx="95250" cy="171450"/>
    <xdr:sp macro="" textlink="">
      <xdr:nvSpPr>
        <xdr:cNvPr id="3420" name="Text Box 16">
          <a:extLst>
            <a:ext uri="{FF2B5EF4-FFF2-40B4-BE49-F238E27FC236}">
              <a16:creationId xmlns:a16="http://schemas.microsoft.com/office/drawing/2014/main" id="{AAC202F5-FF66-49E0-A327-91106DBC144B}"/>
            </a:ext>
          </a:extLst>
        </xdr:cNvPr>
        <xdr:cNvSpPr txBox="1">
          <a:spLocks noChangeArrowheads="1"/>
        </xdr:cNvSpPr>
      </xdr:nvSpPr>
      <xdr:spPr bwMode="auto">
        <a:xfrm>
          <a:off x="14363700" y="477107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114</xdr:row>
      <xdr:rowOff>0</xdr:rowOff>
    </xdr:from>
    <xdr:ext cx="95250" cy="171450"/>
    <xdr:sp macro="" textlink="">
      <xdr:nvSpPr>
        <xdr:cNvPr id="3421" name="Text Box 17">
          <a:extLst>
            <a:ext uri="{FF2B5EF4-FFF2-40B4-BE49-F238E27FC236}">
              <a16:creationId xmlns:a16="http://schemas.microsoft.com/office/drawing/2014/main" id="{84BFCDB6-AD28-47C2-B3DC-3192CCC0D7F5}"/>
            </a:ext>
          </a:extLst>
        </xdr:cNvPr>
        <xdr:cNvSpPr txBox="1">
          <a:spLocks noChangeArrowheads="1"/>
        </xdr:cNvSpPr>
      </xdr:nvSpPr>
      <xdr:spPr bwMode="auto">
        <a:xfrm>
          <a:off x="14363700" y="477107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114</xdr:row>
      <xdr:rowOff>0</xdr:rowOff>
    </xdr:from>
    <xdr:ext cx="95250" cy="171450"/>
    <xdr:sp macro="" textlink="">
      <xdr:nvSpPr>
        <xdr:cNvPr id="3422" name="Text Box 18">
          <a:extLst>
            <a:ext uri="{FF2B5EF4-FFF2-40B4-BE49-F238E27FC236}">
              <a16:creationId xmlns:a16="http://schemas.microsoft.com/office/drawing/2014/main" id="{ECD044CF-D9B9-47FD-9E2C-8C12B6509400}"/>
            </a:ext>
          </a:extLst>
        </xdr:cNvPr>
        <xdr:cNvSpPr txBox="1">
          <a:spLocks noChangeArrowheads="1"/>
        </xdr:cNvSpPr>
      </xdr:nvSpPr>
      <xdr:spPr bwMode="auto">
        <a:xfrm>
          <a:off x="14363700" y="477107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114</xdr:row>
      <xdr:rowOff>0</xdr:rowOff>
    </xdr:from>
    <xdr:ext cx="95250" cy="171450"/>
    <xdr:sp macro="" textlink="">
      <xdr:nvSpPr>
        <xdr:cNvPr id="3423" name="Text Box 19">
          <a:extLst>
            <a:ext uri="{FF2B5EF4-FFF2-40B4-BE49-F238E27FC236}">
              <a16:creationId xmlns:a16="http://schemas.microsoft.com/office/drawing/2014/main" id="{AE6AABDA-36E9-48AF-82EB-BE583E18B9AC}"/>
            </a:ext>
          </a:extLst>
        </xdr:cNvPr>
        <xdr:cNvSpPr txBox="1">
          <a:spLocks noChangeArrowheads="1"/>
        </xdr:cNvSpPr>
      </xdr:nvSpPr>
      <xdr:spPr bwMode="auto">
        <a:xfrm>
          <a:off x="14363700" y="477107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114</xdr:row>
      <xdr:rowOff>0</xdr:rowOff>
    </xdr:from>
    <xdr:ext cx="95250" cy="171450"/>
    <xdr:sp macro="" textlink="">
      <xdr:nvSpPr>
        <xdr:cNvPr id="3424" name="Text Box 16">
          <a:extLst>
            <a:ext uri="{FF2B5EF4-FFF2-40B4-BE49-F238E27FC236}">
              <a16:creationId xmlns:a16="http://schemas.microsoft.com/office/drawing/2014/main" id="{9500F5E0-45C0-4479-A509-4DD271B9B556}"/>
            </a:ext>
          </a:extLst>
        </xdr:cNvPr>
        <xdr:cNvSpPr txBox="1">
          <a:spLocks noChangeArrowheads="1"/>
        </xdr:cNvSpPr>
      </xdr:nvSpPr>
      <xdr:spPr bwMode="auto">
        <a:xfrm>
          <a:off x="30918150" y="477107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114</xdr:row>
      <xdr:rowOff>0</xdr:rowOff>
    </xdr:from>
    <xdr:ext cx="95250" cy="171450"/>
    <xdr:sp macro="" textlink="">
      <xdr:nvSpPr>
        <xdr:cNvPr id="3425" name="Text Box 17">
          <a:extLst>
            <a:ext uri="{FF2B5EF4-FFF2-40B4-BE49-F238E27FC236}">
              <a16:creationId xmlns:a16="http://schemas.microsoft.com/office/drawing/2014/main" id="{43D809C7-AF9A-4310-A324-0EB867B87E14}"/>
            </a:ext>
          </a:extLst>
        </xdr:cNvPr>
        <xdr:cNvSpPr txBox="1">
          <a:spLocks noChangeArrowheads="1"/>
        </xdr:cNvSpPr>
      </xdr:nvSpPr>
      <xdr:spPr bwMode="auto">
        <a:xfrm>
          <a:off x="30918150" y="477107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114</xdr:row>
      <xdr:rowOff>0</xdr:rowOff>
    </xdr:from>
    <xdr:ext cx="95250" cy="171450"/>
    <xdr:sp macro="" textlink="">
      <xdr:nvSpPr>
        <xdr:cNvPr id="3426" name="Text Box 18">
          <a:extLst>
            <a:ext uri="{FF2B5EF4-FFF2-40B4-BE49-F238E27FC236}">
              <a16:creationId xmlns:a16="http://schemas.microsoft.com/office/drawing/2014/main" id="{A7D1D0FA-6B7A-46D0-81B3-D930E1CEAD75}"/>
            </a:ext>
          </a:extLst>
        </xdr:cNvPr>
        <xdr:cNvSpPr txBox="1">
          <a:spLocks noChangeArrowheads="1"/>
        </xdr:cNvSpPr>
      </xdr:nvSpPr>
      <xdr:spPr bwMode="auto">
        <a:xfrm>
          <a:off x="30918150" y="477107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114</xdr:row>
      <xdr:rowOff>0</xdr:rowOff>
    </xdr:from>
    <xdr:ext cx="95250" cy="171450"/>
    <xdr:sp macro="" textlink="">
      <xdr:nvSpPr>
        <xdr:cNvPr id="3427" name="Text Box 19">
          <a:extLst>
            <a:ext uri="{FF2B5EF4-FFF2-40B4-BE49-F238E27FC236}">
              <a16:creationId xmlns:a16="http://schemas.microsoft.com/office/drawing/2014/main" id="{19D89800-46FC-40FA-ADF2-FD0CD0A22D97}"/>
            </a:ext>
          </a:extLst>
        </xdr:cNvPr>
        <xdr:cNvSpPr txBox="1">
          <a:spLocks noChangeArrowheads="1"/>
        </xdr:cNvSpPr>
      </xdr:nvSpPr>
      <xdr:spPr bwMode="auto">
        <a:xfrm>
          <a:off x="30918150" y="477107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112</xdr:row>
      <xdr:rowOff>504825</xdr:rowOff>
    </xdr:from>
    <xdr:ext cx="95250" cy="444014"/>
    <xdr:sp macro="" textlink="">
      <xdr:nvSpPr>
        <xdr:cNvPr id="3428" name="Text Box 15">
          <a:extLst>
            <a:ext uri="{FF2B5EF4-FFF2-40B4-BE49-F238E27FC236}">
              <a16:creationId xmlns:a16="http://schemas.microsoft.com/office/drawing/2014/main" id="{F4E998E7-84C8-4FD9-A12A-0AF795AC4A23}"/>
            </a:ext>
          </a:extLst>
        </xdr:cNvPr>
        <xdr:cNvSpPr txBox="1">
          <a:spLocks noChangeArrowheads="1"/>
        </xdr:cNvSpPr>
      </xdr:nvSpPr>
      <xdr:spPr bwMode="auto">
        <a:xfrm>
          <a:off x="4743450" y="4733925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114</xdr:row>
      <xdr:rowOff>0</xdr:rowOff>
    </xdr:from>
    <xdr:ext cx="95250" cy="171450"/>
    <xdr:sp macro="" textlink="">
      <xdr:nvSpPr>
        <xdr:cNvPr id="3429" name="Text Box 16">
          <a:extLst>
            <a:ext uri="{FF2B5EF4-FFF2-40B4-BE49-F238E27FC236}">
              <a16:creationId xmlns:a16="http://schemas.microsoft.com/office/drawing/2014/main" id="{6187353B-0135-4817-8F3C-12F39505ADF8}"/>
            </a:ext>
          </a:extLst>
        </xdr:cNvPr>
        <xdr:cNvSpPr txBox="1">
          <a:spLocks noChangeArrowheads="1"/>
        </xdr:cNvSpPr>
      </xdr:nvSpPr>
      <xdr:spPr bwMode="auto">
        <a:xfrm>
          <a:off x="4743450" y="477107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114</xdr:row>
      <xdr:rowOff>0</xdr:rowOff>
    </xdr:from>
    <xdr:ext cx="95250" cy="171450"/>
    <xdr:sp macro="" textlink="">
      <xdr:nvSpPr>
        <xdr:cNvPr id="3430" name="Text Box 17">
          <a:extLst>
            <a:ext uri="{FF2B5EF4-FFF2-40B4-BE49-F238E27FC236}">
              <a16:creationId xmlns:a16="http://schemas.microsoft.com/office/drawing/2014/main" id="{BB6199A8-BEAA-496C-9D74-FE313C710B26}"/>
            </a:ext>
          </a:extLst>
        </xdr:cNvPr>
        <xdr:cNvSpPr txBox="1">
          <a:spLocks noChangeArrowheads="1"/>
        </xdr:cNvSpPr>
      </xdr:nvSpPr>
      <xdr:spPr bwMode="auto">
        <a:xfrm>
          <a:off x="4743450" y="477107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114</xdr:row>
      <xdr:rowOff>0</xdr:rowOff>
    </xdr:from>
    <xdr:ext cx="95250" cy="171450"/>
    <xdr:sp macro="" textlink="">
      <xdr:nvSpPr>
        <xdr:cNvPr id="3431" name="Text Box 18">
          <a:extLst>
            <a:ext uri="{FF2B5EF4-FFF2-40B4-BE49-F238E27FC236}">
              <a16:creationId xmlns:a16="http://schemas.microsoft.com/office/drawing/2014/main" id="{ECBC41D5-14F4-46C9-8B18-F87E811D2438}"/>
            </a:ext>
          </a:extLst>
        </xdr:cNvPr>
        <xdr:cNvSpPr txBox="1">
          <a:spLocks noChangeArrowheads="1"/>
        </xdr:cNvSpPr>
      </xdr:nvSpPr>
      <xdr:spPr bwMode="auto">
        <a:xfrm>
          <a:off x="4743450" y="477107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114</xdr:row>
      <xdr:rowOff>0</xdr:rowOff>
    </xdr:from>
    <xdr:ext cx="95250" cy="171450"/>
    <xdr:sp macro="" textlink="">
      <xdr:nvSpPr>
        <xdr:cNvPr id="3432" name="Text Box 19">
          <a:extLst>
            <a:ext uri="{FF2B5EF4-FFF2-40B4-BE49-F238E27FC236}">
              <a16:creationId xmlns:a16="http://schemas.microsoft.com/office/drawing/2014/main" id="{DF5DF517-A7AE-4B1F-B852-B4C868738D78}"/>
            </a:ext>
          </a:extLst>
        </xdr:cNvPr>
        <xdr:cNvSpPr txBox="1">
          <a:spLocks noChangeArrowheads="1"/>
        </xdr:cNvSpPr>
      </xdr:nvSpPr>
      <xdr:spPr bwMode="auto">
        <a:xfrm>
          <a:off x="4743450" y="477107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114</xdr:row>
      <xdr:rowOff>0</xdr:rowOff>
    </xdr:from>
    <xdr:ext cx="95250" cy="171450"/>
    <xdr:sp macro="" textlink="">
      <xdr:nvSpPr>
        <xdr:cNvPr id="3433" name="Text Box 16">
          <a:extLst>
            <a:ext uri="{FF2B5EF4-FFF2-40B4-BE49-F238E27FC236}">
              <a16:creationId xmlns:a16="http://schemas.microsoft.com/office/drawing/2014/main" id="{E3DA81CC-E757-4105-A055-6039E89F235B}"/>
            </a:ext>
          </a:extLst>
        </xdr:cNvPr>
        <xdr:cNvSpPr txBox="1">
          <a:spLocks noChangeArrowheads="1"/>
        </xdr:cNvSpPr>
      </xdr:nvSpPr>
      <xdr:spPr bwMode="auto">
        <a:xfrm>
          <a:off x="14363700" y="477107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114</xdr:row>
      <xdr:rowOff>0</xdr:rowOff>
    </xdr:from>
    <xdr:ext cx="95250" cy="171450"/>
    <xdr:sp macro="" textlink="">
      <xdr:nvSpPr>
        <xdr:cNvPr id="3434" name="Text Box 17">
          <a:extLst>
            <a:ext uri="{FF2B5EF4-FFF2-40B4-BE49-F238E27FC236}">
              <a16:creationId xmlns:a16="http://schemas.microsoft.com/office/drawing/2014/main" id="{ABF36C92-D921-4AC8-A5C8-B4D3AB871841}"/>
            </a:ext>
          </a:extLst>
        </xdr:cNvPr>
        <xdr:cNvSpPr txBox="1">
          <a:spLocks noChangeArrowheads="1"/>
        </xdr:cNvSpPr>
      </xdr:nvSpPr>
      <xdr:spPr bwMode="auto">
        <a:xfrm>
          <a:off x="14363700" y="477107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114</xdr:row>
      <xdr:rowOff>0</xdr:rowOff>
    </xdr:from>
    <xdr:ext cx="95250" cy="171450"/>
    <xdr:sp macro="" textlink="">
      <xdr:nvSpPr>
        <xdr:cNvPr id="3435" name="Text Box 18">
          <a:extLst>
            <a:ext uri="{FF2B5EF4-FFF2-40B4-BE49-F238E27FC236}">
              <a16:creationId xmlns:a16="http://schemas.microsoft.com/office/drawing/2014/main" id="{DA08045F-A456-4531-9FE5-D04CFC0AF2BC}"/>
            </a:ext>
          </a:extLst>
        </xdr:cNvPr>
        <xdr:cNvSpPr txBox="1">
          <a:spLocks noChangeArrowheads="1"/>
        </xdr:cNvSpPr>
      </xdr:nvSpPr>
      <xdr:spPr bwMode="auto">
        <a:xfrm>
          <a:off x="14363700" y="477107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114</xdr:row>
      <xdr:rowOff>0</xdr:rowOff>
    </xdr:from>
    <xdr:ext cx="95250" cy="171450"/>
    <xdr:sp macro="" textlink="">
      <xdr:nvSpPr>
        <xdr:cNvPr id="3436" name="Text Box 16">
          <a:extLst>
            <a:ext uri="{FF2B5EF4-FFF2-40B4-BE49-F238E27FC236}">
              <a16:creationId xmlns:a16="http://schemas.microsoft.com/office/drawing/2014/main" id="{8A40B89B-2AF9-4462-BE5C-15C5F503FF41}"/>
            </a:ext>
          </a:extLst>
        </xdr:cNvPr>
        <xdr:cNvSpPr txBox="1">
          <a:spLocks noChangeArrowheads="1"/>
        </xdr:cNvSpPr>
      </xdr:nvSpPr>
      <xdr:spPr bwMode="auto">
        <a:xfrm>
          <a:off x="19183350" y="477107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114</xdr:row>
      <xdr:rowOff>0</xdr:rowOff>
    </xdr:from>
    <xdr:ext cx="95250" cy="171450"/>
    <xdr:sp macro="" textlink="">
      <xdr:nvSpPr>
        <xdr:cNvPr id="3437" name="Text Box 17">
          <a:extLst>
            <a:ext uri="{FF2B5EF4-FFF2-40B4-BE49-F238E27FC236}">
              <a16:creationId xmlns:a16="http://schemas.microsoft.com/office/drawing/2014/main" id="{34753E9C-CB41-4574-A2AC-41D379E88D92}"/>
            </a:ext>
          </a:extLst>
        </xdr:cNvPr>
        <xdr:cNvSpPr txBox="1">
          <a:spLocks noChangeArrowheads="1"/>
        </xdr:cNvSpPr>
      </xdr:nvSpPr>
      <xdr:spPr bwMode="auto">
        <a:xfrm>
          <a:off x="19183350" y="477107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114</xdr:row>
      <xdr:rowOff>0</xdr:rowOff>
    </xdr:from>
    <xdr:ext cx="95250" cy="171450"/>
    <xdr:sp macro="" textlink="">
      <xdr:nvSpPr>
        <xdr:cNvPr id="3438" name="Text Box 18">
          <a:extLst>
            <a:ext uri="{FF2B5EF4-FFF2-40B4-BE49-F238E27FC236}">
              <a16:creationId xmlns:a16="http://schemas.microsoft.com/office/drawing/2014/main" id="{9D616DCD-5363-4832-9FD5-0C1A131DE111}"/>
            </a:ext>
          </a:extLst>
        </xdr:cNvPr>
        <xdr:cNvSpPr txBox="1">
          <a:spLocks noChangeArrowheads="1"/>
        </xdr:cNvSpPr>
      </xdr:nvSpPr>
      <xdr:spPr bwMode="auto">
        <a:xfrm>
          <a:off x="19183350" y="477107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114</xdr:row>
      <xdr:rowOff>0</xdr:rowOff>
    </xdr:from>
    <xdr:ext cx="95250" cy="171450"/>
    <xdr:sp macro="" textlink="">
      <xdr:nvSpPr>
        <xdr:cNvPr id="3439" name="Text Box 19">
          <a:extLst>
            <a:ext uri="{FF2B5EF4-FFF2-40B4-BE49-F238E27FC236}">
              <a16:creationId xmlns:a16="http://schemas.microsoft.com/office/drawing/2014/main" id="{1A0B78B7-CB52-4737-94B2-71269CCA2245}"/>
            </a:ext>
          </a:extLst>
        </xdr:cNvPr>
        <xdr:cNvSpPr txBox="1">
          <a:spLocks noChangeArrowheads="1"/>
        </xdr:cNvSpPr>
      </xdr:nvSpPr>
      <xdr:spPr bwMode="auto">
        <a:xfrm>
          <a:off x="19183350" y="477107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114</xdr:row>
      <xdr:rowOff>0</xdr:rowOff>
    </xdr:from>
    <xdr:ext cx="95250" cy="171450"/>
    <xdr:sp macro="" textlink="">
      <xdr:nvSpPr>
        <xdr:cNvPr id="3440" name="Text Box 16">
          <a:extLst>
            <a:ext uri="{FF2B5EF4-FFF2-40B4-BE49-F238E27FC236}">
              <a16:creationId xmlns:a16="http://schemas.microsoft.com/office/drawing/2014/main" id="{2DE5EAA3-958D-4B92-8761-78D885618015}"/>
            </a:ext>
          </a:extLst>
        </xdr:cNvPr>
        <xdr:cNvSpPr txBox="1">
          <a:spLocks noChangeArrowheads="1"/>
        </xdr:cNvSpPr>
      </xdr:nvSpPr>
      <xdr:spPr bwMode="auto">
        <a:xfrm>
          <a:off x="19183350" y="477107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114</xdr:row>
      <xdr:rowOff>0</xdr:rowOff>
    </xdr:from>
    <xdr:ext cx="95250" cy="171450"/>
    <xdr:sp macro="" textlink="">
      <xdr:nvSpPr>
        <xdr:cNvPr id="3441" name="Text Box 17">
          <a:extLst>
            <a:ext uri="{FF2B5EF4-FFF2-40B4-BE49-F238E27FC236}">
              <a16:creationId xmlns:a16="http://schemas.microsoft.com/office/drawing/2014/main" id="{E3F2221A-EE0C-4FB4-9DA4-1FC3BF0E3FC8}"/>
            </a:ext>
          </a:extLst>
        </xdr:cNvPr>
        <xdr:cNvSpPr txBox="1">
          <a:spLocks noChangeArrowheads="1"/>
        </xdr:cNvSpPr>
      </xdr:nvSpPr>
      <xdr:spPr bwMode="auto">
        <a:xfrm>
          <a:off x="19183350" y="477107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114</xdr:row>
      <xdr:rowOff>0</xdr:rowOff>
    </xdr:from>
    <xdr:ext cx="95250" cy="171450"/>
    <xdr:sp macro="" textlink="">
      <xdr:nvSpPr>
        <xdr:cNvPr id="3442" name="Text Box 18">
          <a:extLst>
            <a:ext uri="{FF2B5EF4-FFF2-40B4-BE49-F238E27FC236}">
              <a16:creationId xmlns:a16="http://schemas.microsoft.com/office/drawing/2014/main" id="{DD89F16A-A280-48C5-9877-2CF28153D1C5}"/>
            </a:ext>
          </a:extLst>
        </xdr:cNvPr>
        <xdr:cNvSpPr txBox="1">
          <a:spLocks noChangeArrowheads="1"/>
        </xdr:cNvSpPr>
      </xdr:nvSpPr>
      <xdr:spPr bwMode="auto">
        <a:xfrm>
          <a:off x="19183350" y="477107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114</xdr:row>
      <xdr:rowOff>0</xdr:rowOff>
    </xdr:from>
    <xdr:ext cx="95250" cy="171450"/>
    <xdr:sp macro="" textlink="">
      <xdr:nvSpPr>
        <xdr:cNvPr id="3443" name="Text Box 19">
          <a:extLst>
            <a:ext uri="{FF2B5EF4-FFF2-40B4-BE49-F238E27FC236}">
              <a16:creationId xmlns:a16="http://schemas.microsoft.com/office/drawing/2014/main" id="{124DC572-3F18-4C6A-9064-80BBF632615B}"/>
            </a:ext>
          </a:extLst>
        </xdr:cNvPr>
        <xdr:cNvSpPr txBox="1">
          <a:spLocks noChangeArrowheads="1"/>
        </xdr:cNvSpPr>
      </xdr:nvSpPr>
      <xdr:spPr bwMode="auto">
        <a:xfrm>
          <a:off x="19183350" y="477107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108</xdr:row>
      <xdr:rowOff>504825</xdr:rowOff>
    </xdr:from>
    <xdr:ext cx="95250" cy="456743"/>
    <xdr:sp macro="" textlink="">
      <xdr:nvSpPr>
        <xdr:cNvPr id="3444" name="Text Box 15">
          <a:extLst>
            <a:ext uri="{FF2B5EF4-FFF2-40B4-BE49-F238E27FC236}">
              <a16:creationId xmlns:a16="http://schemas.microsoft.com/office/drawing/2014/main" id="{32C94390-27B0-4DBA-8A7C-1D714A4323D5}"/>
            </a:ext>
          </a:extLst>
        </xdr:cNvPr>
        <xdr:cNvSpPr txBox="1">
          <a:spLocks noChangeArrowheads="1"/>
        </xdr:cNvSpPr>
      </xdr:nvSpPr>
      <xdr:spPr bwMode="auto">
        <a:xfrm>
          <a:off x="4743450" y="45853350"/>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108</xdr:row>
      <xdr:rowOff>504825</xdr:rowOff>
    </xdr:from>
    <xdr:ext cx="95250" cy="442269"/>
    <xdr:sp macro="" textlink="">
      <xdr:nvSpPr>
        <xdr:cNvPr id="3445" name="Text Box 15">
          <a:extLst>
            <a:ext uri="{FF2B5EF4-FFF2-40B4-BE49-F238E27FC236}">
              <a16:creationId xmlns:a16="http://schemas.microsoft.com/office/drawing/2014/main" id="{A1F70294-A742-4BE9-8620-325C49D7B6B9}"/>
            </a:ext>
          </a:extLst>
        </xdr:cNvPr>
        <xdr:cNvSpPr txBox="1">
          <a:spLocks noChangeArrowheads="1"/>
        </xdr:cNvSpPr>
      </xdr:nvSpPr>
      <xdr:spPr bwMode="auto">
        <a:xfrm>
          <a:off x="14363700" y="4585335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108</xdr:row>
      <xdr:rowOff>504825</xdr:rowOff>
    </xdr:from>
    <xdr:ext cx="95250" cy="442269"/>
    <xdr:sp macro="" textlink="">
      <xdr:nvSpPr>
        <xdr:cNvPr id="3446" name="Text Box 15">
          <a:extLst>
            <a:ext uri="{FF2B5EF4-FFF2-40B4-BE49-F238E27FC236}">
              <a16:creationId xmlns:a16="http://schemas.microsoft.com/office/drawing/2014/main" id="{7F798A3B-271E-40B6-A0DE-A287B71C6188}"/>
            </a:ext>
          </a:extLst>
        </xdr:cNvPr>
        <xdr:cNvSpPr txBox="1">
          <a:spLocks noChangeArrowheads="1"/>
        </xdr:cNvSpPr>
      </xdr:nvSpPr>
      <xdr:spPr bwMode="auto">
        <a:xfrm>
          <a:off x="30918150" y="4585335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108</xdr:row>
      <xdr:rowOff>504825</xdr:rowOff>
    </xdr:from>
    <xdr:ext cx="95250" cy="213632"/>
    <xdr:sp macro="" textlink="">
      <xdr:nvSpPr>
        <xdr:cNvPr id="3447" name="Text Box 15">
          <a:extLst>
            <a:ext uri="{FF2B5EF4-FFF2-40B4-BE49-F238E27FC236}">
              <a16:creationId xmlns:a16="http://schemas.microsoft.com/office/drawing/2014/main" id="{DAFA4477-1BB9-4B51-ABB9-3AD76D2F2B0E}"/>
            </a:ext>
          </a:extLst>
        </xdr:cNvPr>
        <xdr:cNvSpPr txBox="1">
          <a:spLocks noChangeArrowheads="1"/>
        </xdr:cNvSpPr>
      </xdr:nvSpPr>
      <xdr:spPr bwMode="auto">
        <a:xfrm>
          <a:off x="4743450" y="458533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108</xdr:row>
      <xdr:rowOff>504825</xdr:rowOff>
    </xdr:from>
    <xdr:ext cx="95250" cy="444331"/>
    <xdr:sp macro="" textlink="">
      <xdr:nvSpPr>
        <xdr:cNvPr id="3448" name="Text Box 15">
          <a:extLst>
            <a:ext uri="{FF2B5EF4-FFF2-40B4-BE49-F238E27FC236}">
              <a16:creationId xmlns:a16="http://schemas.microsoft.com/office/drawing/2014/main" id="{9DDAED6F-F4A3-4768-B582-6FB9F3DDFA8C}"/>
            </a:ext>
          </a:extLst>
        </xdr:cNvPr>
        <xdr:cNvSpPr txBox="1">
          <a:spLocks noChangeArrowheads="1"/>
        </xdr:cNvSpPr>
      </xdr:nvSpPr>
      <xdr:spPr bwMode="auto">
        <a:xfrm>
          <a:off x="4743450" y="45853350"/>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108</xdr:row>
      <xdr:rowOff>504825</xdr:rowOff>
    </xdr:from>
    <xdr:ext cx="95250" cy="213632"/>
    <xdr:sp macro="" textlink="">
      <xdr:nvSpPr>
        <xdr:cNvPr id="3449" name="Text Box 15">
          <a:extLst>
            <a:ext uri="{FF2B5EF4-FFF2-40B4-BE49-F238E27FC236}">
              <a16:creationId xmlns:a16="http://schemas.microsoft.com/office/drawing/2014/main" id="{FAC6B15B-4522-4C22-BB5F-B4CADD761F5B}"/>
            </a:ext>
          </a:extLst>
        </xdr:cNvPr>
        <xdr:cNvSpPr txBox="1">
          <a:spLocks noChangeArrowheads="1"/>
        </xdr:cNvSpPr>
      </xdr:nvSpPr>
      <xdr:spPr bwMode="auto">
        <a:xfrm>
          <a:off x="14363700" y="458533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114</xdr:row>
      <xdr:rowOff>0</xdr:rowOff>
    </xdr:from>
    <xdr:ext cx="95250" cy="171450"/>
    <xdr:sp macro="" textlink="">
      <xdr:nvSpPr>
        <xdr:cNvPr id="3450" name="Text Box 16">
          <a:extLst>
            <a:ext uri="{FF2B5EF4-FFF2-40B4-BE49-F238E27FC236}">
              <a16:creationId xmlns:a16="http://schemas.microsoft.com/office/drawing/2014/main" id="{88AC5E41-4B85-4070-9EF6-8E1D0566B5BB}"/>
            </a:ext>
          </a:extLst>
        </xdr:cNvPr>
        <xdr:cNvSpPr txBox="1">
          <a:spLocks noChangeArrowheads="1"/>
        </xdr:cNvSpPr>
      </xdr:nvSpPr>
      <xdr:spPr bwMode="auto">
        <a:xfrm>
          <a:off x="4743450" y="477107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114</xdr:row>
      <xdr:rowOff>0</xdr:rowOff>
    </xdr:from>
    <xdr:ext cx="95250" cy="171450"/>
    <xdr:sp macro="" textlink="">
      <xdr:nvSpPr>
        <xdr:cNvPr id="3451" name="Text Box 17">
          <a:extLst>
            <a:ext uri="{FF2B5EF4-FFF2-40B4-BE49-F238E27FC236}">
              <a16:creationId xmlns:a16="http://schemas.microsoft.com/office/drawing/2014/main" id="{29CC4777-FD60-41F4-9DF7-8EE3AA8E1BAF}"/>
            </a:ext>
          </a:extLst>
        </xdr:cNvPr>
        <xdr:cNvSpPr txBox="1">
          <a:spLocks noChangeArrowheads="1"/>
        </xdr:cNvSpPr>
      </xdr:nvSpPr>
      <xdr:spPr bwMode="auto">
        <a:xfrm>
          <a:off x="4743450" y="477107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114</xdr:row>
      <xdr:rowOff>0</xdr:rowOff>
    </xdr:from>
    <xdr:ext cx="95250" cy="171450"/>
    <xdr:sp macro="" textlink="">
      <xdr:nvSpPr>
        <xdr:cNvPr id="3452" name="Text Box 18">
          <a:extLst>
            <a:ext uri="{FF2B5EF4-FFF2-40B4-BE49-F238E27FC236}">
              <a16:creationId xmlns:a16="http://schemas.microsoft.com/office/drawing/2014/main" id="{EADC8782-256C-48F9-85E8-761884AAD3BB}"/>
            </a:ext>
          </a:extLst>
        </xdr:cNvPr>
        <xdr:cNvSpPr txBox="1">
          <a:spLocks noChangeArrowheads="1"/>
        </xdr:cNvSpPr>
      </xdr:nvSpPr>
      <xdr:spPr bwMode="auto">
        <a:xfrm>
          <a:off x="4743450" y="477107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114</xdr:row>
      <xdr:rowOff>0</xdr:rowOff>
    </xdr:from>
    <xdr:ext cx="95250" cy="171450"/>
    <xdr:sp macro="" textlink="">
      <xdr:nvSpPr>
        <xdr:cNvPr id="3453" name="Text Box 19">
          <a:extLst>
            <a:ext uri="{FF2B5EF4-FFF2-40B4-BE49-F238E27FC236}">
              <a16:creationId xmlns:a16="http://schemas.microsoft.com/office/drawing/2014/main" id="{131C288E-54AC-4B1D-AFB7-AECB8D793F56}"/>
            </a:ext>
          </a:extLst>
        </xdr:cNvPr>
        <xdr:cNvSpPr txBox="1">
          <a:spLocks noChangeArrowheads="1"/>
        </xdr:cNvSpPr>
      </xdr:nvSpPr>
      <xdr:spPr bwMode="auto">
        <a:xfrm>
          <a:off x="4743450" y="477107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114</xdr:row>
      <xdr:rowOff>0</xdr:rowOff>
    </xdr:from>
    <xdr:ext cx="95250" cy="171450"/>
    <xdr:sp macro="" textlink="">
      <xdr:nvSpPr>
        <xdr:cNvPr id="3454" name="Text Box 16">
          <a:extLst>
            <a:ext uri="{FF2B5EF4-FFF2-40B4-BE49-F238E27FC236}">
              <a16:creationId xmlns:a16="http://schemas.microsoft.com/office/drawing/2014/main" id="{ED6629F4-F1A0-460E-997B-AF734003A8DD}"/>
            </a:ext>
          </a:extLst>
        </xdr:cNvPr>
        <xdr:cNvSpPr txBox="1">
          <a:spLocks noChangeArrowheads="1"/>
        </xdr:cNvSpPr>
      </xdr:nvSpPr>
      <xdr:spPr bwMode="auto">
        <a:xfrm>
          <a:off x="14363700" y="477107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114</xdr:row>
      <xdr:rowOff>0</xdr:rowOff>
    </xdr:from>
    <xdr:ext cx="95250" cy="171450"/>
    <xdr:sp macro="" textlink="">
      <xdr:nvSpPr>
        <xdr:cNvPr id="3455" name="Text Box 17">
          <a:extLst>
            <a:ext uri="{FF2B5EF4-FFF2-40B4-BE49-F238E27FC236}">
              <a16:creationId xmlns:a16="http://schemas.microsoft.com/office/drawing/2014/main" id="{256B504A-C9C1-4C7E-9BE7-FE74CF527BA5}"/>
            </a:ext>
          </a:extLst>
        </xdr:cNvPr>
        <xdr:cNvSpPr txBox="1">
          <a:spLocks noChangeArrowheads="1"/>
        </xdr:cNvSpPr>
      </xdr:nvSpPr>
      <xdr:spPr bwMode="auto">
        <a:xfrm>
          <a:off x="14363700" y="477107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114</xdr:row>
      <xdr:rowOff>0</xdr:rowOff>
    </xdr:from>
    <xdr:ext cx="95250" cy="171450"/>
    <xdr:sp macro="" textlink="">
      <xdr:nvSpPr>
        <xdr:cNvPr id="3456" name="Text Box 18">
          <a:extLst>
            <a:ext uri="{FF2B5EF4-FFF2-40B4-BE49-F238E27FC236}">
              <a16:creationId xmlns:a16="http://schemas.microsoft.com/office/drawing/2014/main" id="{643F2E4E-CEE9-4A63-8C17-236257EF3120}"/>
            </a:ext>
          </a:extLst>
        </xdr:cNvPr>
        <xdr:cNvSpPr txBox="1">
          <a:spLocks noChangeArrowheads="1"/>
        </xdr:cNvSpPr>
      </xdr:nvSpPr>
      <xdr:spPr bwMode="auto">
        <a:xfrm>
          <a:off x="14363700" y="477107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114</xdr:row>
      <xdr:rowOff>0</xdr:rowOff>
    </xdr:from>
    <xdr:ext cx="95250" cy="171450"/>
    <xdr:sp macro="" textlink="">
      <xdr:nvSpPr>
        <xdr:cNvPr id="3457" name="Text Box 19">
          <a:extLst>
            <a:ext uri="{FF2B5EF4-FFF2-40B4-BE49-F238E27FC236}">
              <a16:creationId xmlns:a16="http://schemas.microsoft.com/office/drawing/2014/main" id="{A44FB97F-E022-4F0F-92F8-02916D9980B4}"/>
            </a:ext>
          </a:extLst>
        </xdr:cNvPr>
        <xdr:cNvSpPr txBox="1">
          <a:spLocks noChangeArrowheads="1"/>
        </xdr:cNvSpPr>
      </xdr:nvSpPr>
      <xdr:spPr bwMode="auto">
        <a:xfrm>
          <a:off x="14363700" y="477107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114</xdr:row>
      <xdr:rowOff>0</xdr:rowOff>
    </xdr:from>
    <xdr:ext cx="95250" cy="171450"/>
    <xdr:sp macro="" textlink="">
      <xdr:nvSpPr>
        <xdr:cNvPr id="3458" name="Text Box 16">
          <a:extLst>
            <a:ext uri="{FF2B5EF4-FFF2-40B4-BE49-F238E27FC236}">
              <a16:creationId xmlns:a16="http://schemas.microsoft.com/office/drawing/2014/main" id="{9834FF92-C2CB-422B-BA7D-923AE1F00888}"/>
            </a:ext>
          </a:extLst>
        </xdr:cNvPr>
        <xdr:cNvSpPr txBox="1">
          <a:spLocks noChangeArrowheads="1"/>
        </xdr:cNvSpPr>
      </xdr:nvSpPr>
      <xdr:spPr bwMode="auto">
        <a:xfrm>
          <a:off x="30918150" y="477107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114</xdr:row>
      <xdr:rowOff>0</xdr:rowOff>
    </xdr:from>
    <xdr:ext cx="95250" cy="171450"/>
    <xdr:sp macro="" textlink="">
      <xdr:nvSpPr>
        <xdr:cNvPr id="3459" name="Text Box 17">
          <a:extLst>
            <a:ext uri="{FF2B5EF4-FFF2-40B4-BE49-F238E27FC236}">
              <a16:creationId xmlns:a16="http://schemas.microsoft.com/office/drawing/2014/main" id="{2AF77D6F-159F-4FE4-9A16-415FAD9B4625}"/>
            </a:ext>
          </a:extLst>
        </xdr:cNvPr>
        <xdr:cNvSpPr txBox="1">
          <a:spLocks noChangeArrowheads="1"/>
        </xdr:cNvSpPr>
      </xdr:nvSpPr>
      <xdr:spPr bwMode="auto">
        <a:xfrm>
          <a:off x="30918150" y="477107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114</xdr:row>
      <xdr:rowOff>0</xdr:rowOff>
    </xdr:from>
    <xdr:ext cx="95250" cy="171450"/>
    <xdr:sp macro="" textlink="">
      <xdr:nvSpPr>
        <xdr:cNvPr id="3460" name="Text Box 18">
          <a:extLst>
            <a:ext uri="{FF2B5EF4-FFF2-40B4-BE49-F238E27FC236}">
              <a16:creationId xmlns:a16="http://schemas.microsoft.com/office/drawing/2014/main" id="{8BE85891-F1DE-42E6-8063-62052F700451}"/>
            </a:ext>
          </a:extLst>
        </xdr:cNvPr>
        <xdr:cNvSpPr txBox="1">
          <a:spLocks noChangeArrowheads="1"/>
        </xdr:cNvSpPr>
      </xdr:nvSpPr>
      <xdr:spPr bwMode="auto">
        <a:xfrm>
          <a:off x="30918150" y="477107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114</xdr:row>
      <xdr:rowOff>0</xdr:rowOff>
    </xdr:from>
    <xdr:ext cx="95250" cy="171450"/>
    <xdr:sp macro="" textlink="">
      <xdr:nvSpPr>
        <xdr:cNvPr id="3461" name="Text Box 19">
          <a:extLst>
            <a:ext uri="{FF2B5EF4-FFF2-40B4-BE49-F238E27FC236}">
              <a16:creationId xmlns:a16="http://schemas.microsoft.com/office/drawing/2014/main" id="{D4C31235-39A9-42C1-BD2C-3BCB1F8CCEA3}"/>
            </a:ext>
          </a:extLst>
        </xdr:cNvPr>
        <xdr:cNvSpPr txBox="1">
          <a:spLocks noChangeArrowheads="1"/>
        </xdr:cNvSpPr>
      </xdr:nvSpPr>
      <xdr:spPr bwMode="auto">
        <a:xfrm>
          <a:off x="30918150" y="477107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112</xdr:row>
      <xdr:rowOff>504825</xdr:rowOff>
    </xdr:from>
    <xdr:ext cx="95250" cy="444014"/>
    <xdr:sp macro="" textlink="">
      <xdr:nvSpPr>
        <xdr:cNvPr id="3462" name="Text Box 15">
          <a:extLst>
            <a:ext uri="{FF2B5EF4-FFF2-40B4-BE49-F238E27FC236}">
              <a16:creationId xmlns:a16="http://schemas.microsoft.com/office/drawing/2014/main" id="{F61F27EA-63DC-49B0-9E34-61AC55C0FD6D}"/>
            </a:ext>
          </a:extLst>
        </xdr:cNvPr>
        <xdr:cNvSpPr txBox="1">
          <a:spLocks noChangeArrowheads="1"/>
        </xdr:cNvSpPr>
      </xdr:nvSpPr>
      <xdr:spPr bwMode="auto">
        <a:xfrm>
          <a:off x="4743450" y="4733925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114</xdr:row>
      <xdr:rowOff>0</xdr:rowOff>
    </xdr:from>
    <xdr:ext cx="95250" cy="171450"/>
    <xdr:sp macro="" textlink="">
      <xdr:nvSpPr>
        <xdr:cNvPr id="3463" name="Text Box 16">
          <a:extLst>
            <a:ext uri="{FF2B5EF4-FFF2-40B4-BE49-F238E27FC236}">
              <a16:creationId xmlns:a16="http://schemas.microsoft.com/office/drawing/2014/main" id="{8D660DA8-8D96-4EAC-A73A-E891F3C34415}"/>
            </a:ext>
          </a:extLst>
        </xdr:cNvPr>
        <xdr:cNvSpPr txBox="1">
          <a:spLocks noChangeArrowheads="1"/>
        </xdr:cNvSpPr>
      </xdr:nvSpPr>
      <xdr:spPr bwMode="auto">
        <a:xfrm>
          <a:off x="4743450" y="477107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114</xdr:row>
      <xdr:rowOff>0</xdr:rowOff>
    </xdr:from>
    <xdr:ext cx="95250" cy="171450"/>
    <xdr:sp macro="" textlink="">
      <xdr:nvSpPr>
        <xdr:cNvPr id="3464" name="Text Box 17">
          <a:extLst>
            <a:ext uri="{FF2B5EF4-FFF2-40B4-BE49-F238E27FC236}">
              <a16:creationId xmlns:a16="http://schemas.microsoft.com/office/drawing/2014/main" id="{D9B89B9A-B836-425A-ABC2-8AA54A226C21}"/>
            </a:ext>
          </a:extLst>
        </xdr:cNvPr>
        <xdr:cNvSpPr txBox="1">
          <a:spLocks noChangeArrowheads="1"/>
        </xdr:cNvSpPr>
      </xdr:nvSpPr>
      <xdr:spPr bwMode="auto">
        <a:xfrm>
          <a:off x="4743450" y="477107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114</xdr:row>
      <xdr:rowOff>0</xdr:rowOff>
    </xdr:from>
    <xdr:ext cx="95250" cy="171450"/>
    <xdr:sp macro="" textlink="">
      <xdr:nvSpPr>
        <xdr:cNvPr id="3465" name="Text Box 18">
          <a:extLst>
            <a:ext uri="{FF2B5EF4-FFF2-40B4-BE49-F238E27FC236}">
              <a16:creationId xmlns:a16="http://schemas.microsoft.com/office/drawing/2014/main" id="{7A8D76FC-875E-450D-9A13-AEEB1EF5A196}"/>
            </a:ext>
          </a:extLst>
        </xdr:cNvPr>
        <xdr:cNvSpPr txBox="1">
          <a:spLocks noChangeArrowheads="1"/>
        </xdr:cNvSpPr>
      </xdr:nvSpPr>
      <xdr:spPr bwMode="auto">
        <a:xfrm>
          <a:off x="4743450" y="477107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114</xdr:row>
      <xdr:rowOff>0</xdr:rowOff>
    </xdr:from>
    <xdr:ext cx="95250" cy="171450"/>
    <xdr:sp macro="" textlink="">
      <xdr:nvSpPr>
        <xdr:cNvPr id="3466" name="Text Box 19">
          <a:extLst>
            <a:ext uri="{FF2B5EF4-FFF2-40B4-BE49-F238E27FC236}">
              <a16:creationId xmlns:a16="http://schemas.microsoft.com/office/drawing/2014/main" id="{24ADBB0F-EFF5-4F5B-85C3-3F1489CBBF02}"/>
            </a:ext>
          </a:extLst>
        </xdr:cNvPr>
        <xdr:cNvSpPr txBox="1">
          <a:spLocks noChangeArrowheads="1"/>
        </xdr:cNvSpPr>
      </xdr:nvSpPr>
      <xdr:spPr bwMode="auto">
        <a:xfrm>
          <a:off x="4743450" y="477107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112</xdr:row>
      <xdr:rowOff>504825</xdr:rowOff>
    </xdr:from>
    <xdr:ext cx="95250" cy="442269"/>
    <xdr:sp macro="" textlink="">
      <xdr:nvSpPr>
        <xdr:cNvPr id="3467" name="Text Box 15">
          <a:extLst>
            <a:ext uri="{FF2B5EF4-FFF2-40B4-BE49-F238E27FC236}">
              <a16:creationId xmlns:a16="http://schemas.microsoft.com/office/drawing/2014/main" id="{8D336D89-7543-492E-8937-83B70CF6D36E}"/>
            </a:ext>
          </a:extLst>
        </xdr:cNvPr>
        <xdr:cNvSpPr txBox="1">
          <a:spLocks noChangeArrowheads="1"/>
        </xdr:cNvSpPr>
      </xdr:nvSpPr>
      <xdr:spPr bwMode="auto">
        <a:xfrm>
          <a:off x="14363700" y="4733925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114</xdr:row>
      <xdr:rowOff>0</xdr:rowOff>
    </xdr:from>
    <xdr:ext cx="95250" cy="171450"/>
    <xdr:sp macro="" textlink="">
      <xdr:nvSpPr>
        <xdr:cNvPr id="3468" name="Text Box 16">
          <a:extLst>
            <a:ext uri="{FF2B5EF4-FFF2-40B4-BE49-F238E27FC236}">
              <a16:creationId xmlns:a16="http://schemas.microsoft.com/office/drawing/2014/main" id="{5909CE36-C2A6-4C69-BEDA-FBDA68E90C53}"/>
            </a:ext>
          </a:extLst>
        </xdr:cNvPr>
        <xdr:cNvSpPr txBox="1">
          <a:spLocks noChangeArrowheads="1"/>
        </xdr:cNvSpPr>
      </xdr:nvSpPr>
      <xdr:spPr bwMode="auto">
        <a:xfrm>
          <a:off x="14363700" y="477107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114</xdr:row>
      <xdr:rowOff>0</xdr:rowOff>
    </xdr:from>
    <xdr:ext cx="95250" cy="171450"/>
    <xdr:sp macro="" textlink="">
      <xdr:nvSpPr>
        <xdr:cNvPr id="3469" name="Text Box 17">
          <a:extLst>
            <a:ext uri="{FF2B5EF4-FFF2-40B4-BE49-F238E27FC236}">
              <a16:creationId xmlns:a16="http://schemas.microsoft.com/office/drawing/2014/main" id="{52DD6AD7-D777-4259-AB3A-0E58AC2F9575}"/>
            </a:ext>
          </a:extLst>
        </xdr:cNvPr>
        <xdr:cNvSpPr txBox="1">
          <a:spLocks noChangeArrowheads="1"/>
        </xdr:cNvSpPr>
      </xdr:nvSpPr>
      <xdr:spPr bwMode="auto">
        <a:xfrm>
          <a:off x="14363700" y="477107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114</xdr:row>
      <xdr:rowOff>0</xdr:rowOff>
    </xdr:from>
    <xdr:ext cx="95250" cy="171450"/>
    <xdr:sp macro="" textlink="">
      <xdr:nvSpPr>
        <xdr:cNvPr id="3470" name="Text Box 18">
          <a:extLst>
            <a:ext uri="{FF2B5EF4-FFF2-40B4-BE49-F238E27FC236}">
              <a16:creationId xmlns:a16="http://schemas.microsoft.com/office/drawing/2014/main" id="{0177CF48-DB26-4BDE-B461-6126D6184FC6}"/>
            </a:ext>
          </a:extLst>
        </xdr:cNvPr>
        <xdr:cNvSpPr txBox="1">
          <a:spLocks noChangeArrowheads="1"/>
        </xdr:cNvSpPr>
      </xdr:nvSpPr>
      <xdr:spPr bwMode="auto">
        <a:xfrm>
          <a:off x="14363700" y="477107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114</xdr:row>
      <xdr:rowOff>0</xdr:rowOff>
    </xdr:from>
    <xdr:ext cx="95250" cy="171450"/>
    <xdr:sp macro="" textlink="">
      <xdr:nvSpPr>
        <xdr:cNvPr id="3471" name="Text Box 16">
          <a:extLst>
            <a:ext uri="{FF2B5EF4-FFF2-40B4-BE49-F238E27FC236}">
              <a16:creationId xmlns:a16="http://schemas.microsoft.com/office/drawing/2014/main" id="{4B0DFF74-CA1A-43C3-B688-1782C2AF6E45}"/>
            </a:ext>
          </a:extLst>
        </xdr:cNvPr>
        <xdr:cNvSpPr txBox="1">
          <a:spLocks noChangeArrowheads="1"/>
        </xdr:cNvSpPr>
      </xdr:nvSpPr>
      <xdr:spPr bwMode="auto">
        <a:xfrm>
          <a:off x="19183350" y="477107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114</xdr:row>
      <xdr:rowOff>0</xdr:rowOff>
    </xdr:from>
    <xdr:ext cx="95250" cy="171450"/>
    <xdr:sp macro="" textlink="">
      <xdr:nvSpPr>
        <xdr:cNvPr id="3472" name="Text Box 17">
          <a:extLst>
            <a:ext uri="{FF2B5EF4-FFF2-40B4-BE49-F238E27FC236}">
              <a16:creationId xmlns:a16="http://schemas.microsoft.com/office/drawing/2014/main" id="{7728F728-17D2-4F67-A19A-76E9504FCD87}"/>
            </a:ext>
          </a:extLst>
        </xdr:cNvPr>
        <xdr:cNvSpPr txBox="1">
          <a:spLocks noChangeArrowheads="1"/>
        </xdr:cNvSpPr>
      </xdr:nvSpPr>
      <xdr:spPr bwMode="auto">
        <a:xfrm>
          <a:off x="19183350" y="477107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114</xdr:row>
      <xdr:rowOff>0</xdr:rowOff>
    </xdr:from>
    <xdr:ext cx="95250" cy="171450"/>
    <xdr:sp macro="" textlink="">
      <xdr:nvSpPr>
        <xdr:cNvPr id="3473" name="Text Box 18">
          <a:extLst>
            <a:ext uri="{FF2B5EF4-FFF2-40B4-BE49-F238E27FC236}">
              <a16:creationId xmlns:a16="http://schemas.microsoft.com/office/drawing/2014/main" id="{851752E4-E7B7-4D70-A61D-C84790C76879}"/>
            </a:ext>
          </a:extLst>
        </xdr:cNvPr>
        <xdr:cNvSpPr txBox="1">
          <a:spLocks noChangeArrowheads="1"/>
        </xdr:cNvSpPr>
      </xdr:nvSpPr>
      <xdr:spPr bwMode="auto">
        <a:xfrm>
          <a:off x="19183350" y="477107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114</xdr:row>
      <xdr:rowOff>0</xdr:rowOff>
    </xdr:from>
    <xdr:ext cx="95250" cy="171450"/>
    <xdr:sp macro="" textlink="">
      <xdr:nvSpPr>
        <xdr:cNvPr id="3474" name="Text Box 19">
          <a:extLst>
            <a:ext uri="{FF2B5EF4-FFF2-40B4-BE49-F238E27FC236}">
              <a16:creationId xmlns:a16="http://schemas.microsoft.com/office/drawing/2014/main" id="{562876A3-9BEE-4E3A-8981-5AAD39813BC1}"/>
            </a:ext>
          </a:extLst>
        </xdr:cNvPr>
        <xdr:cNvSpPr txBox="1">
          <a:spLocks noChangeArrowheads="1"/>
        </xdr:cNvSpPr>
      </xdr:nvSpPr>
      <xdr:spPr bwMode="auto">
        <a:xfrm>
          <a:off x="19183350" y="477107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114</xdr:row>
      <xdr:rowOff>0</xdr:rowOff>
    </xdr:from>
    <xdr:ext cx="95250" cy="171450"/>
    <xdr:sp macro="" textlink="">
      <xdr:nvSpPr>
        <xdr:cNvPr id="3475" name="Text Box 16">
          <a:extLst>
            <a:ext uri="{FF2B5EF4-FFF2-40B4-BE49-F238E27FC236}">
              <a16:creationId xmlns:a16="http://schemas.microsoft.com/office/drawing/2014/main" id="{72AD2B57-D198-4269-AD48-AF95A90AD404}"/>
            </a:ext>
          </a:extLst>
        </xdr:cNvPr>
        <xdr:cNvSpPr txBox="1">
          <a:spLocks noChangeArrowheads="1"/>
        </xdr:cNvSpPr>
      </xdr:nvSpPr>
      <xdr:spPr bwMode="auto">
        <a:xfrm>
          <a:off x="19183350" y="477107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114</xdr:row>
      <xdr:rowOff>0</xdr:rowOff>
    </xdr:from>
    <xdr:ext cx="95250" cy="171450"/>
    <xdr:sp macro="" textlink="">
      <xdr:nvSpPr>
        <xdr:cNvPr id="3476" name="Text Box 17">
          <a:extLst>
            <a:ext uri="{FF2B5EF4-FFF2-40B4-BE49-F238E27FC236}">
              <a16:creationId xmlns:a16="http://schemas.microsoft.com/office/drawing/2014/main" id="{A34E26D2-DB7A-407F-992F-27195D94CF12}"/>
            </a:ext>
          </a:extLst>
        </xdr:cNvPr>
        <xdr:cNvSpPr txBox="1">
          <a:spLocks noChangeArrowheads="1"/>
        </xdr:cNvSpPr>
      </xdr:nvSpPr>
      <xdr:spPr bwMode="auto">
        <a:xfrm>
          <a:off x="19183350" y="477107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114</xdr:row>
      <xdr:rowOff>0</xdr:rowOff>
    </xdr:from>
    <xdr:ext cx="95250" cy="171450"/>
    <xdr:sp macro="" textlink="">
      <xdr:nvSpPr>
        <xdr:cNvPr id="3477" name="Text Box 18">
          <a:extLst>
            <a:ext uri="{FF2B5EF4-FFF2-40B4-BE49-F238E27FC236}">
              <a16:creationId xmlns:a16="http://schemas.microsoft.com/office/drawing/2014/main" id="{3C7B5CE0-23B5-446D-827F-366BC6811C69}"/>
            </a:ext>
          </a:extLst>
        </xdr:cNvPr>
        <xdr:cNvSpPr txBox="1">
          <a:spLocks noChangeArrowheads="1"/>
        </xdr:cNvSpPr>
      </xdr:nvSpPr>
      <xdr:spPr bwMode="auto">
        <a:xfrm>
          <a:off x="19183350" y="477107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114</xdr:row>
      <xdr:rowOff>170392</xdr:rowOff>
    </xdr:from>
    <xdr:ext cx="95250" cy="213632"/>
    <xdr:sp macro="" textlink="">
      <xdr:nvSpPr>
        <xdr:cNvPr id="3478" name="Text Box 15">
          <a:extLst>
            <a:ext uri="{FF2B5EF4-FFF2-40B4-BE49-F238E27FC236}">
              <a16:creationId xmlns:a16="http://schemas.microsoft.com/office/drawing/2014/main" id="{B2D54A9D-79FF-4E9B-81FF-5B0C47B85A87}"/>
            </a:ext>
          </a:extLst>
        </xdr:cNvPr>
        <xdr:cNvSpPr txBox="1">
          <a:spLocks noChangeArrowheads="1"/>
        </xdr:cNvSpPr>
      </xdr:nvSpPr>
      <xdr:spPr bwMode="auto">
        <a:xfrm>
          <a:off x="14392275" y="4788111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114</xdr:row>
      <xdr:rowOff>0</xdr:rowOff>
    </xdr:from>
    <xdr:ext cx="95250" cy="171450"/>
    <xdr:sp macro="" textlink="">
      <xdr:nvSpPr>
        <xdr:cNvPr id="3479" name="Text Box 16">
          <a:extLst>
            <a:ext uri="{FF2B5EF4-FFF2-40B4-BE49-F238E27FC236}">
              <a16:creationId xmlns:a16="http://schemas.microsoft.com/office/drawing/2014/main" id="{73EB77B3-9655-48FE-9871-08418959FE21}"/>
            </a:ext>
          </a:extLst>
        </xdr:cNvPr>
        <xdr:cNvSpPr txBox="1">
          <a:spLocks noChangeArrowheads="1"/>
        </xdr:cNvSpPr>
      </xdr:nvSpPr>
      <xdr:spPr bwMode="auto">
        <a:xfrm>
          <a:off x="4743450" y="477107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114</xdr:row>
      <xdr:rowOff>0</xdr:rowOff>
    </xdr:from>
    <xdr:ext cx="95250" cy="171450"/>
    <xdr:sp macro="" textlink="">
      <xdr:nvSpPr>
        <xdr:cNvPr id="3480" name="Text Box 17">
          <a:extLst>
            <a:ext uri="{FF2B5EF4-FFF2-40B4-BE49-F238E27FC236}">
              <a16:creationId xmlns:a16="http://schemas.microsoft.com/office/drawing/2014/main" id="{A9BD663A-F162-49ED-A686-0848E2AF258B}"/>
            </a:ext>
          </a:extLst>
        </xdr:cNvPr>
        <xdr:cNvSpPr txBox="1">
          <a:spLocks noChangeArrowheads="1"/>
        </xdr:cNvSpPr>
      </xdr:nvSpPr>
      <xdr:spPr bwMode="auto">
        <a:xfrm>
          <a:off x="4743450" y="477107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114</xdr:row>
      <xdr:rowOff>0</xdr:rowOff>
    </xdr:from>
    <xdr:ext cx="95250" cy="171450"/>
    <xdr:sp macro="" textlink="">
      <xdr:nvSpPr>
        <xdr:cNvPr id="3481" name="Text Box 18">
          <a:extLst>
            <a:ext uri="{FF2B5EF4-FFF2-40B4-BE49-F238E27FC236}">
              <a16:creationId xmlns:a16="http://schemas.microsoft.com/office/drawing/2014/main" id="{79EFA2A8-0548-44A9-8919-17751E915A74}"/>
            </a:ext>
          </a:extLst>
        </xdr:cNvPr>
        <xdr:cNvSpPr txBox="1">
          <a:spLocks noChangeArrowheads="1"/>
        </xdr:cNvSpPr>
      </xdr:nvSpPr>
      <xdr:spPr bwMode="auto">
        <a:xfrm>
          <a:off x="4743450" y="477107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114</xdr:row>
      <xdr:rowOff>0</xdr:rowOff>
    </xdr:from>
    <xdr:ext cx="95250" cy="171450"/>
    <xdr:sp macro="" textlink="">
      <xdr:nvSpPr>
        <xdr:cNvPr id="3482" name="Text Box 19">
          <a:extLst>
            <a:ext uri="{FF2B5EF4-FFF2-40B4-BE49-F238E27FC236}">
              <a16:creationId xmlns:a16="http://schemas.microsoft.com/office/drawing/2014/main" id="{176B3C7E-6045-47C5-A92D-5F0D37543E3C}"/>
            </a:ext>
          </a:extLst>
        </xdr:cNvPr>
        <xdr:cNvSpPr txBox="1">
          <a:spLocks noChangeArrowheads="1"/>
        </xdr:cNvSpPr>
      </xdr:nvSpPr>
      <xdr:spPr bwMode="auto">
        <a:xfrm>
          <a:off x="4743450" y="477107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114</xdr:row>
      <xdr:rowOff>0</xdr:rowOff>
    </xdr:from>
    <xdr:ext cx="95250" cy="171450"/>
    <xdr:sp macro="" textlink="">
      <xdr:nvSpPr>
        <xdr:cNvPr id="3483" name="Text Box 16">
          <a:extLst>
            <a:ext uri="{FF2B5EF4-FFF2-40B4-BE49-F238E27FC236}">
              <a16:creationId xmlns:a16="http://schemas.microsoft.com/office/drawing/2014/main" id="{90AF5A19-AABF-495C-AA2D-9DEEEE677C55}"/>
            </a:ext>
          </a:extLst>
        </xdr:cNvPr>
        <xdr:cNvSpPr txBox="1">
          <a:spLocks noChangeArrowheads="1"/>
        </xdr:cNvSpPr>
      </xdr:nvSpPr>
      <xdr:spPr bwMode="auto">
        <a:xfrm>
          <a:off x="14363700" y="477107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114</xdr:row>
      <xdr:rowOff>0</xdr:rowOff>
    </xdr:from>
    <xdr:ext cx="95250" cy="171450"/>
    <xdr:sp macro="" textlink="">
      <xdr:nvSpPr>
        <xdr:cNvPr id="3484" name="Text Box 17">
          <a:extLst>
            <a:ext uri="{FF2B5EF4-FFF2-40B4-BE49-F238E27FC236}">
              <a16:creationId xmlns:a16="http://schemas.microsoft.com/office/drawing/2014/main" id="{4B99E6E8-10D1-47FA-834E-4D5BCE014559}"/>
            </a:ext>
          </a:extLst>
        </xdr:cNvPr>
        <xdr:cNvSpPr txBox="1">
          <a:spLocks noChangeArrowheads="1"/>
        </xdr:cNvSpPr>
      </xdr:nvSpPr>
      <xdr:spPr bwMode="auto">
        <a:xfrm>
          <a:off x="14363700" y="477107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114</xdr:row>
      <xdr:rowOff>0</xdr:rowOff>
    </xdr:from>
    <xdr:ext cx="95250" cy="171450"/>
    <xdr:sp macro="" textlink="">
      <xdr:nvSpPr>
        <xdr:cNvPr id="3485" name="Text Box 18">
          <a:extLst>
            <a:ext uri="{FF2B5EF4-FFF2-40B4-BE49-F238E27FC236}">
              <a16:creationId xmlns:a16="http://schemas.microsoft.com/office/drawing/2014/main" id="{6DBDD380-485F-43EF-8346-304ED21BF88B}"/>
            </a:ext>
          </a:extLst>
        </xdr:cNvPr>
        <xdr:cNvSpPr txBox="1">
          <a:spLocks noChangeArrowheads="1"/>
        </xdr:cNvSpPr>
      </xdr:nvSpPr>
      <xdr:spPr bwMode="auto">
        <a:xfrm>
          <a:off x="14363700" y="477107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114</xdr:row>
      <xdr:rowOff>0</xdr:rowOff>
    </xdr:from>
    <xdr:ext cx="95250" cy="171450"/>
    <xdr:sp macro="" textlink="">
      <xdr:nvSpPr>
        <xdr:cNvPr id="3486" name="Text Box 19">
          <a:extLst>
            <a:ext uri="{FF2B5EF4-FFF2-40B4-BE49-F238E27FC236}">
              <a16:creationId xmlns:a16="http://schemas.microsoft.com/office/drawing/2014/main" id="{EE5BEA4E-5681-4B89-9CEA-569AD420725A}"/>
            </a:ext>
          </a:extLst>
        </xdr:cNvPr>
        <xdr:cNvSpPr txBox="1">
          <a:spLocks noChangeArrowheads="1"/>
        </xdr:cNvSpPr>
      </xdr:nvSpPr>
      <xdr:spPr bwMode="auto">
        <a:xfrm>
          <a:off x="14363700" y="477107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109</xdr:row>
      <xdr:rowOff>0</xdr:rowOff>
    </xdr:from>
    <xdr:ext cx="95250" cy="171450"/>
    <xdr:sp macro="" textlink="">
      <xdr:nvSpPr>
        <xdr:cNvPr id="3487" name="Text Box 16">
          <a:extLst>
            <a:ext uri="{FF2B5EF4-FFF2-40B4-BE49-F238E27FC236}">
              <a16:creationId xmlns:a16="http://schemas.microsoft.com/office/drawing/2014/main" id="{F7142D0F-BE09-45E8-92F2-89DB2DFA7D57}"/>
            </a:ext>
          </a:extLst>
        </xdr:cNvPr>
        <xdr:cNvSpPr txBox="1">
          <a:spLocks noChangeArrowheads="1"/>
        </xdr:cNvSpPr>
      </xdr:nvSpPr>
      <xdr:spPr bwMode="auto">
        <a:xfrm>
          <a:off x="30918150" y="458533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109</xdr:row>
      <xdr:rowOff>0</xdr:rowOff>
    </xdr:from>
    <xdr:ext cx="95250" cy="171450"/>
    <xdr:sp macro="" textlink="">
      <xdr:nvSpPr>
        <xdr:cNvPr id="3488" name="Text Box 17">
          <a:extLst>
            <a:ext uri="{FF2B5EF4-FFF2-40B4-BE49-F238E27FC236}">
              <a16:creationId xmlns:a16="http://schemas.microsoft.com/office/drawing/2014/main" id="{8A920C09-42CF-46A2-9870-86E7ED2F2A88}"/>
            </a:ext>
          </a:extLst>
        </xdr:cNvPr>
        <xdr:cNvSpPr txBox="1">
          <a:spLocks noChangeArrowheads="1"/>
        </xdr:cNvSpPr>
      </xdr:nvSpPr>
      <xdr:spPr bwMode="auto">
        <a:xfrm>
          <a:off x="30918150" y="458533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109</xdr:row>
      <xdr:rowOff>0</xdr:rowOff>
    </xdr:from>
    <xdr:ext cx="95250" cy="171450"/>
    <xdr:sp macro="" textlink="">
      <xdr:nvSpPr>
        <xdr:cNvPr id="3489" name="Text Box 18">
          <a:extLst>
            <a:ext uri="{FF2B5EF4-FFF2-40B4-BE49-F238E27FC236}">
              <a16:creationId xmlns:a16="http://schemas.microsoft.com/office/drawing/2014/main" id="{D2942D72-3F14-4327-916B-7E48C25AF887}"/>
            </a:ext>
          </a:extLst>
        </xdr:cNvPr>
        <xdr:cNvSpPr txBox="1">
          <a:spLocks noChangeArrowheads="1"/>
        </xdr:cNvSpPr>
      </xdr:nvSpPr>
      <xdr:spPr bwMode="auto">
        <a:xfrm>
          <a:off x="30918150" y="458533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109</xdr:row>
      <xdr:rowOff>0</xdr:rowOff>
    </xdr:from>
    <xdr:ext cx="95250" cy="171450"/>
    <xdr:sp macro="" textlink="">
      <xdr:nvSpPr>
        <xdr:cNvPr id="3490" name="Text Box 19">
          <a:extLst>
            <a:ext uri="{FF2B5EF4-FFF2-40B4-BE49-F238E27FC236}">
              <a16:creationId xmlns:a16="http://schemas.microsoft.com/office/drawing/2014/main" id="{34EE26D3-3B17-4C83-A4A0-705AB6A75AAE}"/>
            </a:ext>
          </a:extLst>
        </xdr:cNvPr>
        <xdr:cNvSpPr txBox="1">
          <a:spLocks noChangeArrowheads="1"/>
        </xdr:cNvSpPr>
      </xdr:nvSpPr>
      <xdr:spPr bwMode="auto">
        <a:xfrm>
          <a:off x="30918150" y="458533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112</xdr:row>
      <xdr:rowOff>504825</xdr:rowOff>
    </xdr:from>
    <xdr:ext cx="95250" cy="444014"/>
    <xdr:sp macro="" textlink="">
      <xdr:nvSpPr>
        <xdr:cNvPr id="3491" name="Text Box 15">
          <a:extLst>
            <a:ext uri="{FF2B5EF4-FFF2-40B4-BE49-F238E27FC236}">
              <a16:creationId xmlns:a16="http://schemas.microsoft.com/office/drawing/2014/main" id="{1675D41A-E19F-47A9-AEC5-3108BDEA6033}"/>
            </a:ext>
          </a:extLst>
        </xdr:cNvPr>
        <xdr:cNvSpPr txBox="1">
          <a:spLocks noChangeArrowheads="1"/>
        </xdr:cNvSpPr>
      </xdr:nvSpPr>
      <xdr:spPr bwMode="auto">
        <a:xfrm>
          <a:off x="4743450" y="4733925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114</xdr:row>
      <xdr:rowOff>0</xdr:rowOff>
    </xdr:from>
    <xdr:ext cx="95250" cy="171450"/>
    <xdr:sp macro="" textlink="">
      <xdr:nvSpPr>
        <xdr:cNvPr id="3492" name="Text Box 16">
          <a:extLst>
            <a:ext uri="{FF2B5EF4-FFF2-40B4-BE49-F238E27FC236}">
              <a16:creationId xmlns:a16="http://schemas.microsoft.com/office/drawing/2014/main" id="{FD639F85-2C42-46AB-B1B2-B42DF17B84E0}"/>
            </a:ext>
          </a:extLst>
        </xdr:cNvPr>
        <xdr:cNvSpPr txBox="1">
          <a:spLocks noChangeArrowheads="1"/>
        </xdr:cNvSpPr>
      </xdr:nvSpPr>
      <xdr:spPr bwMode="auto">
        <a:xfrm>
          <a:off x="4743450" y="477107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114</xdr:row>
      <xdr:rowOff>0</xdr:rowOff>
    </xdr:from>
    <xdr:ext cx="95250" cy="171450"/>
    <xdr:sp macro="" textlink="">
      <xdr:nvSpPr>
        <xdr:cNvPr id="3493" name="Text Box 17">
          <a:extLst>
            <a:ext uri="{FF2B5EF4-FFF2-40B4-BE49-F238E27FC236}">
              <a16:creationId xmlns:a16="http://schemas.microsoft.com/office/drawing/2014/main" id="{FE56C6A3-B229-4BBE-A2EF-E20CC4C42FA4}"/>
            </a:ext>
          </a:extLst>
        </xdr:cNvPr>
        <xdr:cNvSpPr txBox="1">
          <a:spLocks noChangeArrowheads="1"/>
        </xdr:cNvSpPr>
      </xdr:nvSpPr>
      <xdr:spPr bwMode="auto">
        <a:xfrm>
          <a:off x="4743450" y="477107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114</xdr:row>
      <xdr:rowOff>0</xdr:rowOff>
    </xdr:from>
    <xdr:ext cx="95250" cy="171450"/>
    <xdr:sp macro="" textlink="">
      <xdr:nvSpPr>
        <xdr:cNvPr id="3494" name="Text Box 18">
          <a:extLst>
            <a:ext uri="{FF2B5EF4-FFF2-40B4-BE49-F238E27FC236}">
              <a16:creationId xmlns:a16="http://schemas.microsoft.com/office/drawing/2014/main" id="{CC1CA9D3-8DFE-4880-91A4-19559316C90E}"/>
            </a:ext>
          </a:extLst>
        </xdr:cNvPr>
        <xdr:cNvSpPr txBox="1">
          <a:spLocks noChangeArrowheads="1"/>
        </xdr:cNvSpPr>
      </xdr:nvSpPr>
      <xdr:spPr bwMode="auto">
        <a:xfrm>
          <a:off x="4743450" y="477107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114</xdr:row>
      <xdr:rowOff>0</xdr:rowOff>
    </xdr:from>
    <xdr:ext cx="95250" cy="171450"/>
    <xdr:sp macro="" textlink="">
      <xdr:nvSpPr>
        <xdr:cNvPr id="3495" name="Text Box 19">
          <a:extLst>
            <a:ext uri="{FF2B5EF4-FFF2-40B4-BE49-F238E27FC236}">
              <a16:creationId xmlns:a16="http://schemas.microsoft.com/office/drawing/2014/main" id="{3DE87A31-61B3-47E9-A4B9-984B8822200C}"/>
            </a:ext>
          </a:extLst>
        </xdr:cNvPr>
        <xdr:cNvSpPr txBox="1">
          <a:spLocks noChangeArrowheads="1"/>
        </xdr:cNvSpPr>
      </xdr:nvSpPr>
      <xdr:spPr bwMode="auto">
        <a:xfrm>
          <a:off x="4743450" y="477107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114</xdr:row>
      <xdr:rowOff>0</xdr:rowOff>
    </xdr:from>
    <xdr:ext cx="95250" cy="171450"/>
    <xdr:sp macro="" textlink="">
      <xdr:nvSpPr>
        <xdr:cNvPr id="3496" name="Text Box 16">
          <a:extLst>
            <a:ext uri="{FF2B5EF4-FFF2-40B4-BE49-F238E27FC236}">
              <a16:creationId xmlns:a16="http://schemas.microsoft.com/office/drawing/2014/main" id="{311614DE-0DE7-419A-A7F9-91027E59EC10}"/>
            </a:ext>
          </a:extLst>
        </xdr:cNvPr>
        <xdr:cNvSpPr txBox="1">
          <a:spLocks noChangeArrowheads="1"/>
        </xdr:cNvSpPr>
      </xdr:nvSpPr>
      <xdr:spPr bwMode="auto">
        <a:xfrm>
          <a:off x="14363700" y="477107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114</xdr:row>
      <xdr:rowOff>0</xdr:rowOff>
    </xdr:from>
    <xdr:ext cx="95250" cy="171450"/>
    <xdr:sp macro="" textlink="">
      <xdr:nvSpPr>
        <xdr:cNvPr id="3497" name="Text Box 17">
          <a:extLst>
            <a:ext uri="{FF2B5EF4-FFF2-40B4-BE49-F238E27FC236}">
              <a16:creationId xmlns:a16="http://schemas.microsoft.com/office/drawing/2014/main" id="{D6096127-446F-4279-9941-CA3C44973E38}"/>
            </a:ext>
          </a:extLst>
        </xdr:cNvPr>
        <xdr:cNvSpPr txBox="1">
          <a:spLocks noChangeArrowheads="1"/>
        </xdr:cNvSpPr>
      </xdr:nvSpPr>
      <xdr:spPr bwMode="auto">
        <a:xfrm>
          <a:off x="14363700" y="477107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114</xdr:row>
      <xdr:rowOff>15875</xdr:rowOff>
    </xdr:from>
    <xdr:ext cx="95250" cy="171450"/>
    <xdr:sp macro="" textlink="">
      <xdr:nvSpPr>
        <xdr:cNvPr id="3498" name="Text Box 18">
          <a:extLst>
            <a:ext uri="{FF2B5EF4-FFF2-40B4-BE49-F238E27FC236}">
              <a16:creationId xmlns:a16="http://schemas.microsoft.com/office/drawing/2014/main" id="{281F3F68-2A08-4461-BF6B-D1A6C8A14E50}"/>
            </a:ext>
          </a:extLst>
        </xdr:cNvPr>
        <xdr:cNvSpPr txBox="1">
          <a:spLocks noChangeArrowheads="1"/>
        </xdr:cNvSpPr>
      </xdr:nvSpPr>
      <xdr:spPr bwMode="auto">
        <a:xfrm>
          <a:off x="14355762" y="477266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114</xdr:row>
      <xdr:rowOff>0</xdr:rowOff>
    </xdr:from>
    <xdr:ext cx="95250" cy="171450"/>
    <xdr:sp macro="" textlink="">
      <xdr:nvSpPr>
        <xdr:cNvPr id="3499" name="Text Box 16">
          <a:extLst>
            <a:ext uri="{FF2B5EF4-FFF2-40B4-BE49-F238E27FC236}">
              <a16:creationId xmlns:a16="http://schemas.microsoft.com/office/drawing/2014/main" id="{956819A5-5DE5-43DE-890B-9F0CAADFD46F}"/>
            </a:ext>
          </a:extLst>
        </xdr:cNvPr>
        <xdr:cNvSpPr txBox="1">
          <a:spLocks noChangeArrowheads="1"/>
        </xdr:cNvSpPr>
      </xdr:nvSpPr>
      <xdr:spPr bwMode="auto">
        <a:xfrm>
          <a:off x="19183350" y="477107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114</xdr:row>
      <xdr:rowOff>0</xdr:rowOff>
    </xdr:from>
    <xdr:ext cx="95250" cy="171450"/>
    <xdr:sp macro="" textlink="">
      <xdr:nvSpPr>
        <xdr:cNvPr id="3500" name="Text Box 17">
          <a:extLst>
            <a:ext uri="{FF2B5EF4-FFF2-40B4-BE49-F238E27FC236}">
              <a16:creationId xmlns:a16="http://schemas.microsoft.com/office/drawing/2014/main" id="{62906131-B29A-4E67-B734-09B92DDD45E7}"/>
            </a:ext>
          </a:extLst>
        </xdr:cNvPr>
        <xdr:cNvSpPr txBox="1">
          <a:spLocks noChangeArrowheads="1"/>
        </xdr:cNvSpPr>
      </xdr:nvSpPr>
      <xdr:spPr bwMode="auto">
        <a:xfrm>
          <a:off x="19183350" y="477107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114</xdr:row>
      <xdr:rowOff>0</xdr:rowOff>
    </xdr:from>
    <xdr:ext cx="95250" cy="171450"/>
    <xdr:sp macro="" textlink="">
      <xdr:nvSpPr>
        <xdr:cNvPr id="3501" name="Text Box 18">
          <a:extLst>
            <a:ext uri="{FF2B5EF4-FFF2-40B4-BE49-F238E27FC236}">
              <a16:creationId xmlns:a16="http://schemas.microsoft.com/office/drawing/2014/main" id="{BD09DA7F-21C7-4A58-BDF9-C90E35D0FED4}"/>
            </a:ext>
          </a:extLst>
        </xdr:cNvPr>
        <xdr:cNvSpPr txBox="1">
          <a:spLocks noChangeArrowheads="1"/>
        </xdr:cNvSpPr>
      </xdr:nvSpPr>
      <xdr:spPr bwMode="auto">
        <a:xfrm>
          <a:off x="19183350" y="477107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114</xdr:row>
      <xdr:rowOff>0</xdr:rowOff>
    </xdr:from>
    <xdr:ext cx="95250" cy="171450"/>
    <xdr:sp macro="" textlink="">
      <xdr:nvSpPr>
        <xdr:cNvPr id="3502" name="Text Box 19">
          <a:extLst>
            <a:ext uri="{FF2B5EF4-FFF2-40B4-BE49-F238E27FC236}">
              <a16:creationId xmlns:a16="http://schemas.microsoft.com/office/drawing/2014/main" id="{AD2D1B51-9BA4-44B3-BCCA-04F701E905FC}"/>
            </a:ext>
          </a:extLst>
        </xdr:cNvPr>
        <xdr:cNvSpPr txBox="1">
          <a:spLocks noChangeArrowheads="1"/>
        </xdr:cNvSpPr>
      </xdr:nvSpPr>
      <xdr:spPr bwMode="auto">
        <a:xfrm>
          <a:off x="19183350" y="477107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114</xdr:row>
      <xdr:rowOff>0</xdr:rowOff>
    </xdr:from>
    <xdr:ext cx="95250" cy="171450"/>
    <xdr:sp macro="" textlink="">
      <xdr:nvSpPr>
        <xdr:cNvPr id="3503" name="Text Box 16">
          <a:extLst>
            <a:ext uri="{FF2B5EF4-FFF2-40B4-BE49-F238E27FC236}">
              <a16:creationId xmlns:a16="http://schemas.microsoft.com/office/drawing/2014/main" id="{9C8D466E-823F-48DC-AB85-A10DD8E3B86F}"/>
            </a:ext>
          </a:extLst>
        </xdr:cNvPr>
        <xdr:cNvSpPr txBox="1">
          <a:spLocks noChangeArrowheads="1"/>
        </xdr:cNvSpPr>
      </xdr:nvSpPr>
      <xdr:spPr bwMode="auto">
        <a:xfrm>
          <a:off x="19183350" y="477107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114</xdr:row>
      <xdr:rowOff>170392</xdr:rowOff>
    </xdr:from>
    <xdr:ext cx="95250" cy="213632"/>
    <xdr:sp macro="" textlink="">
      <xdr:nvSpPr>
        <xdr:cNvPr id="3504" name="Text Box 15">
          <a:extLst>
            <a:ext uri="{FF2B5EF4-FFF2-40B4-BE49-F238E27FC236}">
              <a16:creationId xmlns:a16="http://schemas.microsoft.com/office/drawing/2014/main" id="{44F51C94-5003-4F14-BD5F-20C6D8728D2B}"/>
            </a:ext>
          </a:extLst>
        </xdr:cNvPr>
        <xdr:cNvSpPr txBox="1">
          <a:spLocks noChangeArrowheads="1"/>
        </xdr:cNvSpPr>
      </xdr:nvSpPr>
      <xdr:spPr bwMode="auto">
        <a:xfrm>
          <a:off x="14392275" y="4788111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114</xdr:row>
      <xdr:rowOff>504825</xdr:rowOff>
    </xdr:from>
    <xdr:ext cx="95250" cy="448496"/>
    <xdr:sp macro="" textlink="">
      <xdr:nvSpPr>
        <xdr:cNvPr id="3505" name="Text Box 15">
          <a:extLst>
            <a:ext uri="{FF2B5EF4-FFF2-40B4-BE49-F238E27FC236}">
              <a16:creationId xmlns:a16="http://schemas.microsoft.com/office/drawing/2014/main" id="{7FF4CCE4-A0BB-4B5A-9F1E-B9A3B6858326}"/>
            </a:ext>
          </a:extLst>
        </xdr:cNvPr>
        <xdr:cNvSpPr txBox="1">
          <a:spLocks noChangeArrowheads="1"/>
        </xdr:cNvSpPr>
      </xdr:nvSpPr>
      <xdr:spPr bwMode="auto">
        <a:xfrm>
          <a:off x="4743450" y="48082200"/>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114</xdr:row>
      <xdr:rowOff>504825</xdr:rowOff>
    </xdr:from>
    <xdr:ext cx="95250" cy="442269"/>
    <xdr:sp macro="" textlink="">
      <xdr:nvSpPr>
        <xdr:cNvPr id="3506" name="Text Box 15">
          <a:extLst>
            <a:ext uri="{FF2B5EF4-FFF2-40B4-BE49-F238E27FC236}">
              <a16:creationId xmlns:a16="http://schemas.microsoft.com/office/drawing/2014/main" id="{95604BDC-F073-40C7-864D-F5D4911B7B78}"/>
            </a:ext>
          </a:extLst>
        </xdr:cNvPr>
        <xdr:cNvSpPr txBox="1">
          <a:spLocks noChangeArrowheads="1"/>
        </xdr:cNvSpPr>
      </xdr:nvSpPr>
      <xdr:spPr bwMode="auto">
        <a:xfrm>
          <a:off x="14363700" y="4808220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114</xdr:row>
      <xdr:rowOff>504825</xdr:rowOff>
    </xdr:from>
    <xdr:ext cx="95250" cy="442269"/>
    <xdr:sp macro="" textlink="">
      <xdr:nvSpPr>
        <xdr:cNvPr id="3507" name="Text Box 15">
          <a:extLst>
            <a:ext uri="{FF2B5EF4-FFF2-40B4-BE49-F238E27FC236}">
              <a16:creationId xmlns:a16="http://schemas.microsoft.com/office/drawing/2014/main" id="{3E116863-701B-4A9A-82AD-EC9267E7F3FB}"/>
            </a:ext>
          </a:extLst>
        </xdr:cNvPr>
        <xdr:cNvSpPr txBox="1">
          <a:spLocks noChangeArrowheads="1"/>
        </xdr:cNvSpPr>
      </xdr:nvSpPr>
      <xdr:spPr bwMode="auto">
        <a:xfrm>
          <a:off x="30918150" y="4808220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114</xdr:row>
      <xdr:rowOff>504825</xdr:rowOff>
    </xdr:from>
    <xdr:ext cx="95250" cy="213632"/>
    <xdr:sp macro="" textlink="">
      <xdr:nvSpPr>
        <xdr:cNvPr id="3508" name="Text Box 15">
          <a:extLst>
            <a:ext uri="{FF2B5EF4-FFF2-40B4-BE49-F238E27FC236}">
              <a16:creationId xmlns:a16="http://schemas.microsoft.com/office/drawing/2014/main" id="{50AE849C-C77F-4CDE-A5DA-015B08783685}"/>
            </a:ext>
          </a:extLst>
        </xdr:cNvPr>
        <xdr:cNvSpPr txBox="1">
          <a:spLocks noChangeArrowheads="1"/>
        </xdr:cNvSpPr>
      </xdr:nvSpPr>
      <xdr:spPr bwMode="auto">
        <a:xfrm>
          <a:off x="4743450" y="480822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114</xdr:row>
      <xdr:rowOff>504825</xdr:rowOff>
    </xdr:from>
    <xdr:ext cx="95250" cy="444331"/>
    <xdr:sp macro="" textlink="">
      <xdr:nvSpPr>
        <xdr:cNvPr id="3509" name="Text Box 15">
          <a:extLst>
            <a:ext uri="{FF2B5EF4-FFF2-40B4-BE49-F238E27FC236}">
              <a16:creationId xmlns:a16="http://schemas.microsoft.com/office/drawing/2014/main" id="{40909DAF-BF4E-4809-9818-497265F606EC}"/>
            </a:ext>
          </a:extLst>
        </xdr:cNvPr>
        <xdr:cNvSpPr txBox="1">
          <a:spLocks noChangeArrowheads="1"/>
        </xdr:cNvSpPr>
      </xdr:nvSpPr>
      <xdr:spPr bwMode="auto">
        <a:xfrm>
          <a:off x="4743450" y="48082200"/>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114</xdr:row>
      <xdr:rowOff>170392</xdr:rowOff>
    </xdr:from>
    <xdr:ext cx="95250" cy="213632"/>
    <xdr:sp macro="" textlink="">
      <xdr:nvSpPr>
        <xdr:cNvPr id="3510" name="Text Box 15">
          <a:extLst>
            <a:ext uri="{FF2B5EF4-FFF2-40B4-BE49-F238E27FC236}">
              <a16:creationId xmlns:a16="http://schemas.microsoft.com/office/drawing/2014/main" id="{1F9C0CBF-C818-45E0-8AC0-A40A4BE2E586}"/>
            </a:ext>
          </a:extLst>
        </xdr:cNvPr>
        <xdr:cNvSpPr txBox="1">
          <a:spLocks noChangeArrowheads="1"/>
        </xdr:cNvSpPr>
      </xdr:nvSpPr>
      <xdr:spPr bwMode="auto">
        <a:xfrm>
          <a:off x="14392275" y="4788111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120</xdr:row>
      <xdr:rowOff>0</xdr:rowOff>
    </xdr:from>
    <xdr:ext cx="95250" cy="171450"/>
    <xdr:sp macro="" textlink="">
      <xdr:nvSpPr>
        <xdr:cNvPr id="3511" name="Text Box 16">
          <a:extLst>
            <a:ext uri="{FF2B5EF4-FFF2-40B4-BE49-F238E27FC236}">
              <a16:creationId xmlns:a16="http://schemas.microsoft.com/office/drawing/2014/main" id="{1FBDF7F6-D9D8-4AED-BC29-C98CCE8FD9A4}"/>
            </a:ext>
          </a:extLst>
        </xdr:cNvPr>
        <xdr:cNvSpPr txBox="1">
          <a:spLocks noChangeArrowheads="1"/>
        </xdr:cNvSpPr>
      </xdr:nvSpPr>
      <xdr:spPr bwMode="auto">
        <a:xfrm>
          <a:off x="4743450" y="499395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120</xdr:row>
      <xdr:rowOff>0</xdr:rowOff>
    </xdr:from>
    <xdr:ext cx="95250" cy="171450"/>
    <xdr:sp macro="" textlink="">
      <xdr:nvSpPr>
        <xdr:cNvPr id="3512" name="Text Box 17">
          <a:extLst>
            <a:ext uri="{FF2B5EF4-FFF2-40B4-BE49-F238E27FC236}">
              <a16:creationId xmlns:a16="http://schemas.microsoft.com/office/drawing/2014/main" id="{D717F43C-50C4-48BE-9FCB-CB52B4B0B2C8}"/>
            </a:ext>
          </a:extLst>
        </xdr:cNvPr>
        <xdr:cNvSpPr txBox="1">
          <a:spLocks noChangeArrowheads="1"/>
        </xdr:cNvSpPr>
      </xdr:nvSpPr>
      <xdr:spPr bwMode="auto">
        <a:xfrm>
          <a:off x="4743450" y="499395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120</xdr:row>
      <xdr:rowOff>0</xdr:rowOff>
    </xdr:from>
    <xdr:ext cx="95250" cy="171450"/>
    <xdr:sp macro="" textlink="">
      <xdr:nvSpPr>
        <xdr:cNvPr id="3513" name="Text Box 18">
          <a:extLst>
            <a:ext uri="{FF2B5EF4-FFF2-40B4-BE49-F238E27FC236}">
              <a16:creationId xmlns:a16="http://schemas.microsoft.com/office/drawing/2014/main" id="{0E7E8F09-8FDC-418A-A22F-EAEA75C91A85}"/>
            </a:ext>
          </a:extLst>
        </xdr:cNvPr>
        <xdr:cNvSpPr txBox="1">
          <a:spLocks noChangeArrowheads="1"/>
        </xdr:cNvSpPr>
      </xdr:nvSpPr>
      <xdr:spPr bwMode="auto">
        <a:xfrm>
          <a:off x="4743450" y="499395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120</xdr:row>
      <xdr:rowOff>0</xdr:rowOff>
    </xdr:from>
    <xdr:ext cx="95250" cy="171450"/>
    <xdr:sp macro="" textlink="">
      <xdr:nvSpPr>
        <xdr:cNvPr id="3514" name="Text Box 19">
          <a:extLst>
            <a:ext uri="{FF2B5EF4-FFF2-40B4-BE49-F238E27FC236}">
              <a16:creationId xmlns:a16="http://schemas.microsoft.com/office/drawing/2014/main" id="{414D36BD-E3B3-49B3-B911-7E7549D3D998}"/>
            </a:ext>
          </a:extLst>
        </xdr:cNvPr>
        <xdr:cNvSpPr txBox="1">
          <a:spLocks noChangeArrowheads="1"/>
        </xdr:cNvSpPr>
      </xdr:nvSpPr>
      <xdr:spPr bwMode="auto">
        <a:xfrm>
          <a:off x="4743450" y="499395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120</xdr:row>
      <xdr:rowOff>0</xdr:rowOff>
    </xdr:from>
    <xdr:ext cx="95250" cy="171450"/>
    <xdr:sp macro="" textlink="">
      <xdr:nvSpPr>
        <xdr:cNvPr id="3515" name="Text Box 16">
          <a:extLst>
            <a:ext uri="{FF2B5EF4-FFF2-40B4-BE49-F238E27FC236}">
              <a16:creationId xmlns:a16="http://schemas.microsoft.com/office/drawing/2014/main" id="{4548D31E-41FB-488C-B3C5-62FBB51479D9}"/>
            </a:ext>
          </a:extLst>
        </xdr:cNvPr>
        <xdr:cNvSpPr txBox="1">
          <a:spLocks noChangeArrowheads="1"/>
        </xdr:cNvSpPr>
      </xdr:nvSpPr>
      <xdr:spPr bwMode="auto">
        <a:xfrm>
          <a:off x="14363700" y="499395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120</xdr:row>
      <xdr:rowOff>0</xdr:rowOff>
    </xdr:from>
    <xdr:ext cx="95250" cy="171450"/>
    <xdr:sp macro="" textlink="">
      <xdr:nvSpPr>
        <xdr:cNvPr id="3516" name="Text Box 17">
          <a:extLst>
            <a:ext uri="{FF2B5EF4-FFF2-40B4-BE49-F238E27FC236}">
              <a16:creationId xmlns:a16="http://schemas.microsoft.com/office/drawing/2014/main" id="{621F443B-AFF6-4064-9EC7-F4B7D9AB2DDA}"/>
            </a:ext>
          </a:extLst>
        </xdr:cNvPr>
        <xdr:cNvSpPr txBox="1">
          <a:spLocks noChangeArrowheads="1"/>
        </xdr:cNvSpPr>
      </xdr:nvSpPr>
      <xdr:spPr bwMode="auto">
        <a:xfrm>
          <a:off x="14363700" y="499395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120</xdr:row>
      <xdr:rowOff>0</xdr:rowOff>
    </xdr:from>
    <xdr:ext cx="95250" cy="171450"/>
    <xdr:sp macro="" textlink="">
      <xdr:nvSpPr>
        <xdr:cNvPr id="3517" name="Text Box 18">
          <a:extLst>
            <a:ext uri="{FF2B5EF4-FFF2-40B4-BE49-F238E27FC236}">
              <a16:creationId xmlns:a16="http://schemas.microsoft.com/office/drawing/2014/main" id="{D12F5358-9209-4B90-8F1C-281001214913}"/>
            </a:ext>
          </a:extLst>
        </xdr:cNvPr>
        <xdr:cNvSpPr txBox="1">
          <a:spLocks noChangeArrowheads="1"/>
        </xdr:cNvSpPr>
      </xdr:nvSpPr>
      <xdr:spPr bwMode="auto">
        <a:xfrm>
          <a:off x="14363700" y="499395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120</xdr:row>
      <xdr:rowOff>0</xdr:rowOff>
    </xdr:from>
    <xdr:ext cx="95250" cy="171450"/>
    <xdr:sp macro="" textlink="">
      <xdr:nvSpPr>
        <xdr:cNvPr id="3518" name="Text Box 19">
          <a:extLst>
            <a:ext uri="{FF2B5EF4-FFF2-40B4-BE49-F238E27FC236}">
              <a16:creationId xmlns:a16="http://schemas.microsoft.com/office/drawing/2014/main" id="{3CFB6339-630D-40B7-A967-F7A298E8F587}"/>
            </a:ext>
          </a:extLst>
        </xdr:cNvPr>
        <xdr:cNvSpPr txBox="1">
          <a:spLocks noChangeArrowheads="1"/>
        </xdr:cNvSpPr>
      </xdr:nvSpPr>
      <xdr:spPr bwMode="auto">
        <a:xfrm>
          <a:off x="14363700" y="499395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120</xdr:row>
      <xdr:rowOff>0</xdr:rowOff>
    </xdr:from>
    <xdr:ext cx="95250" cy="171450"/>
    <xdr:sp macro="" textlink="">
      <xdr:nvSpPr>
        <xdr:cNvPr id="3519" name="Text Box 16">
          <a:extLst>
            <a:ext uri="{FF2B5EF4-FFF2-40B4-BE49-F238E27FC236}">
              <a16:creationId xmlns:a16="http://schemas.microsoft.com/office/drawing/2014/main" id="{94968345-DF0F-440F-8288-2D7090E9DA91}"/>
            </a:ext>
          </a:extLst>
        </xdr:cNvPr>
        <xdr:cNvSpPr txBox="1">
          <a:spLocks noChangeArrowheads="1"/>
        </xdr:cNvSpPr>
      </xdr:nvSpPr>
      <xdr:spPr bwMode="auto">
        <a:xfrm>
          <a:off x="30918150" y="499395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120</xdr:row>
      <xdr:rowOff>0</xdr:rowOff>
    </xdr:from>
    <xdr:ext cx="95250" cy="171450"/>
    <xdr:sp macro="" textlink="">
      <xdr:nvSpPr>
        <xdr:cNvPr id="3520" name="Text Box 17">
          <a:extLst>
            <a:ext uri="{FF2B5EF4-FFF2-40B4-BE49-F238E27FC236}">
              <a16:creationId xmlns:a16="http://schemas.microsoft.com/office/drawing/2014/main" id="{C7CEB69E-E353-4EB7-9447-D181F65D32ED}"/>
            </a:ext>
          </a:extLst>
        </xdr:cNvPr>
        <xdr:cNvSpPr txBox="1">
          <a:spLocks noChangeArrowheads="1"/>
        </xdr:cNvSpPr>
      </xdr:nvSpPr>
      <xdr:spPr bwMode="auto">
        <a:xfrm>
          <a:off x="30918150" y="499395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120</xdr:row>
      <xdr:rowOff>0</xdr:rowOff>
    </xdr:from>
    <xdr:ext cx="95250" cy="171450"/>
    <xdr:sp macro="" textlink="">
      <xdr:nvSpPr>
        <xdr:cNvPr id="3521" name="Text Box 18">
          <a:extLst>
            <a:ext uri="{FF2B5EF4-FFF2-40B4-BE49-F238E27FC236}">
              <a16:creationId xmlns:a16="http://schemas.microsoft.com/office/drawing/2014/main" id="{C6FA7F96-0D79-41E8-9F86-2C3FCC6E32B6}"/>
            </a:ext>
          </a:extLst>
        </xdr:cNvPr>
        <xdr:cNvSpPr txBox="1">
          <a:spLocks noChangeArrowheads="1"/>
        </xdr:cNvSpPr>
      </xdr:nvSpPr>
      <xdr:spPr bwMode="auto">
        <a:xfrm>
          <a:off x="30918150" y="499395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120</xdr:row>
      <xdr:rowOff>0</xdr:rowOff>
    </xdr:from>
    <xdr:ext cx="95250" cy="171450"/>
    <xdr:sp macro="" textlink="">
      <xdr:nvSpPr>
        <xdr:cNvPr id="3522" name="Text Box 19">
          <a:extLst>
            <a:ext uri="{FF2B5EF4-FFF2-40B4-BE49-F238E27FC236}">
              <a16:creationId xmlns:a16="http://schemas.microsoft.com/office/drawing/2014/main" id="{BDCCFFD8-92B1-410F-8A71-D1E5A7CE67D5}"/>
            </a:ext>
          </a:extLst>
        </xdr:cNvPr>
        <xdr:cNvSpPr txBox="1">
          <a:spLocks noChangeArrowheads="1"/>
        </xdr:cNvSpPr>
      </xdr:nvSpPr>
      <xdr:spPr bwMode="auto">
        <a:xfrm>
          <a:off x="30918150" y="499395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118</xdr:row>
      <xdr:rowOff>504825</xdr:rowOff>
    </xdr:from>
    <xdr:ext cx="95250" cy="444014"/>
    <xdr:sp macro="" textlink="">
      <xdr:nvSpPr>
        <xdr:cNvPr id="3523" name="Text Box 15">
          <a:extLst>
            <a:ext uri="{FF2B5EF4-FFF2-40B4-BE49-F238E27FC236}">
              <a16:creationId xmlns:a16="http://schemas.microsoft.com/office/drawing/2014/main" id="{95113697-7026-42EE-A2CE-7F94D528D64C}"/>
            </a:ext>
          </a:extLst>
        </xdr:cNvPr>
        <xdr:cNvSpPr txBox="1">
          <a:spLocks noChangeArrowheads="1"/>
        </xdr:cNvSpPr>
      </xdr:nvSpPr>
      <xdr:spPr bwMode="auto">
        <a:xfrm>
          <a:off x="4743450" y="4956810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120</xdr:row>
      <xdr:rowOff>0</xdr:rowOff>
    </xdr:from>
    <xdr:ext cx="95250" cy="171450"/>
    <xdr:sp macro="" textlink="">
      <xdr:nvSpPr>
        <xdr:cNvPr id="3524" name="Text Box 16">
          <a:extLst>
            <a:ext uri="{FF2B5EF4-FFF2-40B4-BE49-F238E27FC236}">
              <a16:creationId xmlns:a16="http://schemas.microsoft.com/office/drawing/2014/main" id="{B76EB24A-2398-4368-84BF-49993A5517AD}"/>
            </a:ext>
          </a:extLst>
        </xdr:cNvPr>
        <xdr:cNvSpPr txBox="1">
          <a:spLocks noChangeArrowheads="1"/>
        </xdr:cNvSpPr>
      </xdr:nvSpPr>
      <xdr:spPr bwMode="auto">
        <a:xfrm>
          <a:off x="4743450" y="499395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120</xdr:row>
      <xdr:rowOff>0</xdr:rowOff>
    </xdr:from>
    <xdr:ext cx="95250" cy="171450"/>
    <xdr:sp macro="" textlink="">
      <xdr:nvSpPr>
        <xdr:cNvPr id="3525" name="Text Box 17">
          <a:extLst>
            <a:ext uri="{FF2B5EF4-FFF2-40B4-BE49-F238E27FC236}">
              <a16:creationId xmlns:a16="http://schemas.microsoft.com/office/drawing/2014/main" id="{2558E169-BEFE-4D60-97E1-155E2548F5AC}"/>
            </a:ext>
          </a:extLst>
        </xdr:cNvPr>
        <xdr:cNvSpPr txBox="1">
          <a:spLocks noChangeArrowheads="1"/>
        </xdr:cNvSpPr>
      </xdr:nvSpPr>
      <xdr:spPr bwMode="auto">
        <a:xfrm>
          <a:off x="4743450" y="499395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120</xdr:row>
      <xdr:rowOff>0</xdr:rowOff>
    </xdr:from>
    <xdr:ext cx="95250" cy="171450"/>
    <xdr:sp macro="" textlink="">
      <xdr:nvSpPr>
        <xdr:cNvPr id="3526" name="Text Box 18">
          <a:extLst>
            <a:ext uri="{FF2B5EF4-FFF2-40B4-BE49-F238E27FC236}">
              <a16:creationId xmlns:a16="http://schemas.microsoft.com/office/drawing/2014/main" id="{448E6E19-BE02-4831-81F9-AC9BFB1DE012}"/>
            </a:ext>
          </a:extLst>
        </xdr:cNvPr>
        <xdr:cNvSpPr txBox="1">
          <a:spLocks noChangeArrowheads="1"/>
        </xdr:cNvSpPr>
      </xdr:nvSpPr>
      <xdr:spPr bwMode="auto">
        <a:xfrm>
          <a:off x="4743450" y="499395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120</xdr:row>
      <xdr:rowOff>0</xdr:rowOff>
    </xdr:from>
    <xdr:ext cx="95250" cy="171450"/>
    <xdr:sp macro="" textlink="">
      <xdr:nvSpPr>
        <xdr:cNvPr id="3527" name="Text Box 19">
          <a:extLst>
            <a:ext uri="{FF2B5EF4-FFF2-40B4-BE49-F238E27FC236}">
              <a16:creationId xmlns:a16="http://schemas.microsoft.com/office/drawing/2014/main" id="{CF87D484-1C18-427A-B2E5-1F304DFD3ECA}"/>
            </a:ext>
          </a:extLst>
        </xdr:cNvPr>
        <xdr:cNvSpPr txBox="1">
          <a:spLocks noChangeArrowheads="1"/>
        </xdr:cNvSpPr>
      </xdr:nvSpPr>
      <xdr:spPr bwMode="auto">
        <a:xfrm>
          <a:off x="4743450" y="499395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120</xdr:row>
      <xdr:rowOff>0</xdr:rowOff>
    </xdr:from>
    <xdr:ext cx="95250" cy="171450"/>
    <xdr:sp macro="" textlink="">
      <xdr:nvSpPr>
        <xdr:cNvPr id="3528" name="Text Box 16">
          <a:extLst>
            <a:ext uri="{FF2B5EF4-FFF2-40B4-BE49-F238E27FC236}">
              <a16:creationId xmlns:a16="http://schemas.microsoft.com/office/drawing/2014/main" id="{ADA5D2D0-8061-4AFC-8442-0FC8A24B8965}"/>
            </a:ext>
          </a:extLst>
        </xdr:cNvPr>
        <xdr:cNvSpPr txBox="1">
          <a:spLocks noChangeArrowheads="1"/>
        </xdr:cNvSpPr>
      </xdr:nvSpPr>
      <xdr:spPr bwMode="auto">
        <a:xfrm>
          <a:off x="14363700" y="499395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120</xdr:row>
      <xdr:rowOff>0</xdr:rowOff>
    </xdr:from>
    <xdr:ext cx="95250" cy="171450"/>
    <xdr:sp macro="" textlink="">
      <xdr:nvSpPr>
        <xdr:cNvPr id="3529" name="Text Box 17">
          <a:extLst>
            <a:ext uri="{FF2B5EF4-FFF2-40B4-BE49-F238E27FC236}">
              <a16:creationId xmlns:a16="http://schemas.microsoft.com/office/drawing/2014/main" id="{6F9FCBEA-6E53-40CD-9DDD-2EBD075A68AC}"/>
            </a:ext>
          </a:extLst>
        </xdr:cNvPr>
        <xdr:cNvSpPr txBox="1">
          <a:spLocks noChangeArrowheads="1"/>
        </xdr:cNvSpPr>
      </xdr:nvSpPr>
      <xdr:spPr bwMode="auto">
        <a:xfrm>
          <a:off x="14363700" y="499395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120</xdr:row>
      <xdr:rowOff>0</xdr:rowOff>
    </xdr:from>
    <xdr:ext cx="95250" cy="171450"/>
    <xdr:sp macro="" textlink="">
      <xdr:nvSpPr>
        <xdr:cNvPr id="3530" name="Text Box 18">
          <a:extLst>
            <a:ext uri="{FF2B5EF4-FFF2-40B4-BE49-F238E27FC236}">
              <a16:creationId xmlns:a16="http://schemas.microsoft.com/office/drawing/2014/main" id="{44C60097-F69C-4D51-BE52-25590B0F2CB6}"/>
            </a:ext>
          </a:extLst>
        </xdr:cNvPr>
        <xdr:cNvSpPr txBox="1">
          <a:spLocks noChangeArrowheads="1"/>
        </xdr:cNvSpPr>
      </xdr:nvSpPr>
      <xdr:spPr bwMode="auto">
        <a:xfrm>
          <a:off x="14363700" y="499395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120</xdr:row>
      <xdr:rowOff>0</xdr:rowOff>
    </xdr:from>
    <xdr:ext cx="95250" cy="171450"/>
    <xdr:sp macro="" textlink="">
      <xdr:nvSpPr>
        <xdr:cNvPr id="3531" name="Text Box 16">
          <a:extLst>
            <a:ext uri="{FF2B5EF4-FFF2-40B4-BE49-F238E27FC236}">
              <a16:creationId xmlns:a16="http://schemas.microsoft.com/office/drawing/2014/main" id="{51B04730-246A-452A-BBB5-1ACACD596EE7}"/>
            </a:ext>
          </a:extLst>
        </xdr:cNvPr>
        <xdr:cNvSpPr txBox="1">
          <a:spLocks noChangeArrowheads="1"/>
        </xdr:cNvSpPr>
      </xdr:nvSpPr>
      <xdr:spPr bwMode="auto">
        <a:xfrm>
          <a:off x="19183350" y="499395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120</xdr:row>
      <xdr:rowOff>0</xdr:rowOff>
    </xdr:from>
    <xdr:ext cx="95250" cy="171450"/>
    <xdr:sp macro="" textlink="">
      <xdr:nvSpPr>
        <xdr:cNvPr id="3532" name="Text Box 17">
          <a:extLst>
            <a:ext uri="{FF2B5EF4-FFF2-40B4-BE49-F238E27FC236}">
              <a16:creationId xmlns:a16="http://schemas.microsoft.com/office/drawing/2014/main" id="{55F6E6B7-1761-491F-A260-ABBD6511B654}"/>
            </a:ext>
          </a:extLst>
        </xdr:cNvPr>
        <xdr:cNvSpPr txBox="1">
          <a:spLocks noChangeArrowheads="1"/>
        </xdr:cNvSpPr>
      </xdr:nvSpPr>
      <xdr:spPr bwMode="auto">
        <a:xfrm>
          <a:off x="19183350" y="499395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120</xdr:row>
      <xdr:rowOff>0</xdr:rowOff>
    </xdr:from>
    <xdr:ext cx="95250" cy="171450"/>
    <xdr:sp macro="" textlink="">
      <xdr:nvSpPr>
        <xdr:cNvPr id="3533" name="Text Box 18">
          <a:extLst>
            <a:ext uri="{FF2B5EF4-FFF2-40B4-BE49-F238E27FC236}">
              <a16:creationId xmlns:a16="http://schemas.microsoft.com/office/drawing/2014/main" id="{4110A4F9-12C5-4251-88F8-4DF802AEC264}"/>
            </a:ext>
          </a:extLst>
        </xdr:cNvPr>
        <xdr:cNvSpPr txBox="1">
          <a:spLocks noChangeArrowheads="1"/>
        </xdr:cNvSpPr>
      </xdr:nvSpPr>
      <xdr:spPr bwMode="auto">
        <a:xfrm>
          <a:off x="19183350" y="499395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120</xdr:row>
      <xdr:rowOff>0</xdr:rowOff>
    </xdr:from>
    <xdr:ext cx="95250" cy="171450"/>
    <xdr:sp macro="" textlink="">
      <xdr:nvSpPr>
        <xdr:cNvPr id="3534" name="Text Box 19">
          <a:extLst>
            <a:ext uri="{FF2B5EF4-FFF2-40B4-BE49-F238E27FC236}">
              <a16:creationId xmlns:a16="http://schemas.microsoft.com/office/drawing/2014/main" id="{B4404759-919A-4B0F-AB90-9A9863B86FB6}"/>
            </a:ext>
          </a:extLst>
        </xdr:cNvPr>
        <xdr:cNvSpPr txBox="1">
          <a:spLocks noChangeArrowheads="1"/>
        </xdr:cNvSpPr>
      </xdr:nvSpPr>
      <xdr:spPr bwMode="auto">
        <a:xfrm>
          <a:off x="19183350" y="499395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120</xdr:row>
      <xdr:rowOff>0</xdr:rowOff>
    </xdr:from>
    <xdr:ext cx="95250" cy="171450"/>
    <xdr:sp macro="" textlink="">
      <xdr:nvSpPr>
        <xdr:cNvPr id="3535" name="Text Box 16">
          <a:extLst>
            <a:ext uri="{FF2B5EF4-FFF2-40B4-BE49-F238E27FC236}">
              <a16:creationId xmlns:a16="http://schemas.microsoft.com/office/drawing/2014/main" id="{2C14C4D6-F28E-481B-AE74-35E8EB994F00}"/>
            </a:ext>
          </a:extLst>
        </xdr:cNvPr>
        <xdr:cNvSpPr txBox="1">
          <a:spLocks noChangeArrowheads="1"/>
        </xdr:cNvSpPr>
      </xdr:nvSpPr>
      <xdr:spPr bwMode="auto">
        <a:xfrm>
          <a:off x="19183350" y="499395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120</xdr:row>
      <xdr:rowOff>0</xdr:rowOff>
    </xdr:from>
    <xdr:ext cx="95250" cy="171450"/>
    <xdr:sp macro="" textlink="">
      <xdr:nvSpPr>
        <xdr:cNvPr id="3536" name="Text Box 17">
          <a:extLst>
            <a:ext uri="{FF2B5EF4-FFF2-40B4-BE49-F238E27FC236}">
              <a16:creationId xmlns:a16="http://schemas.microsoft.com/office/drawing/2014/main" id="{CE1D99EB-1499-414C-8C6C-3AA35067BBC2}"/>
            </a:ext>
          </a:extLst>
        </xdr:cNvPr>
        <xdr:cNvSpPr txBox="1">
          <a:spLocks noChangeArrowheads="1"/>
        </xdr:cNvSpPr>
      </xdr:nvSpPr>
      <xdr:spPr bwMode="auto">
        <a:xfrm>
          <a:off x="19183350" y="499395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120</xdr:row>
      <xdr:rowOff>0</xdr:rowOff>
    </xdr:from>
    <xdr:ext cx="95250" cy="171450"/>
    <xdr:sp macro="" textlink="">
      <xdr:nvSpPr>
        <xdr:cNvPr id="3537" name="Text Box 18">
          <a:extLst>
            <a:ext uri="{FF2B5EF4-FFF2-40B4-BE49-F238E27FC236}">
              <a16:creationId xmlns:a16="http://schemas.microsoft.com/office/drawing/2014/main" id="{789C4844-0B3C-4A4B-8A28-E619DD0437BA}"/>
            </a:ext>
          </a:extLst>
        </xdr:cNvPr>
        <xdr:cNvSpPr txBox="1">
          <a:spLocks noChangeArrowheads="1"/>
        </xdr:cNvSpPr>
      </xdr:nvSpPr>
      <xdr:spPr bwMode="auto">
        <a:xfrm>
          <a:off x="19183350" y="499395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120</xdr:row>
      <xdr:rowOff>0</xdr:rowOff>
    </xdr:from>
    <xdr:ext cx="95250" cy="171450"/>
    <xdr:sp macro="" textlink="">
      <xdr:nvSpPr>
        <xdr:cNvPr id="3538" name="Text Box 19">
          <a:extLst>
            <a:ext uri="{FF2B5EF4-FFF2-40B4-BE49-F238E27FC236}">
              <a16:creationId xmlns:a16="http://schemas.microsoft.com/office/drawing/2014/main" id="{760C88AA-ED18-4C29-935C-B75B0C1519C6}"/>
            </a:ext>
          </a:extLst>
        </xdr:cNvPr>
        <xdr:cNvSpPr txBox="1">
          <a:spLocks noChangeArrowheads="1"/>
        </xdr:cNvSpPr>
      </xdr:nvSpPr>
      <xdr:spPr bwMode="auto">
        <a:xfrm>
          <a:off x="19183350" y="499395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114</xdr:row>
      <xdr:rowOff>504825</xdr:rowOff>
    </xdr:from>
    <xdr:ext cx="95250" cy="456743"/>
    <xdr:sp macro="" textlink="">
      <xdr:nvSpPr>
        <xdr:cNvPr id="3539" name="Text Box 15">
          <a:extLst>
            <a:ext uri="{FF2B5EF4-FFF2-40B4-BE49-F238E27FC236}">
              <a16:creationId xmlns:a16="http://schemas.microsoft.com/office/drawing/2014/main" id="{F8D580DD-2947-481C-9209-9231215BC64C}"/>
            </a:ext>
          </a:extLst>
        </xdr:cNvPr>
        <xdr:cNvSpPr txBox="1">
          <a:spLocks noChangeArrowheads="1"/>
        </xdr:cNvSpPr>
      </xdr:nvSpPr>
      <xdr:spPr bwMode="auto">
        <a:xfrm>
          <a:off x="4743450" y="48082200"/>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114</xdr:row>
      <xdr:rowOff>504825</xdr:rowOff>
    </xdr:from>
    <xdr:ext cx="95250" cy="442269"/>
    <xdr:sp macro="" textlink="">
      <xdr:nvSpPr>
        <xdr:cNvPr id="3540" name="Text Box 15">
          <a:extLst>
            <a:ext uri="{FF2B5EF4-FFF2-40B4-BE49-F238E27FC236}">
              <a16:creationId xmlns:a16="http://schemas.microsoft.com/office/drawing/2014/main" id="{A595CD0C-3BC2-467A-A670-040A31CBF771}"/>
            </a:ext>
          </a:extLst>
        </xdr:cNvPr>
        <xdr:cNvSpPr txBox="1">
          <a:spLocks noChangeArrowheads="1"/>
        </xdr:cNvSpPr>
      </xdr:nvSpPr>
      <xdr:spPr bwMode="auto">
        <a:xfrm>
          <a:off x="14363700" y="4808220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114</xdr:row>
      <xdr:rowOff>504825</xdr:rowOff>
    </xdr:from>
    <xdr:ext cx="95250" cy="442269"/>
    <xdr:sp macro="" textlink="">
      <xdr:nvSpPr>
        <xdr:cNvPr id="3541" name="Text Box 15">
          <a:extLst>
            <a:ext uri="{FF2B5EF4-FFF2-40B4-BE49-F238E27FC236}">
              <a16:creationId xmlns:a16="http://schemas.microsoft.com/office/drawing/2014/main" id="{A18216AF-CE14-4399-9214-9C9DDE72B15C}"/>
            </a:ext>
          </a:extLst>
        </xdr:cNvPr>
        <xdr:cNvSpPr txBox="1">
          <a:spLocks noChangeArrowheads="1"/>
        </xdr:cNvSpPr>
      </xdr:nvSpPr>
      <xdr:spPr bwMode="auto">
        <a:xfrm>
          <a:off x="30918150" y="4808220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114</xdr:row>
      <xdr:rowOff>504825</xdr:rowOff>
    </xdr:from>
    <xdr:ext cx="95250" cy="213632"/>
    <xdr:sp macro="" textlink="">
      <xdr:nvSpPr>
        <xdr:cNvPr id="3542" name="Text Box 15">
          <a:extLst>
            <a:ext uri="{FF2B5EF4-FFF2-40B4-BE49-F238E27FC236}">
              <a16:creationId xmlns:a16="http://schemas.microsoft.com/office/drawing/2014/main" id="{6A33BD45-BB30-4223-BE0E-64791F45B704}"/>
            </a:ext>
          </a:extLst>
        </xdr:cNvPr>
        <xdr:cNvSpPr txBox="1">
          <a:spLocks noChangeArrowheads="1"/>
        </xdr:cNvSpPr>
      </xdr:nvSpPr>
      <xdr:spPr bwMode="auto">
        <a:xfrm>
          <a:off x="4743450" y="480822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114</xdr:row>
      <xdr:rowOff>504825</xdr:rowOff>
    </xdr:from>
    <xdr:ext cx="95250" cy="444331"/>
    <xdr:sp macro="" textlink="">
      <xdr:nvSpPr>
        <xdr:cNvPr id="3543" name="Text Box 15">
          <a:extLst>
            <a:ext uri="{FF2B5EF4-FFF2-40B4-BE49-F238E27FC236}">
              <a16:creationId xmlns:a16="http://schemas.microsoft.com/office/drawing/2014/main" id="{9C0A5F86-C766-479F-A010-CAF91B7469C9}"/>
            </a:ext>
          </a:extLst>
        </xdr:cNvPr>
        <xdr:cNvSpPr txBox="1">
          <a:spLocks noChangeArrowheads="1"/>
        </xdr:cNvSpPr>
      </xdr:nvSpPr>
      <xdr:spPr bwMode="auto">
        <a:xfrm>
          <a:off x="4743450" y="48082200"/>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114</xdr:row>
      <xdr:rowOff>504825</xdr:rowOff>
    </xdr:from>
    <xdr:ext cx="95250" cy="213632"/>
    <xdr:sp macro="" textlink="">
      <xdr:nvSpPr>
        <xdr:cNvPr id="3544" name="Text Box 15">
          <a:extLst>
            <a:ext uri="{FF2B5EF4-FFF2-40B4-BE49-F238E27FC236}">
              <a16:creationId xmlns:a16="http://schemas.microsoft.com/office/drawing/2014/main" id="{E7DC1291-6756-488C-B229-B92037DF411D}"/>
            </a:ext>
          </a:extLst>
        </xdr:cNvPr>
        <xdr:cNvSpPr txBox="1">
          <a:spLocks noChangeArrowheads="1"/>
        </xdr:cNvSpPr>
      </xdr:nvSpPr>
      <xdr:spPr bwMode="auto">
        <a:xfrm>
          <a:off x="14363700" y="480822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120</xdr:row>
      <xdr:rowOff>0</xdr:rowOff>
    </xdr:from>
    <xdr:ext cx="95250" cy="171450"/>
    <xdr:sp macro="" textlink="">
      <xdr:nvSpPr>
        <xdr:cNvPr id="3545" name="Text Box 16">
          <a:extLst>
            <a:ext uri="{FF2B5EF4-FFF2-40B4-BE49-F238E27FC236}">
              <a16:creationId xmlns:a16="http://schemas.microsoft.com/office/drawing/2014/main" id="{A41A70B1-6150-4A65-A204-3A901CCF8711}"/>
            </a:ext>
          </a:extLst>
        </xdr:cNvPr>
        <xdr:cNvSpPr txBox="1">
          <a:spLocks noChangeArrowheads="1"/>
        </xdr:cNvSpPr>
      </xdr:nvSpPr>
      <xdr:spPr bwMode="auto">
        <a:xfrm>
          <a:off x="4743450" y="499395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120</xdr:row>
      <xdr:rowOff>0</xdr:rowOff>
    </xdr:from>
    <xdr:ext cx="95250" cy="171450"/>
    <xdr:sp macro="" textlink="">
      <xdr:nvSpPr>
        <xdr:cNvPr id="3546" name="Text Box 17">
          <a:extLst>
            <a:ext uri="{FF2B5EF4-FFF2-40B4-BE49-F238E27FC236}">
              <a16:creationId xmlns:a16="http://schemas.microsoft.com/office/drawing/2014/main" id="{CDB634B0-CC91-4FC9-A1C9-F85D1AC3828F}"/>
            </a:ext>
          </a:extLst>
        </xdr:cNvPr>
        <xdr:cNvSpPr txBox="1">
          <a:spLocks noChangeArrowheads="1"/>
        </xdr:cNvSpPr>
      </xdr:nvSpPr>
      <xdr:spPr bwMode="auto">
        <a:xfrm>
          <a:off x="4743450" y="499395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120</xdr:row>
      <xdr:rowOff>0</xdr:rowOff>
    </xdr:from>
    <xdr:ext cx="95250" cy="171450"/>
    <xdr:sp macro="" textlink="">
      <xdr:nvSpPr>
        <xdr:cNvPr id="3547" name="Text Box 18">
          <a:extLst>
            <a:ext uri="{FF2B5EF4-FFF2-40B4-BE49-F238E27FC236}">
              <a16:creationId xmlns:a16="http://schemas.microsoft.com/office/drawing/2014/main" id="{3E4AB149-C21F-469D-ACCE-4133B68AFF25}"/>
            </a:ext>
          </a:extLst>
        </xdr:cNvPr>
        <xdr:cNvSpPr txBox="1">
          <a:spLocks noChangeArrowheads="1"/>
        </xdr:cNvSpPr>
      </xdr:nvSpPr>
      <xdr:spPr bwMode="auto">
        <a:xfrm>
          <a:off x="4743450" y="499395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120</xdr:row>
      <xdr:rowOff>0</xdr:rowOff>
    </xdr:from>
    <xdr:ext cx="95250" cy="171450"/>
    <xdr:sp macro="" textlink="">
      <xdr:nvSpPr>
        <xdr:cNvPr id="3548" name="Text Box 19">
          <a:extLst>
            <a:ext uri="{FF2B5EF4-FFF2-40B4-BE49-F238E27FC236}">
              <a16:creationId xmlns:a16="http://schemas.microsoft.com/office/drawing/2014/main" id="{B3C8E5A4-3DDA-472D-A7AD-EF3D983F8C7A}"/>
            </a:ext>
          </a:extLst>
        </xdr:cNvPr>
        <xdr:cNvSpPr txBox="1">
          <a:spLocks noChangeArrowheads="1"/>
        </xdr:cNvSpPr>
      </xdr:nvSpPr>
      <xdr:spPr bwMode="auto">
        <a:xfrm>
          <a:off x="4743450" y="499395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120</xdr:row>
      <xdr:rowOff>0</xdr:rowOff>
    </xdr:from>
    <xdr:ext cx="95250" cy="171450"/>
    <xdr:sp macro="" textlink="">
      <xdr:nvSpPr>
        <xdr:cNvPr id="3549" name="Text Box 16">
          <a:extLst>
            <a:ext uri="{FF2B5EF4-FFF2-40B4-BE49-F238E27FC236}">
              <a16:creationId xmlns:a16="http://schemas.microsoft.com/office/drawing/2014/main" id="{EC7BC5E4-0DB9-4846-A900-E7F6E4B78F39}"/>
            </a:ext>
          </a:extLst>
        </xdr:cNvPr>
        <xdr:cNvSpPr txBox="1">
          <a:spLocks noChangeArrowheads="1"/>
        </xdr:cNvSpPr>
      </xdr:nvSpPr>
      <xdr:spPr bwMode="auto">
        <a:xfrm>
          <a:off x="14363700" y="499395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120</xdr:row>
      <xdr:rowOff>0</xdr:rowOff>
    </xdr:from>
    <xdr:ext cx="95250" cy="171450"/>
    <xdr:sp macro="" textlink="">
      <xdr:nvSpPr>
        <xdr:cNvPr id="3550" name="Text Box 17">
          <a:extLst>
            <a:ext uri="{FF2B5EF4-FFF2-40B4-BE49-F238E27FC236}">
              <a16:creationId xmlns:a16="http://schemas.microsoft.com/office/drawing/2014/main" id="{A6859CD3-1B2B-4229-BCE8-B76765226C7C}"/>
            </a:ext>
          </a:extLst>
        </xdr:cNvPr>
        <xdr:cNvSpPr txBox="1">
          <a:spLocks noChangeArrowheads="1"/>
        </xdr:cNvSpPr>
      </xdr:nvSpPr>
      <xdr:spPr bwMode="auto">
        <a:xfrm>
          <a:off x="14363700" y="499395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120</xdr:row>
      <xdr:rowOff>0</xdr:rowOff>
    </xdr:from>
    <xdr:ext cx="95250" cy="171450"/>
    <xdr:sp macro="" textlink="">
      <xdr:nvSpPr>
        <xdr:cNvPr id="3551" name="Text Box 18">
          <a:extLst>
            <a:ext uri="{FF2B5EF4-FFF2-40B4-BE49-F238E27FC236}">
              <a16:creationId xmlns:a16="http://schemas.microsoft.com/office/drawing/2014/main" id="{B2E3C2B2-2FA7-4368-B143-E50009C8F2E0}"/>
            </a:ext>
          </a:extLst>
        </xdr:cNvPr>
        <xdr:cNvSpPr txBox="1">
          <a:spLocks noChangeArrowheads="1"/>
        </xdr:cNvSpPr>
      </xdr:nvSpPr>
      <xdr:spPr bwMode="auto">
        <a:xfrm>
          <a:off x="14363700" y="499395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120</xdr:row>
      <xdr:rowOff>0</xdr:rowOff>
    </xdr:from>
    <xdr:ext cx="95250" cy="171450"/>
    <xdr:sp macro="" textlink="">
      <xdr:nvSpPr>
        <xdr:cNvPr id="3552" name="Text Box 19">
          <a:extLst>
            <a:ext uri="{FF2B5EF4-FFF2-40B4-BE49-F238E27FC236}">
              <a16:creationId xmlns:a16="http://schemas.microsoft.com/office/drawing/2014/main" id="{9930E0F7-B66D-419F-A06A-B4EA7EFFC5BE}"/>
            </a:ext>
          </a:extLst>
        </xdr:cNvPr>
        <xdr:cNvSpPr txBox="1">
          <a:spLocks noChangeArrowheads="1"/>
        </xdr:cNvSpPr>
      </xdr:nvSpPr>
      <xdr:spPr bwMode="auto">
        <a:xfrm>
          <a:off x="14363700" y="499395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120</xdr:row>
      <xdr:rowOff>0</xdr:rowOff>
    </xdr:from>
    <xdr:ext cx="95250" cy="171450"/>
    <xdr:sp macro="" textlink="">
      <xdr:nvSpPr>
        <xdr:cNvPr id="3553" name="Text Box 16">
          <a:extLst>
            <a:ext uri="{FF2B5EF4-FFF2-40B4-BE49-F238E27FC236}">
              <a16:creationId xmlns:a16="http://schemas.microsoft.com/office/drawing/2014/main" id="{7E939FFB-4608-481F-9E47-C3714D8378D7}"/>
            </a:ext>
          </a:extLst>
        </xdr:cNvPr>
        <xdr:cNvSpPr txBox="1">
          <a:spLocks noChangeArrowheads="1"/>
        </xdr:cNvSpPr>
      </xdr:nvSpPr>
      <xdr:spPr bwMode="auto">
        <a:xfrm>
          <a:off x="30918150" y="499395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120</xdr:row>
      <xdr:rowOff>0</xdr:rowOff>
    </xdr:from>
    <xdr:ext cx="95250" cy="171450"/>
    <xdr:sp macro="" textlink="">
      <xdr:nvSpPr>
        <xdr:cNvPr id="3554" name="Text Box 17">
          <a:extLst>
            <a:ext uri="{FF2B5EF4-FFF2-40B4-BE49-F238E27FC236}">
              <a16:creationId xmlns:a16="http://schemas.microsoft.com/office/drawing/2014/main" id="{46DFBB21-9A89-44A7-903A-1A556300E274}"/>
            </a:ext>
          </a:extLst>
        </xdr:cNvPr>
        <xdr:cNvSpPr txBox="1">
          <a:spLocks noChangeArrowheads="1"/>
        </xdr:cNvSpPr>
      </xdr:nvSpPr>
      <xdr:spPr bwMode="auto">
        <a:xfrm>
          <a:off x="30918150" y="499395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120</xdr:row>
      <xdr:rowOff>0</xdr:rowOff>
    </xdr:from>
    <xdr:ext cx="95250" cy="171450"/>
    <xdr:sp macro="" textlink="">
      <xdr:nvSpPr>
        <xdr:cNvPr id="3555" name="Text Box 18">
          <a:extLst>
            <a:ext uri="{FF2B5EF4-FFF2-40B4-BE49-F238E27FC236}">
              <a16:creationId xmlns:a16="http://schemas.microsoft.com/office/drawing/2014/main" id="{17EC1744-5F7F-492A-AF9A-CAFCFC9FCC28}"/>
            </a:ext>
          </a:extLst>
        </xdr:cNvPr>
        <xdr:cNvSpPr txBox="1">
          <a:spLocks noChangeArrowheads="1"/>
        </xdr:cNvSpPr>
      </xdr:nvSpPr>
      <xdr:spPr bwMode="auto">
        <a:xfrm>
          <a:off x="30918150" y="499395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120</xdr:row>
      <xdr:rowOff>0</xdr:rowOff>
    </xdr:from>
    <xdr:ext cx="95250" cy="171450"/>
    <xdr:sp macro="" textlink="">
      <xdr:nvSpPr>
        <xdr:cNvPr id="3556" name="Text Box 19">
          <a:extLst>
            <a:ext uri="{FF2B5EF4-FFF2-40B4-BE49-F238E27FC236}">
              <a16:creationId xmlns:a16="http://schemas.microsoft.com/office/drawing/2014/main" id="{674A27A6-A79E-40E3-991A-B466FEF6459D}"/>
            </a:ext>
          </a:extLst>
        </xdr:cNvPr>
        <xdr:cNvSpPr txBox="1">
          <a:spLocks noChangeArrowheads="1"/>
        </xdr:cNvSpPr>
      </xdr:nvSpPr>
      <xdr:spPr bwMode="auto">
        <a:xfrm>
          <a:off x="30918150" y="499395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118</xdr:row>
      <xdr:rowOff>504825</xdr:rowOff>
    </xdr:from>
    <xdr:ext cx="95250" cy="444014"/>
    <xdr:sp macro="" textlink="">
      <xdr:nvSpPr>
        <xdr:cNvPr id="3557" name="Text Box 15">
          <a:extLst>
            <a:ext uri="{FF2B5EF4-FFF2-40B4-BE49-F238E27FC236}">
              <a16:creationId xmlns:a16="http://schemas.microsoft.com/office/drawing/2014/main" id="{3C72D700-E304-490A-836A-519CA83648AD}"/>
            </a:ext>
          </a:extLst>
        </xdr:cNvPr>
        <xdr:cNvSpPr txBox="1">
          <a:spLocks noChangeArrowheads="1"/>
        </xdr:cNvSpPr>
      </xdr:nvSpPr>
      <xdr:spPr bwMode="auto">
        <a:xfrm>
          <a:off x="4743450" y="4956810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120</xdr:row>
      <xdr:rowOff>0</xdr:rowOff>
    </xdr:from>
    <xdr:ext cx="95250" cy="171450"/>
    <xdr:sp macro="" textlink="">
      <xdr:nvSpPr>
        <xdr:cNvPr id="3558" name="Text Box 16">
          <a:extLst>
            <a:ext uri="{FF2B5EF4-FFF2-40B4-BE49-F238E27FC236}">
              <a16:creationId xmlns:a16="http://schemas.microsoft.com/office/drawing/2014/main" id="{813B1256-CDE8-49BD-8012-8ABBD241850B}"/>
            </a:ext>
          </a:extLst>
        </xdr:cNvPr>
        <xdr:cNvSpPr txBox="1">
          <a:spLocks noChangeArrowheads="1"/>
        </xdr:cNvSpPr>
      </xdr:nvSpPr>
      <xdr:spPr bwMode="auto">
        <a:xfrm>
          <a:off x="4743450" y="499395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120</xdr:row>
      <xdr:rowOff>0</xdr:rowOff>
    </xdr:from>
    <xdr:ext cx="95250" cy="171450"/>
    <xdr:sp macro="" textlink="">
      <xdr:nvSpPr>
        <xdr:cNvPr id="3559" name="Text Box 17">
          <a:extLst>
            <a:ext uri="{FF2B5EF4-FFF2-40B4-BE49-F238E27FC236}">
              <a16:creationId xmlns:a16="http://schemas.microsoft.com/office/drawing/2014/main" id="{AE0450D3-BAC5-4ABA-8F7E-78820B416AC5}"/>
            </a:ext>
          </a:extLst>
        </xdr:cNvPr>
        <xdr:cNvSpPr txBox="1">
          <a:spLocks noChangeArrowheads="1"/>
        </xdr:cNvSpPr>
      </xdr:nvSpPr>
      <xdr:spPr bwMode="auto">
        <a:xfrm>
          <a:off x="4743450" y="499395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120</xdr:row>
      <xdr:rowOff>0</xdr:rowOff>
    </xdr:from>
    <xdr:ext cx="95250" cy="171450"/>
    <xdr:sp macro="" textlink="">
      <xdr:nvSpPr>
        <xdr:cNvPr id="3560" name="Text Box 18">
          <a:extLst>
            <a:ext uri="{FF2B5EF4-FFF2-40B4-BE49-F238E27FC236}">
              <a16:creationId xmlns:a16="http://schemas.microsoft.com/office/drawing/2014/main" id="{670690A1-8807-4766-85E2-26F426F14868}"/>
            </a:ext>
          </a:extLst>
        </xdr:cNvPr>
        <xdr:cNvSpPr txBox="1">
          <a:spLocks noChangeArrowheads="1"/>
        </xdr:cNvSpPr>
      </xdr:nvSpPr>
      <xdr:spPr bwMode="auto">
        <a:xfrm>
          <a:off x="4743450" y="499395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120</xdr:row>
      <xdr:rowOff>0</xdr:rowOff>
    </xdr:from>
    <xdr:ext cx="95250" cy="171450"/>
    <xdr:sp macro="" textlink="">
      <xdr:nvSpPr>
        <xdr:cNvPr id="3561" name="Text Box 19">
          <a:extLst>
            <a:ext uri="{FF2B5EF4-FFF2-40B4-BE49-F238E27FC236}">
              <a16:creationId xmlns:a16="http://schemas.microsoft.com/office/drawing/2014/main" id="{D094C2BB-DD58-43C2-9D47-D14E4889FC70}"/>
            </a:ext>
          </a:extLst>
        </xdr:cNvPr>
        <xdr:cNvSpPr txBox="1">
          <a:spLocks noChangeArrowheads="1"/>
        </xdr:cNvSpPr>
      </xdr:nvSpPr>
      <xdr:spPr bwMode="auto">
        <a:xfrm>
          <a:off x="4743450" y="499395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118</xdr:row>
      <xdr:rowOff>504825</xdr:rowOff>
    </xdr:from>
    <xdr:ext cx="95250" cy="442269"/>
    <xdr:sp macro="" textlink="">
      <xdr:nvSpPr>
        <xdr:cNvPr id="3562" name="Text Box 15">
          <a:extLst>
            <a:ext uri="{FF2B5EF4-FFF2-40B4-BE49-F238E27FC236}">
              <a16:creationId xmlns:a16="http://schemas.microsoft.com/office/drawing/2014/main" id="{EC748957-BF8D-49AB-B661-89DEBC8A2384}"/>
            </a:ext>
          </a:extLst>
        </xdr:cNvPr>
        <xdr:cNvSpPr txBox="1">
          <a:spLocks noChangeArrowheads="1"/>
        </xdr:cNvSpPr>
      </xdr:nvSpPr>
      <xdr:spPr bwMode="auto">
        <a:xfrm>
          <a:off x="14363700" y="4956810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120</xdr:row>
      <xdr:rowOff>0</xdr:rowOff>
    </xdr:from>
    <xdr:ext cx="95250" cy="171450"/>
    <xdr:sp macro="" textlink="">
      <xdr:nvSpPr>
        <xdr:cNvPr id="3563" name="Text Box 16">
          <a:extLst>
            <a:ext uri="{FF2B5EF4-FFF2-40B4-BE49-F238E27FC236}">
              <a16:creationId xmlns:a16="http://schemas.microsoft.com/office/drawing/2014/main" id="{3D3A9E8F-DC44-4A2A-AC0E-36A8AD4B3F10}"/>
            </a:ext>
          </a:extLst>
        </xdr:cNvPr>
        <xdr:cNvSpPr txBox="1">
          <a:spLocks noChangeArrowheads="1"/>
        </xdr:cNvSpPr>
      </xdr:nvSpPr>
      <xdr:spPr bwMode="auto">
        <a:xfrm>
          <a:off x="14363700" y="499395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120</xdr:row>
      <xdr:rowOff>0</xdr:rowOff>
    </xdr:from>
    <xdr:ext cx="95250" cy="171450"/>
    <xdr:sp macro="" textlink="">
      <xdr:nvSpPr>
        <xdr:cNvPr id="3564" name="Text Box 17">
          <a:extLst>
            <a:ext uri="{FF2B5EF4-FFF2-40B4-BE49-F238E27FC236}">
              <a16:creationId xmlns:a16="http://schemas.microsoft.com/office/drawing/2014/main" id="{DBD13DB5-643D-4FFB-9A62-0E221FFE640A}"/>
            </a:ext>
          </a:extLst>
        </xdr:cNvPr>
        <xdr:cNvSpPr txBox="1">
          <a:spLocks noChangeArrowheads="1"/>
        </xdr:cNvSpPr>
      </xdr:nvSpPr>
      <xdr:spPr bwMode="auto">
        <a:xfrm>
          <a:off x="14363700" y="499395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120</xdr:row>
      <xdr:rowOff>0</xdr:rowOff>
    </xdr:from>
    <xdr:ext cx="95250" cy="171450"/>
    <xdr:sp macro="" textlink="">
      <xdr:nvSpPr>
        <xdr:cNvPr id="3565" name="Text Box 18">
          <a:extLst>
            <a:ext uri="{FF2B5EF4-FFF2-40B4-BE49-F238E27FC236}">
              <a16:creationId xmlns:a16="http://schemas.microsoft.com/office/drawing/2014/main" id="{F7969704-F787-43E8-BF62-D8D028964203}"/>
            </a:ext>
          </a:extLst>
        </xdr:cNvPr>
        <xdr:cNvSpPr txBox="1">
          <a:spLocks noChangeArrowheads="1"/>
        </xdr:cNvSpPr>
      </xdr:nvSpPr>
      <xdr:spPr bwMode="auto">
        <a:xfrm>
          <a:off x="14363700" y="499395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120</xdr:row>
      <xdr:rowOff>0</xdr:rowOff>
    </xdr:from>
    <xdr:ext cx="95250" cy="171450"/>
    <xdr:sp macro="" textlink="">
      <xdr:nvSpPr>
        <xdr:cNvPr id="3566" name="Text Box 16">
          <a:extLst>
            <a:ext uri="{FF2B5EF4-FFF2-40B4-BE49-F238E27FC236}">
              <a16:creationId xmlns:a16="http://schemas.microsoft.com/office/drawing/2014/main" id="{D02EF6B0-ABE1-4208-A68C-7FB46EE7899C}"/>
            </a:ext>
          </a:extLst>
        </xdr:cNvPr>
        <xdr:cNvSpPr txBox="1">
          <a:spLocks noChangeArrowheads="1"/>
        </xdr:cNvSpPr>
      </xdr:nvSpPr>
      <xdr:spPr bwMode="auto">
        <a:xfrm>
          <a:off x="19183350" y="499395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120</xdr:row>
      <xdr:rowOff>0</xdr:rowOff>
    </xdr:from>
    <xdr:ext cx="95250" cy="171450"/>
    <xdr:sp macro="" textlink="">
      <xdr:nvSpPr>
        <xdr:cNvPr id="3567" name="Text Box 17">
          <a:extLst>
            <a:ext uri="{FF2B5EF4-FFF2-40B4-BE49-F238E27FC236}">
              <a16:creationId xmlns:a16="http://schemas.microsoft.com/office/drawing/2014/main" id="{F62CCA1F-DD23-4A0B-8908-AF954E38FE57}"/>
            </a:ext>
          </a:extLst>
        </xdr:cNvPr>
        <xdr:cNvSpPr txBox="1">
          <a:spLocks noChangeArrowheads="1"/>
        </xdr:cNvSpPr>
      </xdr:nvSpPr>
      <xdr:spPr bwMode="auto">
        <a:xfrm>
          <a:off x="19183350" y="499395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120</xdr:row>
      <xdr:rowOff>0</xdr:rowOff>
    </xdr:from>
    <xdr:ext cx="95250" cy="171450"/>
    <xdr:sp macro="" textlink="">
      <xdr:nvSpPr>
        <xdr:cNvPr id="3568" name="Text Box 18">
          <a:extLst>
            <a:ext uri="{FF2B5EF4-FFF2-40B4-BE49-F238E27FC236}">
              <a16:creationId xmlns:a16="http://schemas.microsoft.com/office/drawing/2014/main" id="{669CD2D5-923F-461C-A5D2-76ABAD589DC3}"/>
            </a:ext>
          </a:extLst>
        </xdr:cNvPr>
        <xdr:cNvSpPr txBox="1">
          <a:spLocks noChangeArrowheads="1"/>
        </xdr:cNvSpPr>
      </xdr:nvSpPr>
      <xdr:spPr bwMode="auto">
        <a:xfrm>
          <a:off x="19183350" y="499395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120</xdr:row>
      <xdr:rowOff>0</xdr:rowOff>
    </xdr:from>
    <xdr:ext cx="95250" cy="171450"/>
    <xdr:sp macro="" textlink="">
      <xdr:nvSpPr>
        <xdr:cNvPr id="3569" name="Text Box 19">
          <a:extLst>
            <a:ext uri="{FF2B5EF4-FFF2-40B4-BE49-F238E27FC236}">
              <a16:creationId xmlns:a16="http://schemas.microsoft.com/office/drawing/2014/main" id="{341CF40E-73B0-4ABD-BF2C-DE8FA6DED4D0}"/>
            </a:ext>
          </a:extLst>
        </xdr:cNvPr>
        <xdr:cNvSpPr txBox="1">
          <a:spLocks noChangeArrowheads="1"/>
        </xdr:cNvSpPr>
      </xdr:nvSpPr>
      <xdr:spPr bwMode="auto">
        <a:xfrm>
          <a:off x="19183350" y="499395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120</xdr:row>
      <xdr:rowOff>0</xdr:rowOff>
    </xdr:from>
    <xdr:ext cx="95250" cy="171450"/>
    <xdr:sp macro="" textlink="">
      <xdr:nvSpPr>
        <xdr:cNvPr id="3570" name="Text Box 16">
          <a:extLst>
            <a:ext uri="{FF2B5EF4-FFF2-40B4-BE49-F238E27FC236}">
              <a16:creationId xmlns:a16="http://schemas.microsoft.com/office/drawing/2014/main" id="{92445BFE-6315-48B8-ACAD-64F61E0945F2}"/>
            </a:ext>
          </a:extLst>
        </xdr:cNvPr>
        <xdr:cNvSpPr txBox="1">
          <a:spLocks noChangeArrowheads="1"/>
        </xdr:cNvSpPr>
      </xdr:nvSpPr>
      <xdr:spPr bwMode="auto">
        <a:xfrm>
          <a:off x="19183350" y="499395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120</xdr:row>
      <xdr:rowOff>0</xdr:rowOff>
    </xdr:from>
    <xdr:ext cx="95250" cy="171450"/>
    <xdr:sp macro="" textlink="">
      <xdr:nvSpPr>
        <xdr:cNvPr id="3571" name="Text Box 17">
          <a:extLst>
            <a:ext uri="{FF2B5EF4-FFF2-40B4-BE49-F238E27FC236}">
              <a16:creationId xmlns:a16="http://schemas.microsoft.com/office/drawing/2014/main" id="{9A885934-8D62-4791-AC3C-8BD6C66C5889}"/>
            </a:ext>
          </a:extLst>
        </xdr:cNvPr>
        <xdr:cNvSpPr txBox="1">
          <a:spLocks noChangeArrowheads="1"/>
        </xdr:cNvSpPr>
      </xdr:nvSpPr>
      <xdr:spPr bwMode="auto">
        <a:xfrm>
          <a:off x="19183350" y="499395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120</xdr:row>
      <xdr:rowOff>0</xdr:rowOff>
    </xdr:from>
    <xdr:ext cx="95250" cy="171450"/>
    <xdr:sp macro="" textlink="">
      <xdr:nvSpPr>
        <xdr:cNvPr id="3572" name="Text Box 18">
          <a:extLst>
            <a:ext uri="{FF2B5EF4-FFF2-40B4-BE49-F238E27FC236}">
              <a16:creationId xmlns:a16="http://schemas.microsoft.com/office/drawing/2014/main" id="{A466F8BA-5435-4551-AFB4-8713E5427E03}"/>
            </a:ext>
          </a:extLst>
        </xdr:cNvPr>
        <xdr:cNvSpPr txBox="1">
          <a:spLocks noChangeArrowheads="1"/>
        </xdr:cNvSpPr>
      </xdr:nvSpPr>
      <xdr:spPr bwMode="auto">
        <a:xfrm>
          <a:off x="19183350" y="499395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120</xdr:row>
      <xdr:rowOff>170392</xdr:rowOff>
    </xdr:from>
    <xdr:ext cx="95250" cy="213632"/>
    <xdr:sp macro="" textlink="">
      <xdr:nvSpPr>
        <xdr:cNvPr id="3573" name="Text Box 15">
          <a:extLst>
            <a:ext uri="{FF2B5EF4-FFF2-40B4-BE49-F238E27FC236}">
              <a16:creationId xmlns:a16="http://schemas.microsoft.com/office/drawing/2014/main" id="{AC7CE062-C502-4479-955A-5620E17D02E0}"/>
            </a:ext>
          </a:extLst>
        </xdr:cNvPr>
        <xdr:cNvSpPr txBox="1">
          <a:spLocks noChangeArrowheads="1"/>
        </xdr:cNvSpPr>
      </xdr:nvSpPr>
      <xdr:spPr bwMode="auto">
        <a:xfrm>
          <a:off x="14392275" y="5010996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120</xdr:row>
      <xdr:rowOff>0</xdr:rowOff>
    </xdr:from>
    <xdr:ext cx="95250" cy="171450"/>
    <xdr:sp macro="" textlink="">
      <xdr:nvSpPr>
        <xdr:cNvPr id="3574" name="Text Box 16">
          <a:extLst>
            <a:ext uri="{FF2B5EF4-FFF2-40B4-BE49-F238E27FC236}">
              <a16:creationId xmlns:a16="http://schemas.microsoft.com/office/drawing/2014/main" id="{4EAFA9E5-D688-47BC-BC03-922CB94C4791}"/>
            </a:ext>
          </a:extLst>
        </xdr:cNvPr>
        <xdr:cNvSpPr txBox="1">
          <a:spLocks noChangeArrowheads="1"/>
        </xdr:cNvSpPr>
      </xdr:nvSpPr>
      <xdr:spPr bwMode="auto">
        <a:xfrm>
          <a:off x="4743450" y="499395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120</xdr:row>
      <xdr:rowOff>0</xdr:rowOff>
    </xdr:from>
    <xdr:ext cx="95250" cy="171450"/>
    <xdr:sp macro="" textlink="">
      <xdr:nvSpPr>
        <xdr:cNvPr id="3575" name="Text Box 17">
          <a:extLst>
            <a:ext uri="{FF2B5EF4-FFF2-40B4-BE49-F238E27FC236}">
              <a16:creationId xmlns:a16="http://schemas.microsoft.com/office/drawing/2014/main" id="{D0FDA2DB-77B0-4DCE-8885-38C9F102BC88}"/>
            </a:ext>
          </a:extLst>
        </xdr:cNvPr>
        <xdr:cNvSpPr txBox="1">
          <a:spLocks noChangeArrowheads="1"/>
        </xdr:cNvSpPr>
      </xdr:nvSpPr>
      <xdr:spPr bwMode="auto">
        <a:xfrm>
          <a:off x="4743450" y="499395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120</xdr:row>
      <xdr:rowOff>0</xdr:rowOff>
    </xdr:from>
    <xdr:ext cx="95250" cy="171450"/>
    <xdr:sp macro="" textlink="">
      <xdr:nvSpPr>
        <xdr:cNvPr id="3576" name="Text Box 18">
          <a:extLst>
            <a:ext uri="{FF2B5EF4-FFF2-40B4-BE49-F238E27FC236}">
              <a16:creationId xmlns:a16="http://schemas.microsoft.com/office/drawing/2014/main" id="{CEA51FB9-FD19-41E7-8A72-DA733CBE793E}"/>
            </a:ext>
          </a:extLst>
        </xdr:cNvPr>
        <xdr:cNvSpPr txBox="1">
          <a:spLocks noChangeArrowheads="1"/>
        </xdr:cNvSpPr>
      </xdr:nvSpPr>
      <xdr:spPr bwMode="auto">
        <a:xfrm>
          <a:off x="4743450" y="499395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120</xdr:row>
      <xdr:rowOff>0</xdr:rowOff>
    </xdr:from>
    <xdr:ext cx="95250" cy="171450"/>
    <xdr:sp macro="" textlink="">
      <xdr:nvSpPr>
        <xdr:cNvPr id="3577" name="Text Box 19">
          <a:extLst>
            <a:ext uri="{FF2B5EF4-FFF2-40B4-BE49-F238E27FC236}">
              <a16:creationId xmlns:a16="http://schemas.microsoft.com/office/drawing/2014/main" id="{5E32248F-3264-4DBA-924B-7960FEFB8404}"/>
            </a:ext>
          </a:extLst>
        </xdr:cNvPr>
        <xdr:cNvSpPr txBox="1">
          <a:spLocks noChangeArrowheads="1"/>
        </xdr:cNvSpPr>
      </xdr:nvSpPr>
      <xdr:spPr bwMode="auto">
        <a:xfrm>
          <a:off x="4743450" y="499395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120</xdr:row>
      <xdr:rowOff>0</xdr:rowOff>
    </xdr:from>
    <xdr:ext cx="95250" cy="171450"/>
    <xdr:sp macro="" textlink="">
      <xdr:nvSpPr>
        <xdr:cNvPr id="3578" name="Text Box 16">
          <a:extLst>
            <a:ext uri="{FF2B5EF4-FFF2-40B4-BE49-F238E27FC236}">
              <a16:creationId xmlns:a16="http://schemas.microsoft.com/office/drawing/2014/main" id="{E926684E-1695-4430-B04E-26AC264E7D70}"/>
            </a:ext>
          </a:extLst>
        </xdr:cNvPr>
        <xdr:cNvSpPr txBox="1">
          <a:spLocks noChangeArrowheads="1"/>
        </xdr:cNvSpPr>
      </xdr:nvSpPr>
      <xdr:spPr bwMode="auto">
        <a:xfrm>
          <a:off x="14363700" y="499395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120</xdr:row>
      <xdr:rowOff>0</xdr:rowOff>
    </xdr:from>
    <xdr:ext cx="95250" cy="171450"/>
    <xdr:sp macro="" textlink="">
      <xdr:nvSpPr>
        <xdr:cNvPr id="3579" name="Text Box 17">
          <a:extLst>
            <a:ext uri="{FF2B5EF4-FFF2-40B4-BE49-F238E27FC236}">
              <a16:creationId xmlns:a16="http://schemas.microsoft.com/office/drawing/2014/main" id="{C24C712E-F713-49FA-9FE9-20877C29D644}"/>
            </a:ext>
          </a:extLst>
        </xdr:cNvPr>
        <xdr:cNvSpPr txBox="1">
          <a:spLocks noChangeArrowheads="1"/>
        </xdr:cNvSpPr>
      </xdr:nvSpPr>
      <xdr:spPr bwMode="auto">
        <a:xfrm>
          <a:off x="14363700" y="499395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120</xdr:row>
      <xdr:rowOff>0</xdr:rowOff>
    </xdr:from>
    <xdr:ext cx="95250" cy="171450"/>
    <xdr:sp macro="" textlink="">
      <xdr:nvSpPr>
        <xdr:cNvPr id="3580" name="Text Box 18">
          <a:extLst>
            <a:ext uri="{FF2B5EF4-FFF2-40B4-BE49-F238E27FC236}">
              <a16:creationId xmlns:a16="http://schemas.microsoft.com/office/drawing/2014/main" id="{A7DE4C75-37E2-4A28-AB2A-35E03516A555}"/>
            </a:ext>
          </a:extLst>
        </xdr:cNvPr>
        <xdr:cNvSpPr txBox="1">
          <a:spLocks noChangeArrowheads="1"/>
        </xdr:cNvSpPr>
      </xdr:nvSpPr>
      <xdr:spPr bwMode="auto">
        <a:xfrm>
          <a:off x="14363700" y="499395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120</xdr:row>
      <xdr:rowOff>0</xdr:rowOff>
    </xdr:from>
    <xdr:ext cx="95250" cy="171450"/>
    <xdr:sp macro="" textlink="">
      <xdr:nvSpPr>
        <xdr:cNvPr id="3581" name="Text Box 19">
          <a:extLst>
            <a:ext uri="{FF2B5EF4-FFF2-40B4-BE49-F238E27FC236}">
              <a16:creationId xmlns:a16="http://schemas.microsoft.com/office/drawing/2014/main" id="{3F0F3ADA-EF94-4165-A220-00B4732FBB5C}"/>
            </a:ext>
          </a:extLst>
        </xdr:cNvPr>
        <xdr:cNvSpPr txBox="1">
          <a:spLocks noChangeArrowheads="1"/>
        </xdr:cNvSpPr>
      </xdr:nvSpPr>
      <xdr:spPr bwMode="auto">
        <a:xfrm>
          <a:off x="14363700" y="499395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115</xdr:row>
      <xdr:rowOff>0</xdr:rowOff>
    </xdr:from>
    <xdr:ext cx="95250" cy="171450"/>
    <xdr:sp macro="" textlink="">
      <xdr:nvSpPr>
        <xdr:cNvPr id="3582" name="Text Box 16">
          <a:extLst>
            <a:ext uri="{FF2B5EF4-FFF2-40B4-BE49-F238E27FC236}">
              <a16:creationId xmlns:a16="http://schemas.microsoft.com/office/drawing/2014/main" id="{24B13441-394A-4769-ACF3-E76A766B093B}"/>
            </a:ext>
          </a:extLst>
        </xdr:cNvPr>
        <xdr:cNvSpPr txBox="1">
          <a:spLocks noChangeArrowheads="1"/>
        </xdr:cNvSpPr>
      </xdr:nvSpPr>
      <xdr:spPr bwMode="auto">
        <a:xfrm>
          <a:off x="30918150" y="480822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115</xdr:row>
      <xdr:rowOff>0</xdr:rowOff>
    </xdr:from>
    <xdr:ext cx="95250" cy="171450"/>
    <xdr:sp macro="" textlink="">
      <xdr:nvSpPr>
        <xdr:cNvPr id="3583" name="Text Box 17">
          <a:extLst>
            <a:ext uri="{FF2B5EF4-FFF2-40B4-BE49-F238E27FC236}">
              <a16:creationId xmlns:a16="http://schemas.microsoft.com/office/drawing/2014/main" id="{9DC364F2-AE10-4648-AD9C-87CA36942B97}"/>
            </a:ext>
          </a:extLst>
        </xdr:cNvPr>
        <xdr:cNvSpPr txBox="1">
          <a:spLocks noChangeArrowheads="1"/>
        </xdr:cNvSpPr>
      </xdr:nvSpPr>
      <xdr:spPr bwMode="auto">
        <a:xfrm>
          <a:off x="30918150" y="480822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115</xdr:row>
      <xdr:rowOff>0</xdr:rowOff>
    </xdr:from>
    <xdr:ext cx="95250" cy="171450"/>
    <xdr:sp macro="" textlink="">
      <xdr:nvSpPr>
        <xdr:cNvPr id="3584" name="Text Box 18">
          <a:extLst>
            <a:ext uri="{FF2B5EF4-FFF2-40B4-BE49-F238E27FC236}">
              <a16:creationId xmlns:a16="http://schemas.microsoft.com/office/drawing/2014/main" id="{841E1146-2D27-47B7-A19C-D896B3765FEE}"/>
            </a:ext>
          </a:extLst>
        </xdr:cNvPr>
        <xdr:cNvSpPr txBox="1">
          <a:spLocks noChangeArrowheads="1"/>
        </xdr:cNvSpPr>
      </xdr:nvSpPr>
      <xdr:spPr bwMode="auto">
        <a:xfrm>
          <a:off x="30918150" y="480822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115</xdr:row>
      <xdr:rowOff>0</xdr:rowOff>
    </xdr:from>
    <xdr:ext cx="95250" cy="171450"/>
    <xdr:sp macro="" textlink="">
      <xdr:nvSpPr>
        <xdr:cNvPr id="3585" name="Text Box 19">
          <a:extLst>
            <a:ext uri="{FF2B5EF4-FFF2-40B4-BE49-F238E27FC236}">
              <a16:creationId xmlns:a16="http://schemas.microsoft.com/office/drawing/2014/main" id="{78A917A2-23C2-4A90-85C4-FA42B6ACF539}"/>
            </a:ext>
          </a:extLst>
        </xdr:cNvPr>
        <xdr:cNvSpPr txBox="1">
          <a:spLocks noChangeArrowheads="1"/>
        </xdr:cNvSpPr>
      </xdr:nvSpPr>
      <xdr:spPr bwMode="auto">
        <a:xfrm>
          <a:off x="30918150" y="480822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118</xdr:row>
      <xdr:rowOff>504825</xdr:rowOff>
    </xdr:from>
    <xdr:ext cx="95250" cy="444014"/>
    <xdr:sp macro="" textlink="">
      <xdr:nvSpPr>
        <xdr:cNvPr id="3586" name="Text Box 15">
          <a:extLst>
            <a:ext uri="{FF2B5EF4-FFF2-40B4-BE49-F238E27FC236}">
              <a16:creationId xmlns:a16="http://schemas.microsoft.com/office/drawing/2014/main" id="{B74CD61C-B752-4FB4-A698-73B10C1889AC}"/>
            </a:ext>
          </a:extLst>
        </xdr:cNvPr>
        <xdr:cNvSpPr txBox="1">
          <a:spLocks noChangeArrowheads="1"/>
        </xdr:cNvSpPr>
      </xdr:nvSpPr>
      <xdr:spPr bwMode="auto">
        <a:xfrm>
          <a:off x="4743450" y="4956810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120</xdr:row>
      <xdr:rowOff>0</xdr:rowOff>
    </xdr:from>
    <xdr:ext cx="95250" cy="171450"/>
    <xdr:sp macro="" textlink="">
      <xdr:nvSpPr>
        <xdr:cNvPr id="3587" name="Text Box 16">
          <a:extLst>
            <a:ext uri="{FF2B5EF4-FFF2-40B4-BE49-F238E27FC236}">
              <a16:creationId xmlns:a16="http://schemas.microsoft.com/office/drawing/2014/main" id="{6D29C71A-A836-4DDB-A477-5C9CF85B55DC}"/>
            </a:ext>
          </a:extLst>
        </xdr:cNvPr>
        <xdr:cNvSpPr txBox="1">
          <a:spLocks noChangeArrowheads="1"/>
        </xdr:cNvSpPr>
      </xdr:nvSpPr>
      <xdr:spPr bwMode="auto">
        <a:xfrm>
          <a:off x="4743450" y="499395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120</xdr:row>
      <xdr:rowOff>0</xdr:rowOff>
    </xdr:from>
    <xdr:ext cx="95250" cy="171450"/>
    <xdr:sp macro="" textlink="">
      <xdr:nvSpPr>
        <xdr:cNvPr id="3588" name="Text Box 17">
          <a:extLst>
            <a:ext uri="{FF2B5EF4-FFF2-40B4-BE49-F238E27FC236}">
              <a16:creationId xmlns:a16="http://schemas.microsoft.com/office/drawing/2014/main" id="{C8A051B4-76DF-442C-AD35-EB72E6F0E26C}"/>
            </a:ext>
          </a:extLst>
        </xdr:cNvPr>
        <xdr:cNvSpPr txBox="1">
          <a:spLocks noChangeArrowheads="1"/>
        </xdr:cNvSpPr>
      </xdr:nvSpPr>
      <xdr:spPr bwMode="auto">
        <a:xfrm>
          <a:off x="4743450" y="499395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120</xdr:row>
      <xdr:rowOff>0</xdr:rowOff>
    </xdr:from>
    <xdr:ext cx="95250" cy="171450"/>
    <xdr:sp macro="" textlink="">
      <xdr:nvSpPr>
        <xdr:cNvPr id="3589" name="Text Box 18">
          <a:extLst>
            <a:ext uri="{FF2B5EF4-FFF2-40B4-BE49-F238E27FC236}">
              <a16:creationId xmlns:a16="http://schemas.microsoft.com/office/drawing/2014/main" id="{B374EAC3-DD08-40AB-B3CA-064D31B2A668}"/>
            </a:ext>
          </a:extLst>
        </xdr:cNvPr>
        <xdr:cNvSpPr txBox="1">
          <a:spLocks noChangeArrowheads="1"/>
        </xdr:cNvSpPr>
      </xdr:nvSpPr>
      <xdr:spPr bwMode="auto">
        <a:xfrm>
          <a:off x="4743450" y="499395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120</xdr:row>
      <xdr:rowOff>0</xdr:rowOff>
    </xdr:from>
    <xdr:ext cx="95250" cy="171450"/>
    <xdr:sp macro="" textlink="">
      <xdr:nvSpPr>
        <xdr:cNvPr id="3590" name="Text Box 19">
          <a:extLst>
            <a:ext uri="{FF2B5EF4-FFF2-40B4-BE49-F238E27FC236}">
              <a16:creationId xmlns:a16="http://schemas.microsoft.com/office/drawing/2014/main" id="{55CBB478-7A90-47B6-AF27-B0C88EC5251C}"/>
            </a:ext>
          </a:extLst>
        </xdr:cNvPr>
        <xdr:cNvSpPr txBox="1">
          <a:spLocks noChangeArrowheads="1"/>
        </xdr:cNvSpPr>
      </xdr:nvSpPr>
      <xdr:spPr bwMode="auto">
        <a:xfrm>
          <a:off x="4743450" y="499395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120</xdr:row>
      <xdr:rowOff>0</xdr:rowOff>
    </xdr:from>
    <xdr:ext cx="95250" cy="171450"/>
    <xdr:sp macro="" textlink="">
      <xdr:nvSpPr>
        <xdr:cNvPr id="3591" name="Text Box 16">
          <a:extLst>
            <a:ext uri="{FF2B5EF4-FFF2-40B4-BE49-F238E27FC236}">
              <a16:creationId xmlns:a16="http://schemas.microsoft.com/office/drawing/2014/main" id="{974B988D-9891-4C24-8196-460F9A65600B}"/>
            </a:ext>
          </a:extLst>
        </xdr:cNvPr>
        <xdr:cNvSpPr txBox="1">
          <a:spLocks noChangeArrowheads="1"/>
        </xdr:cNvSpPr>
      </xdr:nvSpPr>
      <xdr:spPr bwMode="auto">
        <a:xfrm>
          <a:off x="14363700" y="499395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120</xdr:row>
      <xdr:rowOff>0</xdr:rowOff>
    </xdr:from>
    <xdr:ext cx="95250" cy="171450"/>
    <xdr:sp macro="" textlink="">
      <xdr:nvSpPr>
        <xdr:cNvPr id="3592" name="Text Box 17">
          <a:extLst>
            <a:ext uri="{FF2B5EF4-FFF2-40B4-BE49-F238E27FC236}">
              <a16:creationId xmlns:a16="http://schemas.microsoft.com/office/drawing/2014/main" id="{352FDECC-073B-4271-9878-2E825076D2F8}"/>
            </a:ext>
          </a:extLst>
        </xdr:cNvPr>
        <xdr:cNvSpPr txBox="1">
          <a:spLocks noChangeArrowheads="1"/>
        </xdr:cNvSpPr>
      </xdr:nvSpPr>
      <xdr:spPr bwMode="auto">
        <a:xfrm>
          <a:off x="14363700" y="499395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120</xdr:row>
      <xdr:rowOff>15875</xdr:rowOff>
    </xdr:from>
    <xdr:ext cx="95250" cy="171450"/>
    <xdr:sp macro="" textlink="">
      <xdr:nvSpPr>
        <xdr:cNvPr id="3593" name="Text Box 18">
          <a:extLst>
            <a:ext uri="{FF2B5EF4-FFF2-40B4-BE49-F238E27FC236}">
              <a16:creationId xmlns:a16="http://schemas.microsoft.com/office/drawing/2014/main" id="{F561CA43-D71E-4D7A-95BA-317FDB6856B4}"/>
            </a:ext>
          </a:extLst>
        </xdr:cNvPr>
        <xdr:cNvSpPr txBox="1">
          <a:spLocks noChangeArrowheads="1"/>
        </xdr:cNvSpPr>
      </xdr:nvSpPr>
      <xdr:spPr bwMode="auto">
        <a:xfrm>
          <a:off x="14355762" y="49955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120</xdr:row>
      <xdr:rowOff>0</xdr:rowOff>
    </xdr:from>
    <xdr:ext cx="95250" cy="171450"/>
    <xdr:sp macro="" textlink="">
      <xdr:nvSpPr>
        <xdr:cNvPr id="3594" name="Text Box 16">
          <a:extLst>
            <a:ext uri="{FF2B5EF4-FFF2-40B4-BE49-F238E27FC236}">
              <a16:creationId xmlns:a16="http://schemas.microsoft.com/office/drawing/2014/main" id="{8552C0F5-CEC3-490A-AB7E-4815968BD305}"/>
            </a:ext>
          </a:extLst>
        </xdr:cNvPr>
        <xdr:cNvSpPr txBox="1">
          <a:spLocks noChangeArrowheads="1"/>
        </xdr:cNvSpPr>
      </xdr:nvSpPr>
      <xdr:spPr bwMode="auto">
        <a:xfrm>
          <a:off x="19183350" y="499395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120</xdr:row>
      <xdr:rowOff>0</xdr:rowOff>
    </xdr:from>
    <xdr:ext cx="95250" cy="171450"/>
    <xdr:sp macro="" textlink="">
      <xdr:nvSpPr>
        <xdr:cNvPr id="3595" name="Text Box 17">
          <a:extLst>
            <a:ext uri="{FF2B5EF4-FFF2-40B4-BE49-F238E27FC236}">
              <a16:creationId xmlns:a16="http://schemas.microsoft.com/office/drawing/2014/main" id="{3C3AEC36-EFFD-4B09-8D4B-7850251F502D}"/>
            </a:ext>
          </a:extLst>
        </xdr:cNvPr>
        <xdr:cNvSpPr txBox="1">
          <a:spLocks noChangeArrowheads="1"/>
        </xdr:cNvSpPr>
      </xdr:nvSpPr>
      <xdr:spPr bwMode="auto">
        <a:xfrm>
          <a:off x="19183350" y="499395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120</xdr:row>
      <xdr:rowOff>0</xdr:rowOff>
    </xdr:from>
    <xdr:ext cx="95250" cy="171450"/>
    <xdr:sp macro="" textlink="">
      <xdr:nvSpPr>
        <xdr:cNvPr id="3596" name="Text Box 18">
          <a:extLst>
            <a:ext uri="{FF2B5EF4-FFF2-40B4-BE49-F238E27FC236}">
              <a16:creationId xmlns:a16="http://schemas.microsoft.com/office/drawing/2014/main" id="{16951C03-D2E7-4FEA-AF2D-030BB2BA1C26}"/>
            </a:ext>
          </a:extLst>
        </xdr:cNvPr>
        <xdr:cNvSpPr txBox="1">
          <a:spLocks noChangeArrowheads="1"/>
        </xdr:cNvSpPr>
      </xdr:nvSpPr>
      <xdr:spPr bwMode="auto">
        <a:xfrm>
          <a:off x="19183350" y="499395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120</xdr:row>
      <xdr:rowOff>0</xdr:rowOff>
    </xdr:from>
    <xdr:ext cx="95250" cy="171450"/>
    <xdr:sp macro="" textlink="">
      <xdr:nvSpPr>
        <xdr:cNvPr id="3597" name="Text Box 19">
          <a:extLst>
            <a:ext uri="{FF2B5EF4-FFF2-40B4-BE49-F238E27FC236}">
              <a16:creationId xmlns:a16="http://schemas.microsoft.com/office/drawing/2014/main" id="{1256888D-9937-4D09-B329-ADC0FA9C283B}"/>
            </a:ext>
          </a:extLst>
        </xdr:cNvPr>
        <xdr:cNvSpPr txBox="1">
          <a:spLocks noChangeArrowheads="1"/>
        </xdr:cNvSpPr>
      </xdr:nvSpPr>
      <xdr:spPr bwMode="auto">
        <a:xfrm>
          <a:off x="19183350" y="499395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120</xdr:row>
      <xdr:rowOff>0</xdr:rowOff>
    </xdr:from>
    <xdr:ext cx="95250" cy="171450"/>
    <xdr:sp macro="" textlink="">
      <xdr:nvSpPr>
        <xdr:cNvPr id="3598" name="Text Box 16">
          <a:extLst>
            <a:ext uri="{FF2B5EF4-FFF2-40B4-BE49-F238E27FC236}">
              <a16:creationId xmlns:a16="http://schemas.microsoft.com/office/drawing/2014/main" id="{D794CD44-3A3D-40BC-8297-E60FA1874EED}"/>
            </a:ext>
          </a:extLst>
        </xdr:cNvPr>
        <xdr:cNvSpPr txBox="1">
          <a:spLocks noChangeArrowheads="1"/>
        </xdr:cNvSpPr>
      </xdr:nvSpPr>
      <xdr:spPr bwMode="auto">
        <a:xfrm>
          <a:off x="19183350" y="499395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120</xdr:row>
      <xdr:rowOff>170392</xdr:rowOff>
    </xdr:from>
    <xdr:ext cx="95250" cy="213632"/>
    <xdr:sp macro="" textlink="">
      <xdr:nvSpPr>
        <xdr:cNvPr id="3599" name="Text Box 15">
          <a:extLst>
            <a:ext uri="{FF2B5EF4-FFF2-40B4-BE49-F238E27FC236}">
              <a16:creationId xmlns:a16="http://schemas.microsoft.com/office/drawing/2014/main" id="{6467EACC-A738-43F2-A1D2-B9E6B1134012}"/>
            </a:ext>
          </a:extLst>
        </xdr:cNvPr>
        <xdr:cNvSpPr txBox="1">
          <a:spLocks noChangeArrowheads="1"/>
        </xdr:cNvSpPr>
      </xdr:nvSpPr>
      <xdr:spPr bwMode="auto">
        <a:xfrm>
          <a:off x="14392275" y="5010996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120</xdr:row>
      <xdr:rowOff>504825</xdr:rowOff>
    </xdr:from>
    <xdr:ext cx="95250" cy="448496"/>
    <xdr:sp macro="" textlink="">
      <xdr:nvSpPr>
        <xdr:cNvPr id="3600" name="Text Box 15">
          <a:extLst>
            <a:ext uri="{FF2B5EF4-FFF2-40B4-BE49-F238E27FC236}">
              <a16:creationId xmlns:a16="http://schemas.microsoft.com/office/drawing/2014/main" id="{FE94A0F5-D998-49D0-9C2F-D77723FF5DE9}"/>
            </a:ext>
          </a:extLst>
        </xdr:cNvPr>
        <xdr:cNvSpPr txBox="1">
          <a:spLocks noChangeArrowheads="1"/>
        </xdr:cNvSpPr>
      </xdr:nvSpPr>
      <xdr:spPr bwMode="auto">
        <a:xfrm>
          <a:off x="4743450" y="50311050"/>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120</xdr:row>
      <xdr:rowOff>504825</xdr:rowOff>
    </xdr:from>
    <xdr:ext cx="95250" cy="442269"/>
    <xdr:sp macro="" textlink="">
      <xdr:nvSpPr>
        <xdr:cNvPr id="3601" name="Text Box 15">
          <a:extLst>
            <a:ext uri="{FF2B5EF4-FFF2-40B4-BE49-F238E27FC236}">
              <a16:creationId xmlns:a16="http://schemas.microsoft.com/office/drawing/2014/main" id="{0BF582C8-DBA5-4723-A62D-060E9C032DCC}"/>
            </a:ext>
          </a:extLst>
        </xdr:cNvPr>
        <xdr:cNvSpPr txBox="1">
          <a:spLocks noChangeArrowheads="1"/>
        </xdr:cNvSpPr>
      </xdr:nvSpPr>
      <xdr:spPr bwMode="auto">
        <a:xfrm>
          <a:off x="14363700" y="5031105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120</xdr:row>
      <xdr:rowOff>504825</xdr:rowOff>
    </xdr:from>
    <xdr:ext cx="95250" cy="442269"/>
    <xdr:sp macro="" textlink="">
      <xdr:nvSpPr>
        <xdr:cNvPr id="3602" name="Text Box 15">
          <a:extLst>
            <a:ext uri="{FF2B5EF4-FFF2-40B4-BE49-F238E27FC236}">
              <a16:creationId xmlns:a16="http://schemas.microsoft.com/office/drawing/2014/main" id="{880E4223-E677-4EE1-8293-1E86D01CF489}"/>
            </a:ext>
          </a:extLst>
        </xdr:cNvPr>
        <xdr:cNvSpPr txBox="1">
          <a:spLocks noChangeArrowheads="1"/>
        </xdr:cNvSpPr>
      </xdr:nvSpPr>
      <xdr:spPr bwMode="auto">
        <a:xfrm>
          <a:off x="30918150" y="5031105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120</xdr:row>
      <xdr:rowOff>504825</xdr:rowOff>
    </xdr:from>
    <xdr:ext cx="95250" cy="213632"/>
    <xdr:sp macro="" textlink="">
      <xdr:nvSpPr>
        <xdr:cNvPr id="3603" name="Text Box 15">
          <a:extLst>
            <a:ext uri="{FF2B5EF4-FFF2-40B4-BE49-F238E27FC236}">
              <a16:creationId xmlns:a16="http://schemas.microsoft.com/office/drawing/2014/main" id="{780B167E-DA08-4882-928A-092BF461DC19}"/>
            </a:ext>
          </a:extLst>
        </xdr:cNvPr>
        <xdr:cNvSpPr txBox="1">
          <a:spLocks noChangeArrowheads="1"/>
        </xdr:cNvSpPr>
      </xdr:nvSpPr>
      <xdr:spPr bwMode="auto">
        <a:xfrm>
          <a:off x="4743450" y="503110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120</xdr:row>
      <xdr:rowOff>504825</xdr:rowOff>
    </xdr:from>
    <xdr:ext cx="95250" cy="444331"/>
    <xdr:sp macro="" textlink="">
      <xdr:nvSpPr>
        <xdr:cNvPr id="3604" name="Text Box 15">
          <a:extLst>
            <a:ext uri="{FF2B5EF4-FFF2-40B4-BE49-F238E27FC236}">
              <a16:creationId xmlns:a16="http://schemas.microsoft.com/office/drawing/2014/main" id="{0BBA3A36-5BCC-429A-9087-A30D9C5DB943}"/>
            </a:ext>
          </a:extLst>
        </xdr:cNvPr>
        <xdr:cNvSpPr txBox="1">
          <a:spLocks noChangeArrowheads="1"/>
        </xdr:cNvSpPr>
      </xdr:nvSpPr>
      <xdr:spPr bwMode="auto">
        <a:xfrm>
          <a:off x="4743450" y="50311050"/>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120</xdr:row>
      <xdr:rowOff>170392</xdr:rowOff>
    </xdr:from>
    <xdr:ext cx="95250" cy="213632"/>
    <xdr:sp macro="" textlink="">
      <xdr:nvSpPr>
        <xdr:cNvPr id="3605" name="Text Box 15">
          <a:extLst>
            <a:ext uri="{FF2B5EF4-FFF2-40B4-BE49-F238E27FC236}">
              <a16:creationId xmlns:a16="http://schemas.microsoft.com/office/drawing/2014/main" id="{4C587EE3-032E-4427-896E-3CCA042E14B0}"/>
            </a:ext>
          </a:extLst>
        </xdr:cNvPr>
        <xdr:cNvSpPr txBox="1">
          <a:spLocks noChangeArrowheads="1"/>
        </xdr:cNvSpPr>
      </xdr:nvSpPr>
      <xdr:spPr bwMode="auto">
        <a:xfrm>
          <a:off x="14392275" y="5010996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126</xdr:row>
      <xdr:rowOff>0</xdr:rowOff>
    </xdr:from>
    <xdr:ext cx="95250" cy="171450"/>
    <xdr:sp macro="" textlink="">
      <xdr:nvSpPr>
        <xdr:cNvPr id="3606" name="Text Box 16">
          <a:extLst>
            <a:ext uri="{FF2B5EF4-FFF2-40B4-BE49-F238E27FC236}">
              <a16:creationId xmlns:a16="http://schemas.microsoft.com/office/drawing/2014/main" id="{81CB472E-28CB-4679-B9BD-E9CBDA74A983}"/>
            </a:ext>
          </a:extLst>
        </xdr:cNvPr>
        <xdr:cNvSpPr txBox="1">
          <a:spLocks noChangeArrowheads="1"/>
        </xdr:cNvSpPr>
      </xdr:nvSpPr>
      <xdr:spPr bwMode="auto">
        <a:xfrm>
          <a:off x="4743450" y="521684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126</xdr:row>
      <xdr:rowOff>0</xdr:rowOff>
    </xdr:from>
    <xdr:ext cx="95250" cy="171450"/>
    <xdr:sp macro="" textlink="">
      <xdr:nvSpPr>
        <xdr:cNvPr id="3607" name="Text Box 17">
          <a:extLst>
            <a:ext uri="{FF2B5EF4-FFF2-40B4-BE49-F238E27FC236}">
              <a16:creationId xmlns:a16="http://schemas.microsoft.com/office/drawing/2014/main" id="{9B9F204D-D86A-42FA-8EBF-91F95101D895}"/>
            </a:ext>
          </a:extLst>
        </xdr:cNvPr>
        <xdr:cNvSpPr txBox="1">
          <a:spLocks noChangeArrowheads="1"/>
        </xdr:cNvSpPr>
      </xdr:nvSpPr>
      <xdr:spPr bwMode="auto">
        <a:xfrm>
          <a:off x="4743450" y="521684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126</xdr:row>
      <xdr:rowOff>0</xdr:rowOff>
    </xdr:from>
    <xdr:ext cx="95250" cy="171450"/>
    <xdr:sp macro="" textlink="">
      <xdr:nvSpPr>
        <xdr:cNvPr id="3608" name="Text Box 18">
          <a:extLst>
            <a:ext uri="{FF2B5EF4-FFF2-40B4-BE49-F238E27FC236}">
              <a16:creationId xmlns:a16="http://schemas.microsoft.com/office/drawing/2014/main" id="{A1CD2557-19FF-464F-A039-C74168BEF1AF}"/>
            </a:ext>
          </a:extLst>
        </xdr:cNvPr>
        <xdr:cNvSpPr txBox="1">
          <a:spLocks noChangeArrowheads="1"/>
        </xdr:cNvSpPr>
      </xdr:nvSpPr>
      <xdr:spPr bwMode="auto">
        <a:xfrm>
          <a:off x="4743450" y="521684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126</xdr:row>
      <xdr:rowOff>0</xdr:rowOff>
    </xdr:from>
    <xdr:ext cx="95250" cy="171450"/>
    <xdr:sp macro="" textlink="">
      <xdr:nvSpPr>
        <xdr:cNvPr id="3609" name="Text Box 19">
          <a:extLst>
            <a:ext uri="{FF2B5EF4-FFF2-40B4-BE49-F238E27FC236}">
              <a16:creationId xmlns:a16="http://schemas.microsoft.com/office/drawing/2014/main" id="{D6343E1E-D01F-4C49-90B6-E0E9FFBE3161}"/>
            </a:ext>
          </a:extLst>
        </xdr:cNvPr>
        <xdr:cNvSpPr txBox="1">
          <a:spLocks noChangeArrowheads="1"/>
        </xdr:cNvSpPr>
      </xdr:nvSpPr>
      <xdr:spPr bwMode="auto">
        <a:xfrm>
          <a:off x="4743450" y="521684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126</xdr:row>
      <xdr:rowOff>0</xdr:rowOff>
    </xdr:from>
    <xdr:ext cx="95250" cy="171450"/>
    <xdr:sp macro="" textlink="">
      <xdr:nvSpPr>
        <xdr:cNvPr id="3610" name="Text Box 16">
          <a:extLst>
            <a:ext uri="{FF2B5EF4-FFF2-40B4-BE49-F238E27FC236}">
              <a16:creationId xmlns:a16="http://schemas.microsoft.com/office/drawing/2014/main" id="{9B981704-D8A7-4EC4-BA83-C89326CCBD17}"/>
            </a:ext>
          </a:extLst>
        </xdr:cNvPr>
        <xdr:cNvSpPr txBox="1">
          <a:spLocks noChangeArrowheads="1"/>
        </xdr:cNvSpPr>
      </xdr:nvSpPr>
      <xdr:spPr bwMode="auto">
        <a:xfrm>
          <a:off x="14363700" y="521684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126</xdr:row>
      <xdr:rowOff>0</xdr:rowOff>
    </xdr:from>
    <xdr:ext cx="95250" cy="171450"/>
    <xdr:sp macro="" textlink="">
      <xdr:nvSpPr>
        <xdr:cNvPr id="3611" name="Text Box 17">
          <a:extLst>
            <a:ext uri="{FF2B5EF4-FFF2-40B4-BE49-F238E27FC236}">
              <a16:creationId xmlns:a16="http://schemas.microsoft.com/office/drawing/2014/main" id="{CEDCC2EF-981E-4C77-8634-E8D144AC91BC}"/>
            </a:ext>
          </a:extLst>
        </xdr:cNvPr>
        <xdr:cNvSpPr txBox="1">
          <a:spLocks noChangeArrowheads="1"/>
        </xdr:cNvSpPr>
      </xdr:nvSpPr>
      <xdr:spPr bwMode="auto">
        <a:xfrm>
          <a:off x="14363700" y="521684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126</xdr:row>
      <xdr:rowOff>0</xdr:rowOff>
    </xdr:from>
    <xdr:ext cx="95250" cy="171450"/>
    <xdr:sp macro="" textlink="">
      <xdr:nvSpPr>
        <xdr:cNvPr id="3612" name="Text Box 18">
          <a:extLst>
            <a:ext uri="{FF2B5EF4-FFF2-40B4-BE49-F238E27FC236}">
              <a16:creationId xmlns:a16="http://schemas.microsoft.com/office/drawing/2014/main" id="{5C69AC78-8953-4E7B-9BC8-E21E1609EBB0}"/>
            </a:ext>
          </a:extLst>
        </xdr:cNvPr>
        <xdr:cNvSpPr txBox="1">
          <a:spLocks noChangeArrowheads="1"/>
        </xdr:cNvSpPr>
      </xdr:nvSpPr>
      <xdr:spPr bwMode="auto">
        <a:xfrm>
          <a:off x="14363700" y="521684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126</xdr:row>
      <xdr:rowOff>0</xdr:rowOff>
    </xdr:from>
    <xdr:ext cx="95250" cy="171450"/>
    <xdr:sp macro="" textlink="">
      <xdr:nvSpPr>
        <xdr:cNvPr id="3613" name="Text Box 19">
          <a:extLst>
            <a:ext uri="{FF2B5EF4-FFF2-40B4-BE49-F238E27FC236}">
              <a16:creationId xmlns:a16="http://schemas.microsoft.com/office/drawing/2014/main" id="{6BCCC7A7-E2CC-40CD-969F-821A994312A8}"/>
            </a:ext>
          </a:extLst>
        </xdr:cNvPr>
        <xdr:cNvSpPr txBox="1">
          <a:spLocks noChangeArrowheads="1"/>
        </xdr:cNvSpPr>
      </xdr:nvSpPr>
      <xdr:spPr bwMode="auto">
        <a:xfrm>
          <a:off x="14363700" y="521684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126</xdr:row>
      <xdr:rowOff>0</xdr:rowOff>
    </xdr:from>
    <xdr:ext cx="95250" cy="171450"/>
    <xdr:sp macro="" textlink="">
      <xdr:nvSpPr>
        <xdr:cNvPr id="3614" name="Text Box 16">
          <a:extLst>
            <a:ext uri="{FF2B5EF4-FFF2-40B4-BE49-F238E27FC236}">
              <a16:creationId xmlns:a16="http://schemas.microsoft.com/office/drawing/2014/main" id="{D0ACB8F9-5C5D-4C63-B1C4-60D734693354}"/>
            </a:ext>
          </a:extLst>
        </xdr:cNvPr>
        <xdr:cNvSpPr txBox="1">
          <a:spLocks noChangeArrowheads="1"/>
        </xdr:cNvSpPr>
      </xdr:nvSpPr>
      <xdr:spPr bwMode="auto">
        <a:xfrm>
          <a:off x="30918150" y="521684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126</xdr:row>
      <xdr:rowOff>0</xdr:rowOff>
    </xdr:from>
    <xdr:ext cx="95250" cy="171450"/>
    <xdr:sp macro="" textlink="">
      <xdr:nvSpPr>
        <xdr:cNvPr id="3615" name="Text Box 17">
          <a:extLst>
            <a:ext uri="{FF2B5EF4-FFF2-40B4-BE49-F238E27FC236}">
              <a16:creationId xmlns:a16="http://schemas.microsoft.com/office/drawing/2014/main" id="{5FFF4A27-3DF0-4CC7-8D67-4AE359B2EF37}"/>
            </a:ext>
          </a:extLst>
        </xdr:cNvPr>
        <xdr:cNvSpPr txBox="1">
          <a:spLocks noChangeArrowheads="1"/>
        </xdr:cNvSpPr>
      </xdr:nvSpPr>
      <xdr:spPr bwMode="auto">
        <a:xfrm>
          <a:off x="30918150" y="521684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126</xdr:row>
      <xdr:rowOff>0</xdr:rowOff>
    </xdr:from>
    <xdr:ext cx="95250" cy="171450"/>
    <xdr:sp macro="" textlink="">
      <xdr:nvSpPr>
        <xdr:cNvPr id="3616" name="Text Box 18">
          <a:extLst>
            <a:ext uri="{FF2B5EF4-FFF2-40B4-BE49-F238E27FC236}">
              <a16:creationId xmlns:a16="http://schemas.microsoft.com/office/drawing/2014/main" id="{46A127B4-783F-4008-8A7C-A42CD02AC3B4}"/>
            </a:ext>
          </a:extLst>
        </xdr:cNvPr>
        <xdr:cNvSpPr txBox="1">
          <a:spLocks noChangeArrowheads="1"/>
        </xdr:cNvSpPr>
      </xdr:nvSpPr>
      <xdr:spPr bwMode="auto">
        <a:xfrm>
          <a:off x="30918150" y="521684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126</xdr:row>
      <xdr:rowOff>0</xdr:rowOff>
    </xdr:from>
    <xdr:ext cx="95250" cy="171450"/>
    <xdr:sp macro="" textlink="">
      <xdr:nvSpPr>
        <xdr:cNvPr id="3617" name="Text Box 19">
          <a:extLst>
            <a:ext uri="{FF2B5EF4-FFF2-40B4-BE49-F238E27FC236}">
              <a16:creationId xmlns:a16="http://schemas.microsoft.com/office/drawing/2014/main" id="{6A17B369-2065-4D10-A7D5-1B0CDA67A133}"/>
            </a:ext>
          </a:extLst>
        </xdr:cNvPr>
        <xdr:cNvSpPr txBox="1">
          <a:spLocks noChangeArrowheads="1"/>
        </xdr:cNvSpPr>
      </xdr:nvSpPr>
      <xdr:spPr bwMode="auto">
        <a:xfrm>
          <a:off x="30918150" y="521684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124</xdr:row>
      <xdr:rowOff>504825</xdr:rowOff>
    </xdr:from>
    <xdr:ext cx="95250" cy="444014"/>
    <xdr:sp macro="" textlink="">
      <xdr:nvSpPr>
        <xdr:cNvPr id="3618" name="Text Box 15">
          <a:extLst>
            <a:ext uri="{FF2B5EF4-FFF2-40B4-BE49-F238E27FC236}">
              <a16:creationId xmlns:a16="http://schemas.microsoft.com/office/drawing/2014/main" id="{96CC4ADA-3D58-4826-8AD7-5BC3CF05F35F}"/>
            </a:ext>
          </a:extLst>
        </xdr:cNvPr>
        <xdr:cNvSpPr txBox="1">
          <a:spLocks noChangeArrowheads="1"/>
        </xdr:cNvSpPr>
      </xdr:nvSpPr>
      <xdr:spPr bwMode="auto">
        <a:xfrm>
          <a:off x="4743450" y="5179695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126</xdr:row>
      <xdr:rowOff>0</xdr:rowOff>
    </xdr:from>
    <xdr:ext cx="95250" cy="171450"/>
    <xdr:sp macro="" textlink="">
      <xdr:nvSpPr>
        <xdr:cNvPr id="3619" name="Text Box 16">
          <a:extLst>
            <a:ext uri="{FF2B5EF4-FFF2-40B4-BE49-F238E27FC236}">
              <a16:creationId xmlns:a16="http://schemas.microsoft.com/office/drawing/2014/main" id="{2CE69EB4-1D23-4202-85C4-AC28F2770413}"/>
            </a:ext>
          </a:extLst>
        </xdr:cNvPr>
        <xdr:cNvSpPr txBox="1">
          <a:spLocks noChangeArrowheads="1"/>
        </xdr:cNvSpPr>
      </xdr:nvSpPr>
      <xdr:spPr bwMode="auto">
        <a:xfrm>
          <a:off x="4743450" y="521684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126</xdr:row>
      <xdr:rowOff>0</xdr:rowOff>
    </xdr:from>
    <xdr:ext cx="95250" cy="171450"/>
    <xdr:sp macro="" textlink="">
      <xdr:nvSpPr>
        <xdr:cNvPr id="3620" name="Text Box 17">
          <a:extLst>
            <a:ext uri="{FF2B5EF4-FFF2-40B4-BE49-F238E27FC236}">
              <a16:creationId xmlns:a16="http://schemas.microsoft.com/office/drawing/2014/main" id="{317ED056-7F50-40B9-A2E4-D0306F9CF111}"/>
            </a:ext>
          </a:extLst>
        </xdr:cNvPr>
        <xdr:cNvSpPr txBox="1">
          <a:spLocks noChangeArrowheads="1"/>
        </xdr:cNvSpPr>
      </xdr:nvSpPr>
      <xdr:spPr bwMode="auto">
        <a:xfrm>
          <a:off x="4743450" y="521684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126</xdr:row>
      <xdr:rowOff>0</xdr:rowOff>
    </xdr:from>
    <xdr:ext cx="95250" cy="171450"/>
    <xdr:sp macro="" textlink="">
      <xdr:nvSpPr>
        <xdr:cNvPr id="3621" name="Text Box 18">
          <a:extLst>
            <a:ext uri="{FF2B5EF4-FFF2-40B4-BE49-F238E27FC236}">
              <a16:creationId xmlns:a16="http://schemas.microsoft.com/office/drawing/2014/main" id="{8E57DBEC-62B1-4C60-818B-28ECCCA7F113}"/>
            </a:ext>
          </a:extLst>
        </xdr:cNvPr>
        <xdr:cNvSpPr txBox="1">
          <a:spLocks noChangeArrowheads="1"/>
        </xdr:cNvSpPr>
      </xdr:nvSpPr>
      <xdr:spPr bwMode="auto">
        <a:xfrm>
          <a:off x="4743450" y="521684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126</xdr:row>
      <xdr:rowOff>0</xdr:rowOff>
    </xdr:from>
    <xdr:ext cx="95250" cy="171450"/>
    <xdr:sp macro="" textlink="">
      <xdr:nvSpPr>
        <xdr:cNvPr id="3622" name="Text Box 19">
          <a:extLst>
            <a:ext uri="{FF2B5EF4-FFF2-40B4-BE49-F238E27FC236}">
              <a16:creationId xmlns:a16="http://schemas.microsoft.com/office/drawing/2014/main" id="{0A6531E8-B695-4C40-A12B-433011AC9B4D}"/>
            </a:ext>
          </a:extLst>
        </xdr:cNvPr>
        <xdr:cNvSpPr txBox="1">
          <a:spLocks noChangeArrowheads="1"/>
        </xdr:cNvSpPr>
      </xdr:nvSpPr>
      <xdr:spPr bwMode="auto">
        <a:xfrm>
          <a:off x="4743450" y="521684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126</xdr:row>
      <xdr:rowOff>0</xdr:rowOff>
    </xdr:from>
    <xdr:ext cx="95250" cy="171450"/>
    <xdr:sp macro="" textlink="">
      <xdr:nvSpPr>
        <xdr:cNvPr id="3623" name="Text Box 16">
          <a:extLst>
            <a:ext uri="{FF2B5EF4-FFF2-40B4-BE49-F238E27FC236}">
              <a16:creationId xmlns:a16="http://schemas.microsoft.com/office/drawing/2014/main" id="{D74785EE-1914-4A4C-97A5-E0A1C8611EFF}"/>
            </a:ext>
          </a:extLst>
        </xdr:cNvPr>
        <xdr:cNvSpPr txBox="1">
          <a:spLocks noChangeArrowheads="1"/>
        </xdr:cNvSpPr>
      </xdr:nvSpPr>
      <xdr:spPr bwMode="auto">
        <a:xfrm>
          <a:off x="14363700" y="521684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126</xdr:row>
      <xdr:rowOff>0</xdr:rowOff>
    </xdr:from>
    <xdr:ext cx="95250" cy="171450"/>
    <xdr:sp macro="" textlink="">
      <xdr:nvSpPr>
        <xdr:cNvPr id="3624" name="Text Box 17">
          <a:extLst>
            <a:ext uri="{FF2B5EF4-FFF2-40B4-BE49-F238E27FC236}">
              <a16:creationId xmlns:a16="http://schemas.microsoft.com/office/drawing/2014/main" id="{D4DD0940-5CEC-4713-A809-D7638AF39489}"/>
            </a:ext>
          </a:extLst>
        </xdr:cNvPr>
        <xdr:cNvSpPr txBox="1">
          <a:spLocks noChangeArrowheads="1"/>
        </xdr:cNvSpPr>
      </xdr:nvSpPr>
      <xdr:spPr bwMode="auto">
        <a:xfrm>
          <a:off x="14363700" y="521684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126</xdr:row>
      <xdr:rowOff>0</xdr:rowOff>
    </xdr:from>
    <xdr:ext cx="95250" cy="171450"/>
    <xdr:sp macro="" textlink="">
      <xdr:nvSpPr>
        <xdr:cNvPr id="3625" name="Text Box 18">
          <a:extLst>
            <a:ext uri="{FF2B5EF4-FFF2-40B4-BE49-F238E27FC236}">
              <a16:creationId xmlns:a16="http://schemas.microsoft.com/office/drawing/2014/main" id="{B7594924-03A6-48E0-8EC1-FE7C9CD4923D}"/>
            </a:ext>
          </a:extLst>
        </xdr:cNvPr>
        <xdr:cNvSpPr txBox="1">
          <a:spLocks noChangeArrowheads="1"/>
        </xdr:cNvSpPr>
      </xdr:nvSpPr>
      <xdr:spPr bwMode="auto">
        <a:xfrm>
          <a:off x="14363700" y="521684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126</xdr:row>
      <xdr:rowOff>0</xdr:rowOff>
    </xdr:from>
    <xdr:ext cx="95250" cy="171450"/>
    <xdr:sp macro="" textlink="">
      <xdr:nvSpPr>
        <xdr:cNvPr id="3626" name="Text Box 16">
          <a:extLst>
            <a:ext uri="{FF2B5EF4-FFF2-40B4-BE49-F238E27FC236}">
              <a16:creationId xmlns:a16="http://schemas.microsoft.com/office/drawing/2014/main" id="{9DF03457-7C4F-41AA-9805-47B400ECF751}"/>
            </a:ext>
          </a:extLst>
        </xdr:cNvPr>
        <xdr:cNvSpPr txBox="1">
          <a:spLocks noChangeArrowheads="1"/>
        </xdr:cNvSpPr>
      </xdr:nvSpPr>
      <xdr:spPr bwMode="auto">
        <a:xfrm>
          <a:off x="19183350" y="521684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126</xdr:row>
      <xdr:rowOff>0</xdr:rowOff>
    </xdr:from>
    <xdr:ext cx="95250" cy="171450"/>
    <xdr:sp macro="" textlink="">
      <xdr:nvSpPr>
        <xdr:cNvPr id="3627" name="Text Box 17">
          <a:extLst>
            <a:ext uri="{FF2B5EF4-FFF2-40B4-BE49-F238E27FC236}">
              <a16:creationId xmlns:a16="http://schemas.microsoft.com/office/drawing/2014/main" id="{6B69D12D-115C-4B00-9B36-1C910E6C2ED8}"/>
            </a:ext>
          </a:extLst>
        </xdr:cNvPr>
        <xdr:cNvSpPr txBox="1">
          <a:spLocks noChangeArrowheads="1"/>
        </xdr:cNvSpPr>
      </xdr:nvSpPr>
      <xdr:spPr bwMode="auto">
        <a:xfrm>
          <a:off x="19183350" y="521684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126</xdr:row>
      <xdr:rowOff>0</xdr:rowOff>
    </xdr:from>
    <xdr:ext cx="95250" cy="171450"/>
    <xdr:sp macro="" textlink="">
      <xdr:nvSpPr>
        <xdr:cNvPr id="3628" name="Text Box 18">
          <a:extLst>
            <a:ext uri="{FF2B5EF4-FFF2-40B4-BE49-F238E27FC236}">
              <a16:creationId xmlns:a16="http://schemas.microsoft.com/office/drawing/2014/main" id="{C4329A06-6C91-48DF-9341-6D52EDECD6BF}"/>
            </a:ext>
          </a:extLst>
        </xdr:cNvPr>
        <xdr:cNvSpPr txBox="1">
          <a:spLocks noChangeArrowheads="1"/>
        </xdr:cNvSpPr>
      </xdr:nvSpPr>
      <xdr:spPr bwMode="auto">
        <a:xfrm>
          <a:off x="19183350" y="521684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126</xdr:row>
      <xdr:rowOff>0</xdr:rowOff>
    </xdr:from>
    <xdr:ext cx="95250" cy="171450"/>
    <xdr:sp macro="" textlink="">
      <xdr:nvSpPr>
        <xdr:cNvPr id="3629" name="Text Box 19">
          <a:extLst>
            <a:ext uri="{FF2B5EF4-FFF2-40B4-BE49-F238E27FC236}">
              <a16:creationId xmlns:a16="http://schemas.microsoft.com/office/drawing/2014/main" id="{40DAC2D2-CD7F-4164-BE68-10EB290AE97A}"/>
            </a:ext>
          </a:extLst>
        </xdr:cNvPr>
        <xdr:cNvSpPr txBox="1">
          <a:spLocks noChangeArrowheads="1"/>
        </xdr:cNvSpPr>
      </xdr:nvSpPr>
      <xdr:spPr bwMode="auto">
        <a:xfrm>
          <a:off x="19183350" y="521684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126</xdr:row>
      <xdr:rowOff>0</xdr:rowOff>
    </xdr:from>
    <xdr:ext cx="95250" cy="171450"/>
    <xdr:sp macro="" textlink="">
      <xdr:nvSpPr>
        <xdr:cNvPr id="3630" name="Text Box 16">
          <a:extLst>
            <a:ext uri="{FF2B5EF4-FFF2-40B4-BE49-F238E27FC236}">
              <a16:creationId xmlns:a16="http://schemas.microsoft.com/office/drawing/2014/main" id="{DBA9D139-D118-4B9B-98BB-E295527EDB71}"/>
            </a:ext>
          </a:extLst>
        </xdr:cNvPr>
        <xdr:cNvSpPr txBox="1">
          <a:spLocks noChangeArrowheads="1"/>
        </xdr:cNvSpPr>
      </xdr:nvSpPr>
      <xdr:spPr bwMode="auto">
        <a:xfrm>
          <a:off x="19183350" y="521684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126</xdr:row>
      <xdr:rowOff>0</xdr:rowOff>
    </xdr:from>
    <xdr:ext cx="95250" cy="171450"/>
    <xdr:sp macro="" textlink="">
      <xdr:nvSpPr>
        <xdr:cNvPr id="3631" name="Text Box 17">
          <a:extLst>
            <a:ext uri="{FF2B5EF4-FFF2-40B4-BE49-F238E27FC236}">
              <a16:creationId xmlns:a16="http://schemas.microsoft.com/office/drawing/2014/main" id="{D8E4CBD5-7BC5-4CFF-BFD0-D6B9290A1CE1}"/>
            </a:ext>
          </a:extLst>
        </xdr:cNvPr>
        <xdr:cNvSpPr txBox="1">
          <a:spLocks noChangeArrowheads="1"/>
        </xdr:cNvSpPr>
      </xdr:nvSpPr>
      <xdr:spPr bwMode="auto">
        <a:xfrm>
          <a:off x="19183350" y="521684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126</xdr:row>
      <xdr:rowOff>0</xdr:rowOff>
    </xdr:from>
    <xdr:ext cx="95250" cy="171450"/>
    <xdr:sp macro="" textlink="">
      <xdr:nvSpPr>
        <xdr:cNvPr id="3632" name="Text Box 18">
          <a:extLst>
            <a:ext uri="{FF2B5EF4-FFF2-40B4-BE49-F238E27FC236}">
              <a16:creationId xmlns:a16="http://schemas.microsoft.com/office/drawing/2014/main" id="{C807B5FF-B4C9-461E-A8B8-D25467A1366D}"/>
            </a:ext>
          </a:extLst>
        </xdr:cNvPr>
        <xdr:cNvSpPr txBox="1">
          <a:spLocks noChangeArrowheads="1"/>
        </xdr:cNvSpPr>
      </xdr:nvSpPr>
      <xdr:spPr bwMode="auto">
        <a:xfrm>
          <a:off x="19183350" y="521684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126</xdr:row>
      <xdr:rowOff>0</xdr:rowOff>
    </xdr:from>
    <xdr:ext cx="95250" cy="171450"/>
    <xdr:sp macro="" textlink="">
      <xdr:nvSpPr>
        <xdr:cNvPr id="3633" name="Text Box 19">
          <a:extLst>
            <a:ext uri="{FF2B5EF4-FFF2-40B4-BE49-F238E27FC236}">
              <a16:creationId xmlns:a16="http://schemas.microsoft.com/office/drawing/2014/main" id="{06CD0765-C36A-417B-A312-6DCBD3D6B33A}"/>
            </a:ext>
          </a:extLst>
        </xdr:cNvPr>
        <xdr:cNvSpPr txBox="1">
          <a:spLocks noChangeArrowheads="1"/>
        </xdr:cNvSpPr>
      </xdr:nvSpPr>
      <xdr:spPr bwMode="auto">
        <a:xfrm>
          <a:off x="19183350" y="521684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120</xdr:row>
      <xdr:rowOff>504825</xdr:rowOff>
    </xdr:from>
    <xdr:ext cx="95250" cy="456743"/>
    <xdr:sp macro="" textlink="">
      <xdr:nvSpPr>
        <xdr:cNvPr id="3634" name="Text Box 15">
          <a:extLst>
            <a:ext uri="{FF2B5EF4-FFF2-40B4-BE49-F238E27FC236}">
              <a16:creationId xmlns:a16="http://schemas.microsoft.com/office/drawing/2014/main" id="{8CDB18B3-B21A-4153-9D1E-E1F4FC9F7F48}"/>
            </a:ext>
          </a:extLst>
        </xdr:cNvPr>
        <xdr:cNvSpPr txBox="1">
          <a:spLocks noChangeArrowheads="1"/>
        </xdr:cNvSpPr>
      </xdr:nvSpPr>
      <xdr:spPr bwMode="auto">
        <a:xfrm>
          <a:off x="4743450" y="50311050"/>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120</xdr:row>
      <xdr:rowOff>504825</xdr:rowOff>
    </xdr:from>
    <xdr:ext cx="95250" cy="442269"/>
    <xdr:sp macro="" textlink="">
      <xdr:nvSpPr>
        <xdr:cNvPr id="3635" name="Text Box 15">
          <a:extLst>
            <a:ext uri="{FF2B5EF4-FFF2-40B4-BE49-F238E27FC236}">
              <a16:creationId xmlns:a16="http://schemas.microsoft.com/office/drawing/2014/main" id="{84A3F601-9A81-4683-9D47-D2ABB16C8741}"/>
            </a:ext>
          </a:extLst>
        </xdr:cNvPr>
        <xdr:cNvSpPr txBox="1">
          <a:spLocks noChangeArrowheads="1"/>
        </xdr:cNvSpPr>
      </xdr:nvSpPr>
      <xdr:spPr bwMode="auto">
        <a:xfrm>
          <a:off x="14363700" y="5031105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120</xdr:row>
      <xdr:rowOff>504825</xdr:rowOff>
    </xdr:from>
    <xdr:ext cx="95250" cy="442269"/>
    <xdr:sp macro="" textlink="">
      <xdr:nvSpPr>
        <xdr:cNvPr id="3636" name="Text Box 15">
          <a:extLst>
            <a:ext uri="{FF2B5EF4-FFF2-40B4-BE49-F238E27FC236}">
              <a16:creationId xmlns:a16="http://schemas.microsoft.com/office/drawing/2014/main" id="{DB75BFB4-1BE0-4F7D-AF34-B4B820EB49FC}"/>
            </a:ext>
          </a:extLst>
        </xdr:cNvPr>
        <xdr:cNvSpPr txBox="1">
          <a:spLocks noChangeArrowheads="1"/>
        </xdr:cNvSpPr>
      </xdr:nvSpPr>
      <xdr:spPr bwMode="auto">
        <a:xfrm>
          <a:off x="30918150" y="5031105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120</xdr:row>
      <xdr:rowOff>504825</xdr:rowOff>
    </xdr:from>
    <xdr:ext cx="95250" cy="213632"/>
    <xdr:sp macro="" textlink="">
      <xdr:nvSpPr>
        <xdr:cNvPr id="3637" name="Text Box 15">
          <a:extLst>
            <a:ext uri="{FF2B5EF4-FFF2-40B4-BE49-F238E27FC236}">
              <a16:creationId xmlns:a16="http://schemas.microsoft.com/office/drawing/2014/main" id="{BAF9B4CD-9DBE-469A-BB90-75CE4940D59F}"/>
            </a:ext>
          </a:extLst>
        </xdr:cNvPr>
        <xdr:cNvSpPr txBox="1">
          <a:spLocks noChangeArrowheads="1"/>
        </xdr:cNvSpPr>
      </xdr:nvSpPr>
      <xdr:spPr bwMode="auto">
        <a:xfrm>
          <a:off x="4743450" y="503110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755650</xdr:colOff>
      <xdr:row>120</xdr:row>
      <xdr:rowOff>346075</xdr:rowOff>
    </xdr:from>
    <xdr:ext cx="95250" cy="444331"/>
    <xdr:sp macro="" textlink="">
      <xdr:nvSpPr>
        <xdr:cNvPr id="3638" name="Text Box 15">
          <a:extLst>
            <a:ext uri="{FF2B5EF4-FFF2-40B4-BE49-F238E27FC236}">
              <a16:creationId xmlns:a16="http://schemas.microsoft.com/office/drawing/2014/main" id="{C8D48CF7-A4F9-4070-A3A5-F46456E21939}"/>
            </a:ext>
          </a:extLst>
        </xdr:cNvPr>
        <xdr:cNvSpPr txBox="1">
          <a:spLocks noChangeArrowheads="1"/>
        </xdr:cNvSpPr>
      </xdr:nvSpPr>
      <xdr:spPr bwMode="auto">
        <a:xfrm>
          <a:off x="4737100" y="50285650"/>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120</xdr:row>
      <xdr:rowOff>504825</xdr:rowOff>
    </xdr:from>
    <xdr:ext cx="95250" cy="213632"/>
    <xdr:sp macro="" textlink="">
      <xdr:nvSpPr>
        <xdr:cNvPr id="3639" name="Text Box 15">
          <a:extLst>
            <a:ext uri="{FF2B5EF4-FFF2-40B4-BE49-F238E27FC236}">
              <a16:creationId xmlns:a16="http://schemas.microsoft.com/office/drawing/2014/main" id="{EDC31ED7-6ABC-4AE4-90DC-9C445772A37E}"/>
            </a:ext>
          </a:extLst>
        </xdr:cNvPr>
        <xdr:cNvSpPr txBox="1">
          <a:spLocks noChangeArrowheads="1"/>
        </xdr:cNvSpPr>
      </xdr:nvSpPr>
      <xdr:spPr bwMode="auto">
        <a:xfrm>
          <a:off x="14363700" y="503110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126</xdr:row>
      <xdr:rowOff>0</xdr:rowOff>
    </xdr:from>
    <xdr:ext cx="95250" cy="171450"/>
    <xdr:sp macro="" textlink="">
      <xdr:nvSpPr>
        <xdr:cNvPr id="3640" name="Text Box 16">
          <a:extLst>
            <a:ext uri="{FF2B5EF4-FFF2-40B4-BE49-F238E27FC236}">
              <a16:creationId xmlns:a16="http://schemas.microsoft.com/office/drawing/2014/main" id="{C1184020-E086-4B39-8A17-074D2DCF6C01}"/>
            </a:ext>
          </a:extLst>
        </xdr:cNvPr>
        <xdr:cNvSpPr txBox="1">
          <a:spLocks noChangeArrowheads="1"/>
        </xdr:cNvSpPr>
      </xdr:nvSpPr>
      <xdr:spPr bwMode="auto">
        <a:xfrm>
          <a:off x="4743450" y="521684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126</xdr:row>
      <xdr:rowOff>0</xdr:rowOff>
    </xdr:from>
    <xdr:ext cx="95250" cy="171450"/>
    <xdr:sp macro="" textlink="">
      <xdr:nvSpPr>
        <xdr:cNvPr id="3641" name="Text Box 17">
          <a:extLst>
            <a:ext uri="{FF2B5EF4-FFF2-40B4-BE49-F238E27FC236}">
              <a16:creationId xmlns:a16="http://schemas.microsoft.com/office/drawing/2014/main" id="{390939C2-0281-4BCE-A244-EF3EB398E179}"/>
            </a:ext>
          </a:extLst>
        </xdr:cNvPr>
        <xdr:cNvSpPr txBox="1">
          <a:spLocks noChangeArrowheads="1"/>
        </xdr:cNvSpPr>
      </xdr:nvSpPr>
      <xdr:spPr bwMode="auto">
        <a:xfrm>
          <a:off x="4743450" y="521684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126</xdr:row>
      <xdr:rowOff>0</xdr:rowOff>
    </xdr:from>
    <xdr:ext cx="95250" cy="171450"/>
    <xdr:sp macro="" textlink="">
      <xdr:nvSpPr>
        <xdr:cNvPr id="3642" name="Text Box 18">
          <a:extLst>
            <a:ext uri="{FF2B5EF4-FFF2-40B4-BE49-F238E27FC236}">
              <a16:creationId xmlns:a16="http://schemas.microsoft.com/office/drawing/2014/main" id="{CE01E970-75E6-4DBB-BB7E-C25B238D9705}"/>
            </a:ext>
          </a:extLst>
        </xdr:cNvPr>
        <xdr:cNvSpPr txBox="1">
          <a:spLocks noChangeArrowheads="1"/>
        </xdr:cNvSpPr>
      </xdr:nvSpPr>
      <xdr:spPr bwMode="auto">
        <a:xfrm>
          <a:off x="4743450" y="521684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126</xdr:row>
      <xdr:rowOff>0</xdr:rowOff>
    </xdr:from>
    <xdr:ext cx="95250" cy="171450"/>
    <xdr:sp macro="" textlink="">
      <xdr:nvSpPr>
        <xdr:cNvPr id="3643" name="Text Box 19">
          <a:extLst>
            <a:ext uri="{FF2B5EF4-FFF2-40B4-BE49-F238E27FC236}">
              <a16:creationId xmlns:a16="http://schemas.microsoft.com/office/drawing/2014/main" id="{3FF921E2-15A7-4D69-9A51-5297665D468A}"/>
            </a:ext>
          </a:extLst>
        </xdr:cNvPr>
        <xdr:cNvSpPr txBox="1">
          <a:spLocks noChangeArrowheads="1"/>
        </xdr:cNvSpPr>
      </xdr:nvSpPr>
      <xdr:spPr bwMode="auto">
        <a:xfrm>
          <a:off x="4743450" y="521684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126</xdr:row>
      <xdr:rowOff>0</xdr:rowOff>
    </xdr:from>
    <xdr:ext cx="95250" cy="171450"/>
    <xdr:sp macro="" textlink="">
      <xdr:nvSpPr>
        <xdr:cNvPr id="3644" name="Text Box 16">
          <a:extLst>
            <a:ext uri="{FF2B5EF4-FFF2-40B4-BE49-F238E27FC236}">
              <a16:creationId xmlns:a16="http://schemas.microsoft.com/office/drawing/2014/main" id="{4A32B9EE-8B03-41B4-8556-8E88FD3B8921}"/>
            </a:ext>
          </a:extLst>
        </xdr:cNvPr>
        <xdr:cNvSpPr txBox="1">
          <a:spLocks noChangeArrowheads="1"/>
        </xdr:cNvSpPr>
      </xdr:nvSpPr>
      <xdr:spPr bwMode="auto">
        <a:xfrm>
          <a:off x="14363700" y="521684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126</xdr:row>
      <xdr:rowOff>0</xdr:rowOff>
    </xdr:from>
    <xdr:ext cx="95250" cy="171450"/>
    <xdr:sp macro="" textlink="">
      <xdr:nvSpPr>
        <xdr:cNvPr id="3645" name="Text Box 17">
          <a:extLst>
            <a:ext uri="{FF2B5EF4-FFF2-40B4-BE49-F238E27FC236}">
              <a16:creationId xmlns:a16="http://schemas.microsoft.com/office/drawing/2014/main" id="{0CDDD939-277D-46DA-BAF3-F0F05857DF47}"/>
            </a:ext>
          </a:extLst>
        </xdr:cNvPr>
        <xdr:cNvSpPr txBox="1">
          <a:spLocks noChangeArrowheads="1"/>
        </xdr:cNvSpPr>
      </xdr:nvSpPr>
      <xdr:spPr bwMode="auto">
        <a:xfrm>
          <a:off x="14363700" y="521684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126</xdr:row>
      <xdr:rowOff>0</xdr:rowOff>
    </xdr:from>
    <xdr:ext cx="95250" cy="171450"/>
    <xdr:sp macro="" textlink="">
      <xdr:nvSpPr>
        <xdr:cNvPr id="3646" name="Text Box 18">
          <a:extLst>
            <a:ext uri="{FF2B5EF4-FFF2-40B4-BE49-F238E27FC236}">
              <a16:creationId xmlns:a16="http://schemas.microsoft.com/office/drawing/2014/main" id="{513B104E-9E3D-4B07-A116-5301D4E8B64B}"/>
            </a:ext>
          </a:extLst>
        </xdr:cNvPr>
        <xdr:cNvSpPr txBox="1">
          <a:spLocks noChangeArrowheads="1"/>
        </xdr:cNvSpPr>
      </xdr:nvSpPr>
      <xdr:spPr bwMode="auto">
        <a:xfrm>
          <a:off x="14363700" y="521684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126</xdr:row>
      <xdr:rowOff>0</xdr:rowOff>
    </xdr:from>
    <xdr:ext cx="95250" cy="171450"/>
    <xdr:sp macro="" textlink="">
      <xdr:nvSpPr>
        <xdr:cNvPr id="3647" name="Text Box 19">
          <a:extLst>
            <a:ext uri="{FF2B5EF4-FFF2-40B4-BE49-F238E27FC236}">
              <a16:creationId xmlns:a16="http://schemas.microsoft.com/office/drawing/2014/main" id="{34165036-6F70-4AA0-B823-C45CB2BDF432}"/>
            </a:ext>
          </a:extLst>
        </xdr:cNvPr>
        <xdr:cNvSpPr txBox="1">
          <a:spLocks noChangeArrowheads="1"/>
        </xdr:cNvSpPr>
      </xdr:nvSpPr>
      <xdr:spPr bwMode="auto">
        <a:xfrm>
          <a:off x="14363700" y="521684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126</xdr:row>
      <xdr:rowOff>0</xdr:rowOff>
    </xdr:from>
    <xdr:ext cx="95250" cy="171450"/>
    <xdr:sp macro="" textlink="">
      <xdr:nvSpPr>
        <xdr:cNvPr id="3648" name="Text Box 16">
          <a:extLst>
            <a:ext uri="{FF2B5EF4-FFF2-40B4-BE49-F238E27FC236}">
              <a16:creationId xmlns:a16="http://schemas.microsoft.com/office/drawing/2014/main" id="{55FD0A09-DAAA-4E57-A250-053CD67933E8}"/>
            </a:ext>
          </a:extLst>
        </xdr:cNvPr>
        <xdr:cNvSpPr txBox="1">
          <a:spLocks noChangeArrowheads="1"/>
        </xdr:cNvSpPr>
      </xdr:nvSpPr>
      <xdr:spPr bwMode="auto">
        <a:xfrm>
          <a:off x="30918150" y="521684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126</xdr:row>
      <xdr:rowOff>0</xdr:rowOff>
    </xdr:from>
    <xdr:ext cx="95250" cy="171450"/>
    <xdr:sp macro="" textlink="">
      <xdr:nvSpPr>
        <xdr:cNvPr id="3649" name="Text Box 17">
          <a:extLst>
            <a:ext uri="{FF2B5EF4-FFF2-40B4-BE49-F238E27FC236}">
              <a16:creationId xmlns:a16="http://schemas.microsoft.com/office/drawing/2014/main" id="{28D22FA8-DB4D-47CB-BB2F-E93701020339}"/>
            </a:ext>
          </a:extLst>
        </xdr:cNvPr>
        <xdr:cNvSpPr txBox="1">
          <a:spLocks noChangeArrowheads="1"/>
        </xdr:cNvSpPr>
      </xdr:nvSpPr>
      <xdr:spPr bwMode="auto">
        <a:xfrm>
          <a:off x="30918150" y="521684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126</xdr:row>
      <xdr:rowOff>0</xdr:rowOff>
    </xdr:from>
    <xdr:ext cx="95250" cy="171450"/>
    <xdr:sp macro="" textlink="">
      <xdr:nvSpPr>
        <xdr:cNvPr id="3650" name="Text Box 18">
          <a:extLst>
            <a:ext uri="{FF2B5EF4-FFF2-40B4-BE49-F238E27FC236}">
              <a16:creationId xmlns:a16="http://schemas.microsoft.com/office/drawing/2014/main" id="{7ED033D7-2261-47D7-A855-21310508A0EA}"/>
            </a:ext>
          </a:extLst>
        </xdr:cNvPr>
        <xdr:cNvSpPr txBox="1">
          <a:spLocks noChangeArrowheads="1"/>
        </xdr:cNvSpPr>
      </xdr:nvSpPr>
      <xdr:spPr bwMode="auto">
        <a:xfrm>
          <a:off x="30918150" y="521684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126</xdr:row>
      <xdr:rowOff>0</xdr:rowOff>
    </xdr:from>
    <xdr:ext cx="95250" cy="171450"/>
    <xdr:sp macro="" textlink="">
      <xdr:nvSpPr>
        <xdr:cNvPr id="3651" name="Text Box 19">
          <a:extLst>
            <a:ext uri="{FF2B5EF4-FFF2-40B4-BE49-F238E27FC236}">
              <a16:creationId xmlns:a16="http://schemas.microsoft.com/office/drawing/2014/main" id="{63C53ABE-9EBF-4433-802D-91E0689F878E}"/>
            </a:ext>
          </a:extLst>
        </xdr:cNvPr>
        <xdr:cNvSpPr txBox="1">
          <a:spLocks noChangeArrowheads="1"/>
        </xdr:cNvSpPr>
      </xdr:nvSpPr>
      <xdr:spPr bwMode="auto">
        <a:xfrm>
          <a:off x="30918150" y="521684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124</xdr:row>
      <xdr:rowOff>504825</xdr:rowOff>
    </xdr:from>
    <xdr:ext cx="95250" cy="444014"/>
    <xdr:sp macro="" textlink="">
      <xdr:nvSpPr>
        <xdr:cNvPr id="3652" name="Text Box 15">
          <a:extLst>
            <a:ext uri="{FF2B5EF4-FFF2-40B4-BE49-F238E27FC236}">
              <a16:creationId xmlns:a16="http://schemas.microsoft.com/office/drawing/2014/main" id="{F5D5205E-91C7-4265-8669-2D98ED89DFF0}"/>
            </a:ext>
          </a:extLst>
        </xdr:cNvPr>
        <xdr:cNvSpPr txBox="1">
          <a:spLocks noChangeArrowheads="1"/>
        </xdr:cNvSpPr>
      </xdr:nvSpPr>
      <xdr:spPr bwMode="auto">
        <a:xfrm>
          <a:off x="4743450" y="5179695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126</xdr:row>
      <xdr:rowOff>0</xdr:rowOff>
    </xdr:from>
    <xdr:ext cx="95250" cy="171450"/>
    <xdr:sp macro="" textlink="">
      <xdr:nvSpPr>
        <xdr:cNvPr id="3653" name="Text Box 16">
          <a:extLst>
            <a:ext uri="{FF2B5EF4-FFF2-40B4-BE49-F238E27FC236}">
              <a16:creationId xmlns:a16="http://schemas.microsoft.com/office/drawing/2014/main" id="{DB85A2F7-7A35-405A-AA50-74DCEFCD1AE5}"/>
            </a:ext>
          </a:extLst>
        </xdr:cNvPr>
        <xdr:cNvSpPr txBox="1">
          <a:spLocks noChangeArrowheads="1"/>
        </xdr:cNvSpPr>
      </xdr:nvSpPr>
      <xdr:spPr bwMode="auto">
        <a:xfrm>
          <a:off x="4743450" y="521684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126</xdr:row>
      <xdr:rowOff>0</xdr:rowOff>
    </xdr:from>
    <xdr:ext cx="95250" cy="171450"/>
    <xdr:sp macro="" textlink="">
      <xdr:nvSpPr>
        <xdr:cNvPr id="3654" name="Text Box 17">
          <a:extLst>
            <a:ext uri="{FF2B5EF4-FFF2-40B4-BE49-F238E27FC236}">
              <a16:creationId xmlns:a16="http://schemas.microsoft.com/office/drawing/2014/main" id="{D333B8A5-1CD0-4DFB-BE91-538A31E4E10A}"/>
            </a:ext>
          </a:extLst>
        </xdr:cNvPr>
        <xdr:cNvSpPr txBox="1">
          <a:spLocks noChangeArrowheads="1"/>
        </xdr:cNvSpPr>
      </xdr:nvSpPr>
      <xdr:spPr bwMode="auto">
        <a:xfrm>
          <a:off x="4743450" y="521684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126</xdr:row>
      <xdr:rowOff>0</xdr:rowOff>
    </xdr:from>
    <xdr:ext cx="95250" cy="171450"/>
    <xdr:sp macro="" textlink="">
      <xdr:nvSpPr>
        <xdr:cNvPr id="3655" name="Text Box 18">
          <a:extLst>
            <a:ext uri="{FF2B5EF4-FFF2-40B4-BE49-F238E27FC236}">
              <a16:creationId xmlns:a16="http://schemas.microsoft.com/office/drawing/2014/main" id="{C9ECD9A9-86D9-449E-9B54-817AEB1DCB5A}"/>
            </a:ext>
          </a:extLst>
        </xdr:cNvPr>
        <xdr:cNvSpPr txBox="1">
          <a:spLocks noChangeArrowheads="1"/>
        </xdr:cNvSpPr>
      </xdr:nvSpPr>
      <xdr:spPr bwMode="auto">
        <a:xfrm>
          <a:off x="4743450" y="521684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126</xdr:row>
      <xdr:rowOff>0</xdr:rowOff>
    </xdr:from>
    <xdr:ext cx="95250" cy="171450"/>
    <xdr:sp macro="" textlink="">
      <xdr:nvSpPr>
        <xdr:cNvPr id="3656" name="Text Box 19">
          <a:extLst>
            <a:ext uri="{FF2B5EF4-FFF2-40B4-BE49-F238E27FC236}">
              <a16:creationId xmlns:a16="http://schemas.microsoft.com/office/drawing/2014/main" id="{BB35CE52-9016-4A71-B79C-4C41E72FA5FF}"/>
            </a:ext>
          </a:extLst>
        </xdr:cNvPr>
        <xdr:cNvSpPr txBox="1">
          <a:spLocks noChangeArrowheads="1"/>
        </xdr:cNvSpPr>
      </xdr:nvSpPr>
      <xdr:spPr bwMode="auto">
        <a:xfrm>
          <a:off x="4743450" y="521684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124</xdr:row>
      <xdr:rowOff>504825</xdr:rowOff>
    </xdr:from>
    <xdr:ext cx="95250" cy="442269"/>
    <xdr:sp macro="" textlink="">
      <xdr:nvSpPr>
        <xdr:cNvPr id="3657" name="Text Box 15">
          <a:extLst>
            <a:ext uri="{FF2B5EF4-FFF2-40B4-BE49-F238E27FC236}">
              <a16:creationId xmlns:a16="http://schemas.microsoft.com/office/drawing/2014/main" id="{2A262E26-7B41-4703-AE72-9ECA968C3505}"/>
            </a:ext>
          </a:extLst>
        </xdr:cNvPr>
        <xdr:cNvSpPr txBox="1">
          <a:spLocks noChangeArrowheads="1"/>
        </xdr:cNvSpPr>
      </xdr:nvSpPr>
      <xdr:spPr bwMode="auto">
        <a:xfrm>
          <a:off x="14363700" y="5179695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126</xdr:row>
      <xdr:rowOff>0</xdr:rowOff>
    </xdr:from>
    <xdr:ext cx="95250" cy="171450"/>
    <xdr:sp macro="" textlink="">
      <xdr:nvSpPr>
        <xdr:cNvPr id="3658" name="Text Box 16">
          <a:extLst>
            <a:ext uri="{FF2B5EF4-FFF2-40B4-BE49-F238E27FC236}">
              <a16:creationId xmlns:a16="http://schemas.microsoft.com/office/drawing/2014/main" id="{D65F208B-6A73-4934-AD0F-55BBA7A88D76}"/>
            </a:ext>
          </a:extLst>
        </xdr:cNvPr>
        <xdr:cNvSpPr txBox="1">
          <a:spLocks noChangeArrowheads="1"/>
        </xdr:cNvSpPr>
      </xdr:nvSpPr>
      <xdr:spPr bwMode="auto">
        <a:xfrm>
          <a:off x="14363700" y="521684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126</xdr:row>
      <xdr:rowOff>0</xdr:rowOff>
    </xdr:from>
    <xdr:ext cx="95250" cy="171450"/>
    <xdr:sp macro="" textlink="">
      <xdr:nvSpPr>
        <xdr:cNvPr id="3659" name="Text Box 17">
          <a:extLst>
            <a:ext uri="{FF2B5EF4-FFF2-40B4-BE49-F238E27FC236}">
              <a16:creationId xmlns:a16="http://schemas.microsoft.com/office/drawing/2014/main" id="{19C03E23-B1B1-4F7A-BD2C-AA3E9F220148}"/>
            </a:ext>
          </a:extLst>
        </xdr:cNvPr>
        <xdr:cNvSpPr txBox="1">
          <a:spLocks noChangeArrowheads="1"/>
        </xdr:cNvSpPr>
      </xdr:nvSpPr>
      <xdr:spPr bwMode="auto">
        <a:xfrm>
          <a:off x="14363700" y="521684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126</xdr:row>
      <xdr:rowOff>0</xdr:rowOff>
    </xdr:from>
    <xdr:ext cx="95250" cy="171450"/>
    <xdr:sp macro="" textlink="">
      <xdr:nvSpPr>
        <xdr:cNvPr id="3660" name="Text Box 18">
          <a:extLst>
            <a:ext uri="{FF2B5EF4-FFF2-40B4-BE49-F238E27FC236}">
              <a16:creationId xmlns:a16="http://schemas.microsoft.com/office/drawing/2014/main" id="{CF5D89B9-4AEB-4D72-8637-85662F2DAF35}"/>
            </a:ext>
          </a:extLst>
        </xdr:cNvPr>
        <xdr:cNvSpPr txBox="1">
          <a:spLocks noChangeArrowheads="1"/>
        </xdr:cNvSpPr>
      </xdr:nvSpPr>
      <xdr:spPr bwMode="auto">
        <a:xfrm>
          <a:off x="14363700" y="521684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126</xdr:row>
      <xdr:rowOff>0</xdr:rowOff>
    </xdr:from>
    <xdr:ext cx="95250" cy="171450"/>
    <xdr:sp macro="" textlink="">
      <xdr:nvSpPr>
        <xdr:cNvPr id="3661" name="Text Box 16">
          <a:extLst>
            <a:ext uri="{FF2B5EF4-FFF2-40B4-BE49-F238E27FC236}">
              <a16:creationId xmlns:a16="http://schemas.microsoft.com/office/drawing/2014/main" id="{86A416E6-2441-4734-B2C9-E2805CC6E9E1}"/>
            </a:ext>
          </a:extLst>
        </xdr:cNvPr>
        <xdr:cNvSpPr txBox="1">
          <a:spLocks noChangeArrowheads="1"/>
        </xdr:cNvSpPr>
      </xdr:nvSpPr>
      <xdr:spPr bwMode="auto">
        <a:xfrm>
          <a:off x="19183350" y="521684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126</xdr:row>
      <xdr:rowOff>0</xdr:rowOff>
    </xdr:from>
    <xdr:ext cx="95250" cy="171450"/>
    <xdr:sp macro="" textlink="">
      <xdr:nvSpPr>
        <xdr:cNvPr id="3662" name="Text Box 17">
          <a:extLst>
            <a:ext uri="{FF2B5EF4-FFF2-40B4-BE49-F238E27FC236}">
              <a16:creationId xmlns:a16="http://schemas.microsoft.com/office/drawing/2014/main" id="{F553D2BB-5790-4E61-83FC-43FB4C50B506}"/>
            </a:ext>
          </a:extLst>
        </xdr:cNvPr>
        <xdr:cNvSpPr txBox="1">
          <a:spLocks noChangeArrowheads="1"/>
        </xdr:cNvSpPr>
      </xdr:nvSpPr>
      <xdr:spPr bwMode="auto">
        <a:xfrm>
          <a:off x="19183350" y="521684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126</xdr:row>
      <xdr:rowOff>0</xdr:rowOff>
    </xdr:from>
    <xdr:ext cx="95250" cy="171450"/>
    <xdr:sp macro="" textlink="">
      <xdr:nvSpPr>
        <xdr:cNvPr id="3663" name="Text Box 18">
          <a:extLst>
            <a:ext uri="{FF2B5EF4-FFF2-40B4-BE49-F238E27FC236}">
              <a16:creationId xmlns:a16="http://schemas.microsoft.com/office/drawing/2014/main" id="{FAE4B9C3-5EE5-4B12-92E2-D3AE5B5FFE8E}"/>
            </a:ext>
          </a:extLst>
        </xdr:cNvPr>
        <xdr:cNvSpPr txBox="1">
          <a:spLocks noChangeArrowheads="1"/>
        </xdr:cNvSpPr>
      </xdr:nvSpPr>
      <xdr:spPr bwMode="auto">
        <a:xfrm>
          <a:off x="19183350" y="521684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126</xdr:row>
      <xdr:rowOff>0</xdr:rowOff>
    </xdr:from>
    <xdr:ext cx="95250" cy="171450"/>
    <xdr:sp macro="" textlink="">
      <xdr:nvSpPr>
        <xdr:cNvPr id="3664" name="Text Box 19">
          <a:extLst>
            <a:ext uri="{FF2B5EF4-FFF2-40B4-BE49-F238E27FC236}">
              <a16:creationId xmlns:a16="http://schemas.microsoft.com/office/drawing/2014/main" id="{884F1A27-01AD-4101-A2B5-62EEC4A473F7}"/>
            </a:ext>
          </a:extLst>
        </xdr:cNvPr>
        <xdr:cNvSpPr txBox="1">
          <a:spLocks noChangeArrowheads="1"/>
        </xdr:cNvSpPr>
      </xdr:nvSpPr>
      <xdr:spPr bwMode="auto">
        <a:xfrm>
          <a:off x="19183350" y="521684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126</xdr:row>
      <xdr:rowOff>0</xdr:rowOff>
    </xdr:from>
    <xdr:ext cx="95250" cy="171450"/>
    <xdr:sp macro="" textlink="">
      <xdr:nvSpPr>
        <xdr:cNvPr id="3665" name="Text Box 16">
          <a:extLst>
            <a:ext uri="{FF2B5EF4-FFF2-40B4-BE49-F238E27FC236}">
              <a16:creationId xmlns:a16="http://schemas.microsoft.com/office/drawing/2014/main" id="{844EC2EA-6233-4AF9-8A36-7958774F7E76}"/>
            </a:ext>
          </a:extLst>
        </xdr:cNvPr>
        <xdr:cNvSpPr txBox="1">
          <a:spLocks noChangeArrowheads="1"/>
        </xdr:cNvSpPr>
      </xdr:nvSpPr>
      <xdr:spPr bwMode="auto">
        <a:xfrm>
          <a:off x="19183350" y="521684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126</xdr:row>
      <xdr:rowOff>0</xdr:rowOff>
    </xdr:from>
    <xdr:ext cx="95250" cy="171450"/>
    <xdr:sp macro="" textlink="">
      <xdr:nvSpPr>
        <xdr:cNvPr id="3666" name="Text Box 17">
          <a:extLst>
            <a:ext uri="{FF2B5EF4-FFF2-40B4-BE49-F238E27FC236}">
              <a16:creationId xmlns:a16="http://schemas.microsoft.com/office/drawing/2014/main" id="{0CD28343-EB66-48E1-BB39-38C0DAA78232}"/>
            </a:ext>
          </a:extLst>
        </xdr:cNvPr>
        <xdr:cNvSpPr txBox="1">
          <a:spLocks noChangeArrowheads="1"/>
        </xdr:cNvSpPr>
      </xdr:nvSpPr>
      <xdr:spPr bwMode="auto">
        <a:xfrm>
          <a:off x="19183350" y="521684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126</xdr:row>
      <xdr:rowOff>0</xdr:rowOff>
    </xdr:from>
    <xdr:ext cx="95250" cy="171450"/>
    <xdr:sp macro="" textlink="">
      <xdr:nvSpPr>
        <xdr:cNvPr id="3667" name="Text Box 18">
          <a:extLst>
            <a:ext uri="{FF2B5EF4-FFF2-40B4-BE49-F238E27FC236}">
              <a16:creationId xmlns:a16="http://schemas.microsoft.com/office/drawing/2014/main" id="{03BE6C0A-C290-4000-A27C-587ECEE6E8CC}"/>
            </a:ext>
          </a:extLst>
        </xdr:cNvPr>
        <xdr:cNvSpPr txBox="1">
          <a:spLocks noChangeArrowheads="1"/>
        </xdr:cNvSpPr>
      </xdr:nvSpPr>
      <xdr:spPr bwMode="auto">
        <a:xfrm>
          <a:off x="19183350" y="521684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126</xdr:row>
      <xdr:rowOff>170392</xdr:rowOff>
    </xdr:from>
    <xdr:ext cx="95250" cy="213632"/>
    <xdr:sp macro="" textlink="">
      <xdr:nvSpPr>
        <xdr:cNvPr id="3668" name="Text Box 15">
          <a:extLst>
            <a:ext uri="{FF2B5EF4-FFF2-40B4-BE49-F238E27FC236}">
              <a16:creationId xmlns:a16="http://schemas.microsoft.com/office/drawing/2014/main" id="{BF5E7225-6CD2-4DB8-9693-44B1ABCD13F4}"/>
            </a:ext>
          </a:extLst>
        </xdr:cNvPr>
        <xdr:cNvSpPr txBox="1">
          <a:spLocks noChangeArrowheads="1"/>
        </xdr:cNvSpPr>
      </xdr:nvSpPr>
      <xdr:spPr bwMode="auto">
        <a:xfrm>
          <a:off x="14392275" y="5233881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126</xdr:row>
      <xdr:rowOff>0</xdr:rowOff>
    </xdr:from>
    <xdr:ext cx="95250" cy="171450"/>
    <xdr:sp macro="" textlink="">
      <xdr:nvSpPr>
        <xdr:cNvPr id="3669" name="Text Box 16">
          <a:extLst>
            <a:ext uri="{FF2B5EF4-FFF2-40B4-BE49-F238E27FC236}">
              <a16:creationId xmlns:a16="http://schemas.microsoft.com/office/drawing/2014/main" id="{95992BEE-59A6-40B5-AA65-A5A51E336ADE}"/>
            </a:ext>
          </a:extLst>
        </xdr:cNvPr>
        <xdr:cNvSpPr txBox="1">
          <a:spLocks noChangeArrowheads="1"/>
        </xdr:cNvSpPr>
      </xdr:nvSpPr>
      <xdr:spPr bwMode="auto">
        <a:xfrm>
          <a:off x="4743450" y="521684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126</xdr:row>
      <xdr:rowOff>0</xdr:rowOff>
    </xdr:from>
    <xdr:ext cx="95250" cy="171450"/>
    <xdr:sp macro="" textlink="">
      <xdr:nvSpPr>
        <xdr:cNvPr id="3670" name="Text Box 17">
          <a:extLst>
            <a:ext uri="{FF2B5EF4-FFF2-40B4-BE49-F238E27FC236}">
              <a16:creationId xmlns:a16="http://schemas.microsoft.com/office/drawing/2014/main" id="{BC4AE970-6318-40D5-A1B5-6212832AA5D9}"/>
            </a:ext>
          </a:extLst>
        </xdr:cNvPr>
        <xdr:cNvSpPr txBox="1">
          <a:spLocks noChangeArrowheads="1"/>
        </xdr:cNvSpPr>
      </xdr:nvSpPr>
      <xdr:spPr bwMode="auto">
        <a:xfrm>
          <a:off x="4743450" y="521684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126</xdr:row>
      <xdr:rowOff>0</xdr:rowOff>
    </xdr:from>
    <xdr:ext cx="95250" cy="171450"/>
    <xdr:sp macro="" textlink="">
      <xdr:nvSpPr>
        <xdr:cNvPr id="3671" name="Text Box 18">
          <a:extLst>
            <a:ext uri="{FF2B5EF4-FFF2-40B4-BE49-F238E27FC236}">
              <a16:creationId xmlns:a16="http://schemas.microsoft.com/office/drawing/2014/main" id="{E4198F94-D7B9-43A8-B4EA-2A13194E2B7F}"/>
            </a:ext>
          </a:extLst>
        </xdr:cNvPr>
        <xdr:cNvSpPr txBox="1">
          <a:spLocks noChangeArrowheads="1"/>
        </xdr:cNvSpPr>
      </xdr:nvSpPr>
      <xdr:spPr bwMode="auto">
        <a:xfrm>
          <a:off x="4743450" y="521684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126</xdr:row>
      <xdr:rowOff>0</xdr:rowOff>
    </xdr:from>
    <xdr:ext cx="95250" cy="171450"/>
    <xdr:sp macro="" textlink="">
      <xdr:nvSpPr>
        <xdr:cNvPr id="3672" name="Text Box 19">
          <a:extLst>
            <a:ext uri="{FF2B5EF4-FFF2-40B4-BE49-F238E27FC236}">
              <a16:creationId xmlns:a16="http://schemas.microsoft.com/office/drawing/2014/main" id="{6F3D98B7-1DB8-4E1D-838A-9033E41A212A}"/>
            </a:ext>
          </a:extLst>
        </xdr:cNvPr>
        <xdr:cNvSpPr txBox="1">
          <a:spLocks noChangeArrowheads="1"/>
        </xdr:cNvSpPr>
      </xdr:nvSpPr>
      <xdr:spPr bwMode="auto">
        <a:xfrm>
          <a:off x="4743450" y="521684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126</xdr:row>
      <xdr:rowOff>0</xdr:rowOff>
    </xdr:from>
    <xdr:ext cx="95250" cy="171450"/>
    <xdr:sp macro="" textlink="">
      <xdr:nvSpPr>
        <xdr:cNvPr id="3673" name="Text Box 16">
          <a:extLst>
            <a:ext uri="{FF2B5EF4-FFF2-40B4-BE49-F238E27FC236}">
              <a16:creationId xmlns:a16="http://schemas.microsoft.com/office/drawing/2014/main" id="{77F2599C-1F49-47D7-BE79-0792D86D6E0E}"/>
            </a:ext>
          </a:extLst>
        </xdr:cNvPr>
        <xdr:cNvSpPr txBox="1">
          <a:spLocks noChangeArrowheads="1"/>
        </xdr:cNvSpPr>
      </xdr:nvSpPr>
      <xdr:spPr bwMode="auto">
        <a:xfrm>
          <a:off x="14363700" y="521684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126</xdr:row>
      <xdr:rowOff>0</xdr:rowOff>
    </xdr:from>
    <xdr:ext cx="95250" cy="171450"/>
    <xdr:sp macro="" textlink="">
      <xdr:nvSpPr>
        <xdr:cNvPr id="3674" name="Text Box 17">
          <a:extLst>
            <a:ext uri="{FF2B5EF4-FFF2-40B4-BE49-F238E27FC236}">
              <a16:creationId xmlns:a16="http://schemas.microsoft.com/office/drawing/2014/main" id="{CD4C9391-B366-4FC8-B71D-F4A89FAACD8C}"/>
            </a:ext>
          </a:extLst>
        </xdr:cNvPr>
        <xdr:cNvSpPr txBox="1">
          <a:spLocks noChangeArrowheads="1"/>
        </xdr:cNvSpPr>
      </xdr:nvSpPr>
      <xdr:spPr bwMode="auto">
        <a:xfrm>
          <a:off x="14363700" y="521684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126</xdr:row>
      <xdr:rowOff>0</xdr:rowOff>
    </xdr:from>
    <xdr:ext cx="95250" cy="171450"/>
    <xdr:sp macro="" textlink="">
      <xdr:nvSpPr>
        <xdr:cNvPr id="3675" name="Text Box 18">
          <a:extLst>
            <a:ext uri="{FF2B5EF4-FFF2-40B4-BE49-F238E27FC236}">
              <a16:creationId xmlns:a16="http://schemas.microsoft.com/office/drawing/2014/main" id="{49A2396A-69F9-4194-8FCC-3E3AF513D3A0}"/>
            </a:ext>
          </a:extLst>
        </xdr:cNvPr>
        <xdr:cNvSpPr txBox="1">
          <a:spLocks noChangeArrowheads="1"/>
        </xdr:cNvSpPr>
      </xdr:nvSpPr>
      <xdr:spPr bwMode="auto">
        <a:xfrm>
          <a:off x="14363700" y="521684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126</xdr:row>
      <xdr:rowOff>0</xdr:rowOff>
    </xdr:from>
    <xdr:ext cx="95250" cy="171450"/>
    <xdr:sp macro="" textlink="">
      <xdr:nvSpPr>
        <xdr:cNvPr id="3676" name="Text Box 19">
          <a:extLst>
            <a:ext uri="{FF2B5EF4-FFF2-40B4-BE49-F238E27FC236}">
              <a16:creationId xmlns:a16="http://schemas.microsoft.com/office/drawing/2014/main" id="{66FFBE20-C7CF-46B0-B05E-5FDC974FE8FE}"/>
            </a:ext>
          </a:extLst>
        </xdr:cNvPr>
        <xdr:cNvSpPr txBox="1">
          <a:spLocks noChangeArrowheads="1"/>
        </xdr:cNvSpPr>
      </xdr:nvSpPr>
      <xdr:spPr bwMode="auto">
        <a:xfrm>
          <a:off x="14363700" y="521684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121</xdr:row>
      <xdr:rowOff>0</xdr:rowOff>
    </xdr:from>
    <xdr:ext cx="95250" cy="171450"/>
    <xdr:sp macro="" textlink="">
      <xdr:nvSpPr>
        <xdr:cNvPr id="3677" name="Text Box 16">
          <a:extLst>
            <a:ext uri="{FF2B5EF4-FFF2-40B4-BE49-F238E27FC236}">
              <a16:creationId xmlns:a16="http://schemas.microsoft.com/office/drawing/2014/main" id="{786DF397-CDCF-49BE-8171-50315C3BE99E}"/>
            </a:ext>
          </a:extLst>
        </xdr:cNvPr>
        <xdr:cNvSpPr txBox="1">
          <a:spLocks noChangeArrowheads="1"/>
        </xdr:cNvSpPr>
      </xdr:nvSpPr>
      <xdr:spPr bwMode="auto">
        <a:xfrm>
          <a:off x="30918150" y="503110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121</xdr:row>
      <xdr:rowOff>0</xdr:rowOff>
    </xdr:from>
    <xdr:ext cx="95250" cy="171450"/>
    <xdr:sp macro="" textlink="">
      <xdr:nvSpPr>
        <xdr:cNvPr id="3678" name="Text Box 17">
          <a:extLst>
            <a:ext uri="{FF2B5EF4-FFF2-40B4-BE49-F238E27FC236}">
              <a16:creationId xmlns:a16="http://schemas.microsoft.com/office/drawing/2014/main" id="{2CA0BCE3-DF1F-4CF3-B82A-B19970DBC8E1}"/>
            </a:ext>
          </a:extLst>
        </xdr:cNvPr>
        <xdr:cNvSpPr txBox="1">
          <a:spLocks noChangeArrowheads="1"/>
        </xdr:cNvSpPr>
      </xdr:nvSpPr>
      <xdr:spPr bwMode="auto">
        <a:xfrm>
          <a:off x="30918150" y="503110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121</xdr:row>
      <xdr:rowOff>0</xdr:rowOff>
    </xdr:from>
    <xdr:ext cx="95250" cy="171450"/>
    <xdr:sp macro="" textlink="">
      <xdr:nvSpPr>
        <xdr:cNvPr id="3679" name="Text Box 18">
          <a:extLst>
            <a:ext uri="{FF2B5EF4-FFF2-40B4-BE49-F238E27FC236}">
              <a16:creationId xmlns:a16="http://schemas.microsoft.com/office/drawing/2014/main" id="{778860D3-35AA-4115-938E-B2E86823B42A}"/>
            </a:ext>
          </a:extLst>
        </xdr:cNvPr>
        <xdr:cNvSpPr txBox="1">
          <a:spLocks noChangeArrowheads="1"/>
        </xdr:cNvSpPr>
      </xdr:nvSpPr>
      <xdr:spPr bwMode="auto">
        <a:xfrm>
          <a:off x="30918150" y="503110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121</xdr:row>
      <xdr:rowOff>0</xdr:rowOff>
    </xdr:from>
    <xdr:ext cx="95250" cy="171450"/>
    <xdr:sp macro="" textlink="">
      <xdr:nvSpPr>
        <xdr:cNvPr id="3680" name="Text Box 19">
          <a:extLst>
            <a:ext uri="{FF2B5EF4-FFF2-40B4-BE49-F238E27FC236}">
              <a16:creationId xmlns:a16="http://schemas.microsoft.com/office/drawing/2014/main" id="{D960CDDB-2231-4F32-9CD3-2FC4014428AB}"/>
            </a:ext>
          </a:extLst>
        </xdr:cNvPr>
        <xdr:cNvSpPr txBox="1">
          <a:spLocks noChangeArrowheads="1"/>
        </xdr:cNvSpPr>
      </xdr:nvSpPr>
      <xdr:spPr bwMode="auto">
        <a:xfrm>
          <a:off x="30918150" y="503110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124</xdr:row>
      <xdr:rowOff>504825</xdr:rowOff>
    </xdr:from>
    <xdr:ext cx="95250" cy="444014"/>
    <xdr:sp macro="" textlink="">
      <xdr:nvSpPr>
        <xdr:cNvPr id="3681" name="Text Box 15">
          <a:extLst>
            <a:ext uri="{FF2B5EF4-FFF2-40B4-BE49-F238E27FC236}">
              <a16:creationId xmlns:a16="http://schemas.microsoft.com/office/drawing/2014/main" id="{F7AABAE1-5BC0-4FEB-B72E-8968B976C8DD}"/>
            </a:ext>
          </a:extLst>
        </xdr:cNvPr>
        <xdr:cNvSpPr txBox="1">
          <a:spLocks noChangeArrowheads="1"/>
        </xdr:cNvSpPr>
      </xdr:nvSpPr>
      <xdr:spPr bwMode="auto">
        <a:xfrm>
          <a:off x="4743450" y="5179695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126</xdr:row>
      <xdr:rowOff>0</xdr:rowOff>
    </xdr:from>
    <xdr:ext cx="95250" cy="171450"/>
    <xdr:sp macro="" textlink="">
      <xdr:nvSpPr>
        <xdr:cNvPr id="3682" name="Text Box 16">
          <a:extLst>
            <a:ext uri="{FF2B5EF4-FFF2-40B4-BE49-F238E27FC236}">
              <a16:creationId xmlns:a16="http://schemas.microsoft.com/office/drawing/2014/main" id="{E862F86D-05DE-4041-A20F-81F0F0DA7975}"/>
            </a:ext>
          </a:extLst>
        </xdr:cNvPr>
        <xdr:cNvSpPr txBox="1">
          <a:spLocks noChangeArrowheads="1"/>
        </xdr:cNvSpPr>
      </xdr:nvSpPr>
      <xdr:spPr bwMode="auto">
        <a:xfrm>
          <a:off x="4743450" y="521684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126</xdr:row>
      <xdr:rowOff>0</xdr:rowOff>
    </xdr:from>
    <xdr:ext cx="95250" cy="171450"/>
    <xdr:sp macro="" textlink="">
      <xdr:nvSpPr>
        <xdr:cNvPr id="3683" name="Text Box 17">
          <a:extLst>
            <a:ext uri="{FF2B5EF4-FFF2-40B4-BE49-F238E27FC236}">
              <a16:creationId xmlns:a16="http://schemas.microsoft.com/office/drawing/2014/main" id="{C6D0F671-3FE5-42A7-8002-92350C8E35E6}"/>
            </a:ext>
          </a:extLst>
        </xdr:cNvPr>
        <xdr:cNvSpPr txBox="1">
          <a:spLocks noChangeArrowheads="1"/>
        </xdr:cNvSpPr>
      </xdr:nvSpPr>
      <xdr:spPr bwMode="auto">
        <a:xfrm>
          <a:off x="4743450" y="521684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126</xdr:row>
      <xdr:rowOff>0</xdr:rowOff>
    </xdr:from>
    <xdr:ext cx="95250" cy="171450"/>
    <xdr:sp macro="" textlink="">
      <xdr:nvSpPr>
        <xdr:cNvPr id="3684" name="Text Box 18">
          <a:extLst>
            <a:ext uri="{FF2B5EF4-FFF2-40B4-BE49-F238E27FC236}">
              <a16:creationId xmlns:a16="http://schemas.microsoft.com/office/drawing/2014/main" id="{07E4435C-1398-45B3-84A0-87C67F7982FD}"/>
            </a:ext>
          </a:extLst>
        </xdr:cNvPr>
        <xdr:cNvSpPr txBox="1">
          <a:spLocks noChangeArrowheads="1"/>
        </xdr:cNvSpPr>
      </xdr:nvSpPr>
      <xdr:spPr bwMode="auto">
        <a:xfrm>
          <a:off x="4743450" y="521684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126</xdr:row>
      <xdr:rowOff>0</xdr:rowOff>
    </xdr:from>
    <xdr:ext cx="95250" cy="171450"/>
    <xdr:sp macro="" textlink="">
      <xdr:nvSpPr>
        <xdr:cNvPr id="3685" name="Text Box 19">
          <a:extLst>
            <a:ext uri="{FF2B5EF4-FFF2-40B4-BE49-F238E27FC236}">
              <a16:creationId xmlns:a16="http://schemas.microsoft.com/office/drawing/2014/main" id="{0DEA737A-1068-4B49-A0B8-15481E78A08F}"/>
            </a:ext>
          </a:extLst>
        </xdr:cNvPr>
        <xdr:cNvSpPr txBox="1">
          <a:spLocks noChangeArrowheads="1"/>
        </xdr:cNvSpPr>
      </xdr:nvSpPr>
      <xdr:spPr bwMode="auto">
        <a:xfrm>
          <a:off x="4743450" y="521684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126</xdr:row>
      <xdr:rowOff>0</xdr:rowOff>
    </xdr:from>
    <xdr:ext cx="95250" cy="171450"/>
    <xdr:sp macro="" textlink="">
      <xdr:nvSpPr>
        <xdr:cNvPr id="3686" name="Text Box 16">
          <a:extLst>
            <a:ext uri="{FF2B5EF4-FFF2-40B4-BE49-F238E27FC236}">
              <a16:creationId xmlns:a16="http://schemas.microsoft.com/office/drawing/2014/main" id="{990C4563-1E74-426A-8095-3EFA8540613A}"/>
            </a:ext>
          </a:extLst>
        </xdr:cNvPr>
        <xdr:cNvSpPr txBox="1">
          <a:spLocks noChangeArrowheads="1"/>
        </xdr:cNvSpPr>
      </xdr:nvSpPr>
      <xdr:spPr bwMode="auto">
        <a:xfrm>
          <a:off x="14363700" y="521684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126</xdr:row>
      <xdr:rowOff>0</xdr:rowOff>
    </xdr:from>
    <xdr:ext cx="95250" cy="171450"/>
    <xdr:sp macro="" textlink="">
      <xdr:nvSpPr>
        <xdr:cNvPr id="3687" name="Text Box 17">
          <a:extLst>
            <a:ext uri="{FF2B5EF4-FFF2-40B4-BE49-F238E27FC236}">
              <a16:creationId xmlns:a16="http://schemas.microsoft.com/office/drawing/2014/main" id="{8192D37D-D7D5-401C-A0FB-07FF5DB47D9A}"/>
            </a:ext>
          </a:extLst>
        </xdr:cNvPr>
        <xdr:cNvSpPr txBox="1">
          <a:spLocks noChangeArrowheads="1"/>
        </xdr:cNvSpPr>
      </xdr:nvSpPr>
      <xdr:spPr bwMode="auto">
        <a:xfrm>
          <a:off x="14363700" y="521684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126</xdr:row>
      <xdr:rowOff>15875</xdr:rowOff>
    </xdr:from>
    <xdr:ext cx="95250" cy="171450"/>
    <xdr:sp macro="" textlink="">
      <xdr:nvSpPr>
        <xdr:cNvPr id="3688" name="Text Box 18">
          <a:extLst>
            <a:ext uri="{FF2B5EF4-FFF2-40B4-BE49-F238E27FC236}">
              <a16:creationId xmlns:a16="http://schemas.microsoft.com/office/drawing/2014/main" id="{97C0E6B4-67BC-4865-BE63-CAB9A809736B}"/>
            </a:ext>
          </a:extLst>
        </xdr:cNvPr>
        <xdr:cNvSpPr txBox="1">
          <a:spLocks noChangeArrowheads="1"/>
        </xdr:cNvSpPr>
      </xdr:nvSpPr>
      <xdr:spPr bwMode="auto">
        <a:xfrm>
          <a:off x="14355762" y="521843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126</xdr:row>
      <xdr:rowOff>0</xdr:rowOff>
    </xdr:from>
    <xdr:ext cx="95250" cy="171450"/>
    <xdr:sp macro="" textlink="">
      <xdr:nvSpPr>
        <xdr:cNvPr id="3689" name="Text Box 16">
          <a:extLst>
            <a:ext uri="{FF2B5EF4-FFF2-40B4-BE49-F238E27FC236}">
              <a16:creationId xmlns:a16="http://schemas.microsoft.com/office/drawing/2014/main" id="{448C2292-7EEC-4349-BBE4-FED6BE6E1CA2}"/>
            </a:ext>
          </a:extLst>
        </xdr:cNvPr>
        <xdr:cNvSpPr txBox="1">
          <a:spLocks noChangeArrowheads="1"/>
        </xdr:cNvSpPr>
      </xdr:nvSpPr>
      <xdr:spPr bwMode="auto">
        <a:xfrm>
          <a:off x="19183350" y="521684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126</xdr:row>
      <xdr:rowOff>0</xdr:rowOff>
    </xdr:from>
    <xdr:ext cx="95250" cy="171450"/>
    <xdr:sp macro="" textlink="">
      <xdr:nvSpPr>
        <xdr:cNvPr id="3690" name="Text Box 17">
          <a:extLst>
            <a:ext uri="{FF2B5EF4-FFF2-40B4-BE49-F238E27FC236}">
              <a16:creationId xmlns:a16="http://schemas.microsoft.com/office/drawing/2014/main" id="{9CC0B838-A75F-43F0-B668-DA7CBEE7F117}"/>
            </a:ext>
          </a:extLst>
        </xdr:cNvPr>
        <xdr:cNvSpPr txBox="1">
          <a:spLocks noChangeArrowheads="1"/>
        </xdr:cNvSpPr>
      </xdr:nvSpPr>
      <xdr:spPr bwMode="auto">
        <a:xfrm>
          <a:off x="19183350" y="521684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126</xdr:row>
      <xdr:rowOff>0</xdr:rowOff>
    </xdr:from>
    <xdr:ext cx="95250" cy="171450"/>
    <xdr:sp macro="" textlink="">
      <xdr:nvSpPr>
        <xdr:cNvPr id="3691" name="Text Box 18">
          <a:extLst>
            <a:ext uri="{FF2B5EF4-FFF2-40B4-BE49-F238E27FC236}">
              <a16:creationId xmlns:a16="http://schemas.microsoft.com/office/drawing/2014/main" id="{78DE059D-C1A9-4177-B7B2-1FD75F0C9530}"/>
            </a:ext>
          </a:extLst>
        </xdr:cNvPr>
        <xdr:cNvSpPr txBox="1">
          <a:spLocks noChangeArrowheads="1"/>
        </xdr:cNvSpPr>
      </xdr:nvSpPr>
      <xdr:spPr bwMode="auto">
        <a:xfrm>
          <a:off x="19183350" y="521684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126</xdr:row>
      <xdr:rowOff>0</xdr:rowOff>
    </xdr:from>
    <xdr:ext cx="95250" cy="171450"/>
    <xdr:sp macro="" textlink="">
      <xdr:nvSpPr>
        <xdr:cNvPr id="3692" name="Text Box 19">
          <a:extLst>
            <a:ext uri="{FF2B5EF4-FFF2-40B4-BE49-F238E27FC236}">
              <a16:creationId xmlns:a16="http://schemas.microsoft.com/office/drawing/2014/main" id="{7B29BC8A-D2DA-4CE4-BCA0-393EB914E124}"/>
            </a:ext>
          </a:extLst>
        </xdr:cNvPr>
        <xdr:cNvSpPr txBox="1">
          <a:spLocks noChangeArrowheads="1"/>
        </xdr:cNvSpPr>
      </xdr:nvSpPr>
      <xdr:spPr bwMode="auto">
        <a:xfrm>
          <a:off x="19183350" y="521684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126</xdr:row>
      <xdr:rowOff>0</xdr:rowOff>
    </xdr:from>
    <xdr:ext cx="95250" cy="171450"/>
    <xdr:sp macro="" textlink="">
      <xdr:nvSpPr>
        <xdr:cNvPr id="3693" name="Text Box 16">
          <a:extLst>
            <a:ext uri="{FF2B5EF4-FFF2-40B4-BE49-F238E27FC236}">
              <a16:creationId xmlns:a16="http://schemas.microsoft.com/office/drawing/2014/main" id="{0CA6A619-2678-487B-B4BF-8DC773847D86}"/>
            </a:ext>
          </a:extLst>
        </xdr:cNvPr>
        <xdr:cNvSpPr txBox="1">
          <a:spLocks noChangeArrowheads="1"/>
        </xdr:cNvSpPr>
      </xdr:nvSpPr>
      <xdr:spPr bwMode="auto">
        <a:xfrm>
          <a:off x="19183350" y="521684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126</xdr:row>
      <xdr:rowOff>170392</xdr:rowOff>
    </xdr:from>
    <xdr:ext cx="95250" cy="213632"/>
    <xdr:sp macro="" textlink="">
      <xdr:nvSpPr>
        <xdr:cNvPr id="3694" name="Text Box 15">
          <a:extLst>
            <a:ext uri="{FF2B5EF4-FFF2-40B4-BE49-F238E27FC236}">
              <a16:creationId xmlns:a16="http://schemas.microsoft.com/office/drawing/2014/main" id="{FA3EA6DB-38DF-4016-82DA-F03D481250E4}"/>
            </a:ext>
          </a:extLst>
        </xdr:cNvPr>
        <xdr:cNvSpPr txBox="1">
          <a:spLocks noChangeArrowheads="1"/>
        </xdr:cNvSpPr>
      </xdr:nvSpPr>
      <xdr:spPr bwMode="auto">
        <a:xfrm>
          <a:off x="14392275" y="5233881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15</xdr:row>
      <xdr:rowOff>504825</xdr:rowOff>
    </xdr:from>
    <xdr:ext cx="95250" cy="467134"/>
    <xdr:sp macro="" textlink="">
      <xdr:nvSpPr>
        <xdr:cNvPr id="3695" name="Text Box 15">
          <a:extLst>
            <a:ext uri="{FF2B5EF4-FFF2-40B4-BE49-F238E27FC236}">
              <a16:creationId xmlns:a16="http://schemas.microsoft.com/office/drawing/2014/main" id="{2C81954F-E72F-4419-AFD1-FAC034F7BCC5}"/>
            </a:ext>
          </a:extLst>
        </xdr:cNvPr>
        <xdr:cNvSpPr txBox="1">
          <a:spLocks noChangeArrowheads="1"/>
        </xdr:cNvSpPr>
      </xdr:nvSpPr>
      <xdr:spPr bwMode="auto">
        <a:xfrm>
          <a:off x="4743450" y="11306175"/>
          <a:ext cx="95250" cy="4671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15</xdr:row>
      <xdr:rowOff>504825</xdr:rowOff>
    </xdr:from>
    <xdr:ext cx="95250" cy="213632"/>
    <xdr:sp macro="" textlink="">
      <xdr:nvSpPr>
        <xdr:cNvPr id="3696" name="Text Box 15">
          <a:extLst>
            <a:ext uri="{FF2B5EF4-FFF2-40B4-BE49-F238E27FC236}">
              <a16:creationId xmlns:a16="http://schemas.microsoft.com/office/drawing/2014/main" id="{BF14A5AD-ACE5-4A00-B917-0C4ACA5F51A4}"/>
            </a:ext>
          </a:extLst>
        </xdr:cNvPr>
        <xdr:cNvSpPr txBox="1">
          <a:spLocks noChangeArrowheads="1"/>
        </xdr:cNvSpPr>
      </xdr:nvSpPr>
      <xdr:spPr bwMode="auto">
        <a:xfrm>
          <a:off x="4743450" y="113061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15</xdr:row>
      <xdr:rowOff>504825</xdr:rowOff>
    </xdr:from>
    <xdr:ext cx="95250" cy="444331"/>
    <xdr:sp macro="" textlink="">
      <xdr:nvSpPr>
        <xdr:cNvPr id="3697" name="Text Box 15">
          <a:extLst>
            <a:ext uri="{FF2B5EF4-FFF2-40B4-BE49-F238E27FC236}">
              <a16:creationId xmlns:a16="http://schemas.microsoft.com/office/drawing/2014/main" id="{A19A55D1-0F58-49D9-96DB-6EE996A89A4C}"/>
            </a:ext>
          </a:extLst>
        </xdr:cNvPr>
        <xdr:cNvSpPr txBox="1">
          <a:spLocks noChangeArrowheads="1"/>
        </xdr:cNvSpPr>
      </xdr:nvSpPr>
      <xdr:spPr bwMode="auto">
        <a:xfrm>
          <a:off x="4743450" y="1130617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xdr:row>
      <xdr:rowOff>504825</xdr:rowOff>
    </xdr:from>
    <xdr:ext cx="95250" cy="444014"/>
    <xdr:sp macro="" textlink="">
      <xdr:nvSpPr>
        <xdr:cNvPr id="3698" name="Text Box 15">
          <a:extLst>
            <a:ext uri="{FF2B5EF4-FFF2-40B4-BE49-F238E27FC236}">
              <a16:creationId xmlns:a16="http://schemas.microsoft.com/office/drawing/2014/main" id="{A55ED2EE-9806-43A8-9D43-69816CE19197}"/>
            </a:ext>
          </a:extLst>
        </xdr:cNvPr>
        <xdr:cNvSpPr txBox="1">
          <a:spLocks noChangeArrowheads="1"/>
        </xdr:cNvSpPr>
      </xdr:nvSpPr>
      <xdr:spPr bwMode="auto">
        <a:xfrm>
          <a:off x="4743450" y="12049125"/>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xdr:row>
      <xdr:rowOff>504825</xdr:rowOff>
    </xdr:from>
    <xdr:ext cx="95250" cy="444014"/>
    <xdr:sp macro="" textlink="">
      <xdr:nvSpPr>
        <xdr:cNvPr id="3699" name="Text Box 15">
          <a:extLst>
            <a:ext uri="{FF2B5EF4-FFF2-40B4-BE49-F238E27FC236}">
              <a16:creationId xmlns:a16="http://schemas.microsoft.com/office/drawing/2014/main" id="{99C16008-39BC-4299-85AD-066D75AB73FA}"/>
            </a:ext>
          </a:extLst>
        </xdr:cNvPr>
        <xdr:cNvSpPr txBox="1">
          <a:spLocks noChangeArrowheads="1"/>
        </xdr:cNvSpPr>
      </xdr:nvSpPr>
      <xdr:spPr bwMode="auto">
        <a:xfrm>
          <a:off x="4743450" y="12049125"/>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20</xdr:row>
      <xdr:rowOff>504825</xdr:rowOff>
    </xdr:from>
    <xdr:ext cx="95250" cy="448496"/>
    <xdr:sp macro="" textlink="">
      <xdr:nvSpPr>
        <xdr:cNvPr id="3700" name="Text Box 15">
          <a:extLst>
            <a:ext uri="{FF2B5EF4-FFF2-40B4-BE49-F238E27FC236}">
              <a16:creationId xmlns:a16="http://schemas.microsoft.com/office/drawing/2014/main" id="{AE61B13E-1565-4232-B95E-4EB741DB438F}"/>
            </a:ext>
          </a:extLst>
        </xdr:cNvPr>
        <xdr:cNvSpPr txBox="1">
          <a:spLocks noChangeArrowheads="1"/>
        </xdr:cNvSpPr>
      </xdr:nvSpPr>
      <xdr:spPr bwMode="auto">
        <a:xfrm>
          <a:off x="4743450" y="13163550"/>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20</xdr:row>
      <xdr:rowOff>504825</xdr:rowOff>
    </xdr:from>
    <xdr:ext cx="95250" cy="213632"/>
    <xdr:sp macro="" textlink="">
      <xdr:nvSpPr>
        <xdr:cNvPr id="3701" name="Text Box 15">
          <a:extLst>
            <a:ext uri="{FF2B5EF4-FFF2-40B4-BE49-F238E27FC236}">
              <a16:creationId xmlns:a16="http://schemas.microsoft.com/office/drawing/2014/main" id="{43749A74-23A5-482D-88F0-86D2AE7B5923}"/>
            </a:ext>
          </a:extLst>
        </xdr:cNvPr>
        <xdr:cNvSpPr txBox="1">
          <a:spLocks noChangeArrowheads="1"/>
        </xdr:cNvSpPr>
      </xdr:nvSpPr>
      <xdr:spPr bwMode="auto">
        <a:xfrm>
          <a:off x="4743450" y="131635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20</xdr:row>
      <xdr:rowOff>504825</xdr:rowOff>
    </xdr:from>
    <xdr:ext cx="95250" cy="444331"/>
    <xdr:sp macro="" textlink="">
      <xdr:nvSpPr>
        <xdr:cNvPr id="3702" name="Text Box 15">
          <a:extLst>
            <a:ext uri="{FF2B5EF4-FFF2-40B4-BE49-F238E27FC236}">
              <a16:creationId xmlns:a16="http://schemas.microsoft.com/office/drawing/2014/main" id="{8F3F1CBC-934F-47E5-B164-E8569E65FF0C}"/>
            </a:ext>
          </a:extLst>
        </xdr:cNvPr>
        <xdr:cNvSpPr txBox="1">
          <a:spLocks noChangeArrowheads="1"/>
        </xdr:cNvSpPr>
      </xdr:nvSpPr>
      <xdr:spPr bwMode="auto">
        <a:xfrm>
          <a:off x="4743450" y="13163550"/>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20</xdr:row>
      <xdr:rowOff>504825</xdr:rowOff>
    </xdr:from>
    <xdr:ext cx="95250" cy="456743"/>
    <xdr:sp macro="" textlink="">
      <xdr:nvSpPr>
        <xdr:cNvPr id="3703" name="Text Box 15">
          <a:extLst>
            <a:ext uri="{FF2B5EF4-FFF2-40B4-BE49-F238E27FC236}">
              <a16:creationId xmlns:a16="http://schemas.microsoft.com/office/drawing/2014/main" id="{FDCEF29B-CC4F-4FF3-A2E4-2CB164931125}"/>
            </a:ext>
          </a:extLst>
        </xdr:cNvPr>
        <xdr:cNvSpPr txBox="1">
          <a:spLocks noChangeArrowheads="1"/>
        </xdr:cNvSpPr>
      </xdr:nvSpPr>
      <xdr:spPr bwMode="auto">
        <a:xfrm>
          <a:off x="4743450" y="13163550"/>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20</xdr:row>
      <xdr:rowOff>504825</xdr:rowOff>
    </xdr:from>
    <xdr:ext cx="95250" cy="213632"/>
    <xdr:sp macro="" textlink="">
      <xdr:nvSpPr>
        <xdr:cNvPr id="3704" name="Text Box 15">
          <a:extLst>
            <a:ext uri="{FF2B5EF4-FFF2-40B4-BE49-F238E27FC236}">
              <a16:creationId xmlns:a16="http://schemas.microsoft.com/office/drawing/2014/main" id="{EC0D6639-04D0-4CBF-A0FC-3F99BEBCE18B}"/>
            </a:ext>
          </a:extLst>
        </xdr:cNvPr>
        <xdr:cNvSpPr txBox="1">
          <a:spLocks noChangeArrowheads="1"/>
        </xdr:cNvSpPr>
      </xdr:nvSpPr>
      <xdr:spPr bwMode="auto">
        <a:xfrm>
          <a:off x="4743450" y="131635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20</xdr:row>
      <xdr:rowOff>504825</xdr:rowOff>
    </xdr:from>
    <xdr:ext cx="95250" cy="444331"/>
    <xdr:sp macro="" textlink="">
      <xdr:nvSpPr>
        <xdr:cNvPr id="3705" name="Text Box 15">
          <a:extLst>
            <a:ext uri="{FF2B5EF4-FFF2-40B4-BE49-F238E27FC236}">
              <a16:creationId xmlns:a16="http://schemas.microsoft.com/office/drawing/2014/main" id="{6A020E25-DB44-4C1C-8DCF-A14DBBA96437}"/>
            </a:ext>
          </a:extLst>
        </xdr:cNvPr>
        <xdr:cNvSpPr txBox="1">
          <a:spLocks noChangeArrowheads="1"/>
        </xdr:cNvSpPr>
      </xdr:nvSpPr>
      <xdr:spPr bwMode="auto">
        <a:xfrm>
          <a:off x="4743450" y="13163550"/>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504825</xdr:rowOff>
    </xdr:from>
    <xdr:ext cx="95250" cy="448496"/>
    <xdr:sp macro="" textlink="">
      <xdr:nvSpPr>
        <xdr:cNvPr id="3706" name="Text Box 15">
          <a:extLst>
            <a:ext uri="{FF2B5EF4-FFF2-40B4-BE49-F238E27FC236}">
              <a16:creationId xmlns:a16="http://schemas.microsoft.com/office/drawing/2014/main" id="{58581823-20F5-483B-A501-2AC379DEAAA6}"/>
            </a:ext>
          </a:extLst>
        </xdr:cNvPr>
        <xdr:cNvSpPr txBox="1">
          <a:spLocks noChangeArrowheads="1"/>
        </xdr:cNvSpPr>
      </xdr:nvSpPr>
      <xdr:spPr bwMode="auto">
        <a:xfrm>
          <a:off x="4743450" y="13906500"/>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504825</xdr:rowOff>
    </xdr:from>
    <xdr:ext cx="95250" cy="213632"/>
    <xdr:sp macro="" textlink="">
      <xdr:nvSpPr>
        <xdr:cNvPr id="3707" name="Text Box 15">
          <a:extLst>
            <a:ext uri="{FF2B5EF4-FFF2-40B4-BE49-F238E27FC236}">
              <a16:creationId xmlns:a16="http://schemas.microsoft.com/office/drawing/2014/main" id="{F5F6A42F-2857-4FBA-827C-1EFF1F6A4E3B}"/>
            </a:ext>
          </a:extLst>
        </xdr:cNvPr>
        <xdr:cNvSpPr txBox="1">
          <a:spLocks noChangeArrowheads="1"/>
        </xdr:cNvSpPr>
      </xdr:nvSpPr>
      <xdr:spPr bwMode="auto">
        <a:xfrm>
          <a:off x="4743450" y="13906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504825</xdr:rowOff>
    </xdr:from>
    <xdr:ext cx="95250" cy="444331"/>
    <xdr:sp macro="" textlink="">
      <xdr:nvSpPr>
        <xdr:cNvPr id="3708" name="Text Box 15">
          <a:extLst>
            <a:ext uri="{FF2B5EF4-FFF2-40B4-BE49-F238E27FC236}">
              <a16:creationId xmlns:a16="http://schemas.microsoft.com/office/drawing/2014/main" id="{9CA40B69-E65B-4643-9FC4-08AB2D82D491}"/>
            </a:ext>
          </a:extLst>
        </xdr:cNvPr>
        <xdr:cNvSpPr txBox="1">
          <a:spLocks noChangeArrowheads="1"/>
        </xdr:cNvSpPr>
      </xdr:nvSpPr>
      <xdr:spPr bwMode="auto">
        <a:xfrm>
          <a:off x="4743450" y="13906500"/>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504825</xdr:rowOff>
    </xdr:from>
    <xdr:ext cx="95250" cy="456743"/>
    <xdr:sp macro="" textlink="">
      <xdr:nvSpPr>
        <xdr:cNvPr id="3709" name="Text Box 15">
          <a:extLst>
            <a:ext uri="{FF2B5EF4-FFF2-40B4-BE49-F238E27FC236}">
              <a16:creationId xmlns:a16="http://schemas.microsoft.com/office/drawing/2014/main" id="{52F43FFB-95AC-4802-BF0E-F92B4CA94355}"/>
            </a:ext>
          </a:extLst>
        </xdr:cNvPr>
        <xdr:cNvSpPr txBox="1">
          <a:spLocks noChangeArrowheads="1"/>
        </xdr:cNvSpPr>
      </xdr:nvSpPr>
      <xdr:spPr bwMode="auto">
        <a:xfrm>
          <a:off x="4743450" y="13906500"/>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504825</xdr:rowOff>
    </xdr:from>
    <xdr:ext cx="95250" cy="213632"/>
    <xdr:sp macro="" textlink="">
      <xdr:nvSpPr>
        <xdr:cNvPr id="3710" name="Text Box 15">
          <a:extLst>
            <a:ext uri="{FF2B5EF4-FFF2-40B4-BE49-F238E27FC236}">
              <a16:creationId xmlns:a16="http://schemas.microsoft.com/office/drawing/2014/main" id="{DF587782-421D-4287-ADD6-C48691C8A951}"/>
            </a:ext>
          </a:extLst>
        </xdr:cNvPr>
        <xdr:cNvSpPr txBox="1">
          <a:spLocks noChangeArrowheads="1"/>
        </xdr:cNvSpPr>
      </xdr:nvSpPr>
      <xdr:spPr bwMode="auto">
        <a:xfrm>
          <a:off x="4743450" y="13906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504825</xdr:rowOff>
    </xdr:from>
    <xdr:ext cx="95250" cy="444331"/>
    <xdr:sp macro="" textlink="">
      <xdr:nvSpPr>
        <xdr:cNvPr id="3711" name="Text Box 15">
          <a:extLst>
            <a:ext uri="{FF2B5EF4-FFF2-40B4-BE49-F238E27FC236}">
              <a16:creationId xmlns:a16="http://schemas.microsoft.com/office/drawing/2014/main" id="{ED4FBBBF-13F6-4FF6-B651-7B3B9C047388}"/>
            </a:ext>
          </a:extLst>
        </xdr:cNvPr>
        <xdr:cNvSpPr txBox="1">
          <a:spLocks noChangeArrowheads="1"/>
        </xdr:cNvSpPr>
      </xdr:nvSpPr>
      <xdr:spPr bwMode="auto">
        <a:xfrm>
          <a:off x="4743450" y="13906500"/>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24</xdr:row>
      <xdr:rowOff>504825</xdr:rowOff>
    </xdr:from>
    <xdr:ext cx="95250" cy="213632"/>
    <xdr:sp macro="" textlink="">
      <xdr:nvSpPr>
        <xdr:cNvPr id="3712" name="Text Box 15">
          <a:extLst>
            <a:ext uri="{FF2B5EF4-FFF2-40B4-BE49-F238E27FC236}">
              <a16:creationId xmlns:a16="http://schemas.microsoft.com/office/drawing/2014/main" id="{0A3069F6-9693-483A-8351-0FEE3D28E456}"/>
            </a:ext>
          </a:extLst>
        </xdr:cNvPr>
        <xdr:cNvSpPr txBox="1">
          <a:spLocks noChangeArrowheads="1"/>
        </xdr:cNvSpPr>
      </xdr:nvSpPr>
      <xdr:spPr bwMode="auto">
        <a:xfrm>
          <a:off x="4743450" y="146494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24</xdr:row>
      <xdr:rowOff>504825</xdr:rowOff>
    </xdr:from>
    <xdr:ext cx="95250" cy="213632"/>
    <xdr:sp macro="" textlink="">
      <xdr:nvSpPr>
        <xdr:cNvPr id="3713" name="Text Box 15">
          <a:extLst>
            <a:ext uri="{FF2B5EF4-FFF2-40B4-BE49-F238E27FC236}">
              <a16:creationId xmlns:a16="http://schemas.microsoft.com/office/drawing/2014/main" id="{37391A3E-FA01-44FE-A4C6-252159CBE1A6}"/>
            </a:ext>
          </a:extLst>
        </xdr:cNvPr>
        <xdr:cNvSpPr txBox="1">
          <a:spLocks noChangeArrowheads="1"/>
        </xdr:cNvSpPr>
      </xdr:nvSpPr>
      <xdr:spPr bwMode="auto">
        <a:xfrm>
          <a:off x="4743450" y="146494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504825</xdr:rowOff>
    </xdr:from>
    <xdr:ext cx="95250" cy="448496"/>
    <xdr:sp macro="" textlink="">
      <xdr:nvSpPr>
        <xdr:cNvPr id="3714" name="Text Box 15">
          <a:extLst>
            <a:ext uri="{FF2B5EF4-FFF2-40B4-BE49-F238E27FC236}">
              <a16:creationId xmlns:a16="http://schemas.microsoft.com/office/drawing/2014/main" id="{A97238D1-6E26-4343-B089-42DA41249425}"/>
            </a:ext>
          </a:extLst>
        </xdr:cNvPr>
        <xdr:cNvSpPr txBox="1">
          <a:spLocks noChangeArrowheads="1"/>
        </xdr:cNvSpPr>
      </xdr:nvSpPr>
      <xdr:spPr bwMode="auto">
        <a:xfrm>
          <a:off x="4743450" y="15392400"/>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504825</xdr:rowOff>
    </xdr:from>
    <xdr:ext cx="95250" cy="213632"/>
    <xdr:sp macro="" textlink="">
      <xdr:nvSpPr>
        <xdr:cNvPr id="3715" name="Text Box 15">
          <a:extLst>
            <a:ext uri="{FF2B5EF4-FFF2-40B4-BE49-F238E27FC236}">
              <a16:creationId xmlns:a16="http://schemas.microsoft.com/office/drawing/2014/main" id="{731D779C-E463-43B4-90B3-CC2ACF2E5CA0}"/>
            </a:ext>
          </a:extLst>
        </xdr:cNvPr>
        <xdr:cNvSpPr txBox="1">
          <a:spLocks noChangeArrowheads="1"/>
        </xdr:cNvSpPr>
      </xdr:nvSpPr>
      <xdr:spPr bwMode="auto">
        <a:xfrm>
          <a:off x="4743450" y="153924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504825</xdr:rowOff>
    </xdr:from>
    <xdr:ext cx="95250" cy="444331"/>
    <xdr:sp macro="" textlink="">
      <xdr:nvSpPr>
        <xdr:cNvPr id="3716" name="Text Box 15">
          <a:extLst>
            <a:ext uri="{FF2B5EF4-FFF2-40B4-BE49-F238E27FC236}">
              <a16:creationId xmlns:a16="http://schemas.microsoft.com/office/drawing/2014/main" id="{B3478DDB-4F4A-4A96-A7CA-5AE98D4CBC33}"/>
            </a:ext>
          </a:extLst>
        </xdr:cNvPr>
        <xdr:cNvSpPr txBox="1">
          <a:spLocks noChangeArrowheads="1"/>
        </xdr:cNvSpPr>
      </xdr:nvSpPr>
      <xdr:spPr bwMode="auto">
        <a:xfrm>
          <a:off x="4743450" y="15392400"/>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504825</xdr:rowOff>
    </xdr:from>
    <xdr:ext cx="95250" cy="456743"/>
    <xdr:sp macro="" textlink="">
      <xdr:nvSpPr>
        <xdr:cNvPr id="3717" name="Text Box 15">
          <a:extLst>
            <a:ext uri="{FF2B5EF4-FFF2-40B4-BE49-F238E27FC236}">
              <a16:creationId xmlns:a16="http://schemas.microsoft.com/office/drawing/2014/main" id="{7F368F5A-DE99-40C7-BCDA-FAD6BBF4811D}"/>
            </a:ext>
          </a:extLst>
        </xdr:cNvPr>
        <xdr:cNvSpPr txBox="1">
          <a:spLocks noChangeArrowheads="1"/>
        </xdr:cNvSpPr>
      </xdr:nvSpPr>
      <xdr:spPr bwMode="auto">
        <a:xfrm>
          <a:off x="4743450" y="15392400"/>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504825</xdr:rowOff>
    </xdr:from>
    <xdr:ext cx="95250" cy="213632"/>
    <xdr:sp macro="" textlink="">
      <xdr:nvSpPr>
        <xdr:cNvPr id="3718" name="Text Box 15">
          <a:extLst>
            <a:ext uri="{FF2B5EF4-FFF2-40B4-BE49-F238E27FC236}">
              <a16:creationId xmlns:a16="http://schemas.microsoft.com/office/drawing/2014/main" id="{3CB4459A-8B47-4226-9A01-C2B36F53125D}"/>
            </a:ext>
          </a:extLst>
        </xdr:cNvPr>
        <xdr:cNvSpPr txBox="1">
          <a:spLocks noChangeArrowheads="1"/>
        </xdr:cNvSpPr>
      </xdr:nvSpPr>
      <xdr:spPr bwMode="auto">
        <a:xfrm>
          <a:off x="4743450" y="153924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504825</xdr:rowOff>
    </xdr:from>
    <xdr:ext cx="95250" cy="444331"/>
    <xdr:sp macro="" textlink="">
      <xdr:nvSpPr>
        <xdr:cNvPr id="3719" name="Text Box 15">
          <a:extLst>
            <a:ext uri="{FF2B5EF4-FFF2-40B4-BE49-F238E27FC236}">
              <a16:creationId xmlns:a16="http://schemas.microsoft.com/office/drawing/2014/main" id="{EAE6326D-4890-4D12-B0B1-D6A0774D7A99}"/>
            </a:ext>
          </a:extLst>
        </xdr:cNvPr>
        <xdr:cNvSpPr txBox="1">
          <a:spLocks noChangeArrowheads="1"/>
        </xdr:cNvSpPr>
      </xdr:nvSpPr>
      <xdr:spPr bwMode="auto">
        <a:xfrm>
          <a:off x="4743450" y="15392400"/>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504825</xdr:rowOff>
    </xdr:from>
    <xdr:ext cx="95250" cy="213632"/>
    <xdr:sp macro="" textlink="">
      <xdr:nvSpPr>
        <xdr:cNvPr id="3720" name="Text Box 15">
          <a:extLst>
            <a:ext uri="{FF2B5EF4-FFF2-40B4-BE49-F238E27FC236}">
              <a16:creationId xmlns:a16="http://schemas.microsoft.com/office/drawing/2014/main" id="{C1B00B29-3664-4106-884C-AEB37D336DCD}"/>
            </a:ext>
          </a:extLst>
        </xdr:cNvPr>
        <xdr:cNvSpPr txBox="1">
          <a:spLocks noChangeArrowheads="1"/>
        </xdr:cNvSpPr>
      </xdr:nvSpPr>
      <xdr:spPr bwMode="auto">
        <a:xfrm>
          <a:off x="4743450" y="153924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504825</xdr:rowOff>
    </xdr:from>
    <xdr:ext cx="95250" cy="213632"/>
    <xdr:sp macro="" textlink="">
      <xdr:nvSpPr>
        <xdr:cNvPr id="3721" name="Text Box 15">
          <a:extLst>
            <a:ext uri="{FF2B5EF4-FFF2-40B4-BE49-F238E27FC236}">
              <a16:creationId xmlns:a16="http://schemas.microsoft.com/office/drawing/2014/main" id="{CD3B0CBE-DFF1-4B56-B687-62921FAE9C22}"/>
            </a:ext>
          </a:extLst>
        </xdr:cNvPr>
        <xdr:cNvSpPr txBox="1">
          <a:spLocks noChangeArrowheads="1"/>
        </xdr:cNvSpPr>
      </xdr:nvSpPr>
      <xdr:spPr bwMode="auto">
        <a:xfrm>
          <a:off x="4743450" y="153924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28</xdr:row>
      <xdr:rowOff>504825</xdr:rowOff>
    </xdr:from>
    <xdr:ext cx="95250" cy="448496"/>
    <xdr:sp macro="" textlink="">
      <xdr:nvSpPr>
        <xdr:cNvPr id="3722" name="Text Box 15">
          <a:extLst>
            <a:ext uri="{FF2B5EF4-FFF2-40B4-BE49-F238E27FC236}">
              <a16:creationId xmlns:a16="http://schemas.microsoft.com/office/drawing/2014/main" id="{9AA2D495-B883-4BBE-A31B-654CF0C13EE8}"/>
            </a:ext>
          </a:extLst>
        </xdr:cNvPr>
        <xdr:cNvSpPr txBox="1">
          <a:spLocks noChangeArrowheads="1"/>
        </xdr:cNvSpPr>
      </xdr:nvSpPr>
      <xdr:spPr bwMode="auto">
        <a:xfrm>
          <a:off x="4743450" y="16135350"/>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28</xdr:row>
      <xdr:rowOff>504825</xdr:rowOff>
    </xdr:from>
    <xdr:ext cx="95250" cy="213632"/>
    <xdr:sp macro="" textlink="">
      <xdr:nvSpPr>
        <xdr:cNvPr id="3723" name="Text Box 15">
          <a:extLst>
            <a:ext uri="{FF2B5EF4-FFF2-40B4-BE49-F238E27FC236}">
              <a16:creationId xmlns:a16="http://schemas.microsoft.com/office/drawing/2014/main" id="{C468A16E-580C-4111-8F82-AD7139FDEE59}"/>
            </a:ext>
          </a:extLst>
        </xdr:cNvPr>
        <xdr:cNvSpPr txBox="1">
          <a:spLocks noChangeArrowheads="1"/>
        </xdr:cNvSpPr>
      </xdr:nvSpPr>
      <xdr:spPr bwMode="auto">
        <a:xfrm>
          <a:off x="4743450" y="161353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28</xdr:row>
      <xdr:rowOff>504825</xdr:rowOff>
    </xdr:from>
    <xdr:ext cx="95250" cy="444331"/>
    <xdr:sp macro="" textlink="">
      <xdr:nvSpPr>
        <xdr:cNvPr id="3724" name="Text Box 15">
          <a:extLst>
            <a:ext uri="{FF2B5EF4-FFF2-40B4-BE49-F238E27FC236}">
              <a16:creationId xmlns:a16="http://schemas.microsoft.com/office/drawing/2014/main" id="{7EB03620-03F6-4EB9-95CC-F14149C23574}"/>
            </a:ext>
          </a:extLst>
        </xdr:cNvPr>
        <xdr:cNvSpPr txBox="1">
          <a:spLocks noChangeArrowheads="1"/>
        </xdr:cNvSpPr>
      </xdr:nvSpPr>
      <xdr:spPr bwMode="auto">
        <a:xfrm>
          <a:off x="4743450" y="16135350"/>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28</xdr:row>
      <xdr:rowOff>504825</xdr:rowOff>
    </xdr:from>
    <xdr:ext cx="95250" cy="456743"/>
    <xdr:sp macro="" textlink="">
      <xdr:nvSpPr>
        <xdr:cNvPr id="3725" name="Text Box 15">
          <a:extLst>
            <a:ext uri="{FF2B5EF4-FFF2-40B4-BE49-F238E27FC236}">
              <a16:creationId xmlns:a16="http://schemas.microsoft.com/office/drawing/2014/main" id="{E3C2C1C7-5FE6-4192-8821-37AD9A3E1DD2}"/>
            </a:ext>
          </a:extLst>
        </xdr:cNvPr>
        <xdr:cNvSpPr txBox="1">
          <a:spLocks noChangeArrowheads="1"/>
        </xdr:cNvSpPr>
      </xdr:nvSpPr>
      <xdr:spPr bwMode="auto">
        <a:xfrm>
          <a:off x="4743450" y="16135350"/>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28</xdr:row>
      <xdr:rowOff>504825</xdr:rowOff>
    </xdr:from>
    <xdr:ext cx="95250" cy="213632"/>
    <xdr:sp macro="" textlink="">
      <xdr:nvSpPr>
        <xdr:cNvPr id="3726" name="Text Box 15">
          <a:extLst>
            <a:ext uri="{FF2B5EF4-FFF2-40B4-BE49-F238E27FC236}">
              <a16:creationId xmlns:a16="http://schemas.microsoft.com/office/drawing/2014/main" id="{AD4A2E94-68A1-440F-A296-DF67645E1C2C}"/>
            </a:ext>
          </a:extLst>
        </xdr:cNvPr>
        <xdr:cNvSpPr txBox="1">
          <a:spLocks noChangeArrowheads="1"/>
        </xdr:cNvSpPr>
      </xdr:nvSpPr>
      <xdr:spPr bwMode="auto">
        <a:xfrm>
          <a:off x="4743450" y="161353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28</xdr:row>
      <xdr:rowOff>504825</xdr:rowOff>
    </xdr:from>
    <xdr:ext cx="95250" cy="444331"/>
    <xdr:sp macro="" textlink="">
      <xdr:nvSpPr>
        <xdr:cNvPr id="3727" name="Text Box 15">
          <a:extLst>
            <a:ext uri="{FF2B5EF4-FFF2-40B4-BE49-F238E27FC236}">
              <a16:creationId xmlns:a16="http://schemas.microsoft.com/office/drawing/2014/main" id="{4F2FB393-165D-4722-A4E4-881AA4FAA64D}"/>
            </a:ext>
          </a:extLst>
        </xdr:cNvPr>
        <xdr:cNvSpPr txBox="1">
          <a:spLocks noChangeArrowheads="1"/>
        </xdr:cNvSpPr>
      </xdr:nvSpPr>
      <xdr:spPr bwMode="auto">
        <a:xfrm>
          <a:off x="4743450" y="16135350"/>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28</xdr:row>
      <xdr:rowOff>504825</xdr:rowOff>
    </xdr:from>
    <xdr:ext cx="95250" cy="213632"/>
    <xdr:sp macro="" textlink="">
      <xdr:nvSpPr>
        <xdr:cNvPr id="3728" name="Text Box 15">
          <a:extLst>
            <a:ext uri="{FF2B5EF4-FFF2-40B4-BE49-F238E27FC236}">
              <a16:creationId xmlns:a16="http://schemas.microsoft.com/office/drawing/2014/main" id="{BB19418E-94A5-4403-BAFC-95FE70B37028}"/>
            </a:ext>
          </a:extLst>
        </xdr:cNvPr>
        <xdr:cNvSpPr txBox="1">
          <a:spLocks noChangeArrowheads="1"/>
        </xdr:cNvSpPr>
      </xdr:nvSpPr>
      <xdr:spPr bwMode="auto">
        <a:xfrm>
          <a:off x="4743450" y="161353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28</xdr:row>
      <xdr:rowOff>504825</xdr:rowOff>
    </xdr:from>
    <xdr:ext cx="95250" cy="213632"/>
    <xdr:sp macro="" textlink="">
      <xdr:nvSpPr>
        <xdr:cNvPr id="3729" name="Text Box 15">
          <a:extLst>
            <a:ext uri="{FF2B5EF4-FFF2-40B4-BE49-F238E27FC236}">
              <a16:creationId xmlns:a16="http://schemas.microsoft.com/office/drawing/2014/main" id="{08AA214A-788F-4BEC-BED9-DEEDC583B909}"/>
            </a:ext>
          </a:extLst>
        </xdr:cNvPr>
        <xdr:cNvSpPr txBox="1">
          <a:spLocks noChangeArrowheads="1"/>
        </xdr:cNvSpPr>
      </xdr:nvSpPr>
      <xdr:spPr bwMode="auto">
        <a:xfrm>
          <a:off x="4743450" y="161353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504825</xdr:rowOff>
    </xdr:from>
    <xdr:ext cx="95250" cy="213632"/>
    <xdr:sp macro="" textlink="">
      <xdr:nvSpPr>
        <xdr:cNvPr id="3730" name="Text Box 15">
          <a:extLst>
            <a:ext uri="{FF2B5EF4-FFF2-40B4-BE49-F238E27FC236}">
              <a16:creationId xmlns:a16="http://schemas.microsoft.com/office/drawing/2014/main" id="{79844338-A7B0-4ECE-A7BD-42218B66624B}"/>
            </a:ext>
          </a:extLst>
        </xdr:cNvPr>
        <xdr:cNvSpPr txBox="1">
          <a:spLocks noChangeArrowheads="1"/>
        </xdr:cNvSpPr>
      </xdr:nvSpPr>
      <xdr:spPr bwMode="auto">
        <a:xfrm>
          <a:off x="4743450" y="168783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504825</xdr:rowOff>
    </xdr:from>
    <xdr:ext cx="95250" cy="213632"/>
    <xdr:sp macro="" textlink="">
      <xdr:nvSpPr>
        <xdr:cNvPr id="3731" name="Text Box 15">
          <a:extLst>
            <a:ext uri="{FF2B5EF4-FFF2-40B4-BE49-F238E27FC236}">
              <a16:creationId xmlns:a16="http://schemas.microsoft.com/office/drawing/2014/main" id="{BEDCACA6-A514-48EE-BC8E-E2D480258B05}"/>
            </a:ext>
          </a:extLst>
        </xdr:cNvPr>
        <xdr:cNvSpPr txBox="1">
          <a:spLocks noChangeArrowheads="1"/>
        </xdr:cNvSpPr>
      </xdr:nvSpPr>
      <xdr:spPr bwMode="auto">
        <a:xfrm>
          <a:off x="4743450" y="168783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504825</xdr:rowOff>
    </xdr:from>
    <xdr:ext cx="95250" cy="213632"/>
    <xdr:sp macro="" textlink="">
      <xdr:nvSpPr>
        <xdr:cNvPr id="3732" name="Text Box 15">
          <a:extLst>
            <a:ext uri="{FF2B5EF4-FFF2-40B4-BE49-F238E27FC236}">
              <a16:creationId xmlns:a16="http://schemas.microsoft.com/office/drawing/2014/main" id="{2558CDB0-9301-45E9-A8E3-D9550AD13C5F}"/>
            </a:ext>
          </a:extLst>
        </xdr:cNvPr>
        <xdr:cNvSpPr txBox="1">
          <a:spLocks noChangeArrowheads="1"/>
        </xdr:cNvSpPr>
      </xdr:nvSpPr>
      <xdr:spPr bwMode="auto">
        <a:xfrm>
          <a:off x="4743450" y="168783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504825</xdr:rowOff>
    </xdr:from>
    <xdr:ext cx="95250" cy="213632"/>
    <xdr:sp macro="" textlink="">
      <xdr:nvSpPr>
        <xdr:cNvPr id="3733" name="Text Box 15">
          <a:extLst>
            <a:ext uri="{FF2B5EF4-FFF2-40B4-BE49-F238E27FC236}">
              <a16:creationId xmlns:a16="http://schemas.microsoft.com/office/drawing/2014/main" id="{9A8FF248-9694-432C-A5B5-DB2F58B59CD6}"/>
            </a:ext>
          </a:extLst>
        </xdr:cNvPr>
        <xdr:cNvSpPr txBox="1">
          <a:spLocks noChangeArrowheads="1"/>
        </xdr:cNvSpPr>
      </xdr:nvSpPr>
      <xdr:spPr bwMode="auto">
        <a:xfrm>
          <a:off x="4743450" y="168783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31</xdr:row>
      <xdr:rowOff>504825</xdr:rowOff>
    </xdr:from>
    <xdr:ext cx="95250" cy="448496"/>
    <xdr:sp macro="" textlink="">
      <xdr:nvSpPr>
        <xdr:cNvPr id="3734" name="Text Box 15">
          <a:extLst>
            <a:ext uri="{FF2B5EF4-FFF2-40B4-BE49-F238E27FC236}">
              <a16:creationId xmlns:a16="http://schemas.microsoft.com/office/drawing/2014/main" id="{B7332EB9-5B7E-4A04-A6C1-132EA7BFECDE}"/>
            </a:ext>
          </a:extLst>
        </xdr:cNvPr>
        <xdr:cNvSpPr txBox="1">
          <a:spLocks noChangeArrowheads="1"/>
        </xdr:cNvSpPr>
      </xdr:nvSpPr>
      <xdr:spPr bwMode="auto">
        <a:xfrm>
          <a:off x="4743450" y="1724977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31</xdr:row>
      <xdr:rowOff>504825</xdr:rowOff>
    </xdr:from>
    <xdr:ext cx="95250" cy="213632"/>
    <xdr:sp macro="" textlink="">
      <xdr:nvSpPr>
        <xdr:cNvPr id="3735" name="Text Box 15">
          <a:extLst>
            <a:ext uri="{FF2B5EF4-FFF2-40B4-BE49-F238E27FC236}">
              <a16:creationId xmlns:a16="http://schemas.microsoft.com/office/drawing/2014/main" id="{17D262AD-3237-41D6-802D-89828F9586DE}"/>
            </a:ext>
          </a:extLst>
        </xdr:cNvPr>
        <xdr:cNvSpPr txBox="1">
          <a:spLocks noChangeArrowheads="1"/>
        </xdr:cNvSpPr>
      </xdr:nvSpPr>
      <xdr:spPr bwMode="auto">
        <a:xfrm>
          <a:off x="4743450" y="172497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31</xdr:row>
      <xdr:rowOff>504825</xdr:rowOff>
    </xdr:from>
    <xdr:ext cx="95250" cy="444331"/>
    <xdr:sp macro="" textlink="">
      <xdr:nvSpPr>
        <xdr:cNvPr id="3736" name="Text Box 15">
          <a:extLst>
            <a:ext uri="{FF2B5EF4-FFF2-40B4-BE49-F238E27FC236}">
              <a16:creationId xmlns:a16="http://schemas.microsoft.com/office/drawing/2014/main" id="{AE9336AA-1722-48A8-BEFE-689E9178CE83}"/>
            </a:ext>
          </a:extLst>
        </xdr:cNvPr>
        <xdr:cNvSpPr txBox="1">
          <a:spLocks noChangeArrowheads="1"/>
        </xdr:cNvSpPr>
      </xdr:nvSpPr>
      <xdr:spPr bwMode="auto">
        <a:xfrm>
          <a:off x="4743450" y="1724977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31</xdr:row>
      <xdr:rowOff>504825</xdr:rowOff>
    </xdr:from>
    <xdr:ext cx="95250" cy="448496"/>
    <xdr:sp macro="" textlink="">
      <xdr:nvSpPr>
        <xdr:cNvPr id="3737" name="Text Box 15">
          <a:extLst>
            <a:ext uri="{FF2B5EF4-FFF2-40B4-BE49-F238E27FC236}">
              <a16:creationId xmlns:a16="http://schemas.microsoft.com/office/drawing/2014/main" id="{6780F89B-6B79-4FDA-BA41-5401263731C2}"/>
            </a:ext>
          </a:extLst>
        </xdr:cNvPr>
        <xdr:cNvSpPr txBox="1">
          <a:spLocks noChangeArrowheads="1"/>
        </xdr:cNvSpPr>
      </xdr:nvSpPr>
      <xdr:spPr bwMode="auto">
        <a:xfrm>
          <a:off x="4743450" y="1724977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31</xdr:row>
      <xdr:rowOff>504825</xdr:rowOff>
    </xdr:from>
    <xdr:ext cx="95250" cy="213632"/>
    <xdr:sp macro="" textlink="">
      <xdr:nvSpPr>
        <xdr:cNvPr id="3738" name="Text Box 15">
          <a:extLst>
            <a:ext uri="{FF2B5EF4-FFF2-40B4-BE49-F238E27FC236}">
              <a16:creationId xmlns:a16="http://schemas.microsoft.com/office/drawing/2014/main" id="{ECDA80B6-9177-432F-ACC9-C4EE9FD3DB26}"/>
            </a:ext>
          </a:extLst>
        </xdr:cNvPr>
        <xdr:cNvSpPr txBox="1">
          <a:spLocks noChangeArrowheads="1"/>
        </xdr:cNvSpPr>
      </xdr:nvSpPr>
      <xdr:spPr bwMode="auto">
        <a:xfrm>
          <a:off x="4743450" y="172497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31</xdr:row>
      <xdr:rowOff>504825</xdr:rowOff>
    </xdr:from>
    <xdr:ext cx="95250" cy="444331"/>
    <xdr:sp macro="" textlink="">
      <xdr:nvSpPr>
        <xdr:cNvPr id="3739" name="Text Box 15">
          <a:extLst>
            <a:ext uri="{FF2B5EF4-FFF2-40B4-BE49-F238E27FC236}">
              <a16:creationId xmlns:a16="http://schemas.microsoft.com/office/drawing/2014/main" id="{D050D759-BBE1-4331-B7F6-E6CCFA124117}"/>
            </a:ext>
          </a:extLst>
        </xdr:cNvPr>
        <xdr:cNvSpPr txBox="1">
          <a:spLocks noChangeArrowheads="1"/>
        </xdr:cNvSpPr>
      </xdr:nvSpPr>
      <xdr:spPr bwMode="auto">
        <a:xfrm>
          <a:off x="4743450" y="1724977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31</xdr:row>
      <xdr:rowOff>504825</xdr:rowOff>
    </xdr:from>
    <xdr:ext cx="95250" cy="456743"/>
    <xdr:sp macro="" textlink="">
      <xdr:nvSpPr>
        <xdr:cNvPr id="3740" name="Text Box 15">
          <a:extLst>
            <a:ext uri="{FF2B5EF4-FFF2-40B4-BE49-F238E27FC236}">
              <a16:creationId xmlns:a16="http://schemas.microsoft.com/office/drawing/2014/main" id="{CD2D5969-E10E-476C-BF1B-24867A4C2733}"/>
            </a:ext>
          </a:extLst>
        </xdr:cNvPr>
        <xdr:cNvSpPr txBox="1">
          <a:spLocks noChangeArrowheads="1"/>
        </xdr:cNvSpPr>
      </xdr:nvSpPr>
      <xdr:spPr bwMode="auto">
        <a:xfrm>
          <a:off x="4743450" y="1724977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31</xdr:row>
      <xdr:rowOff>504825</xdr:rowOff>
    </xdr:from>
    <xdr:ext cx="95250" cy="213632"/>
    <xdr:sp macro="" textlink="">
      <xdr:nvSpPr>
        <xdr:cNvPr id="3741" name="Text Box 15">
          <a:extLst>
            <a:ext uri="{FF2B5EF4-FFF2-40B4-BE49-F238E27FC236}">
              <a16:creationId xmlns:a16="http://schemas.microsoft.com/office/drawing/2014/main" id="{30B2F9DE-DF23-49AD-94F5-2A18B32FB952}"/>
            </a:ext>
          </a:extLst>
        </xdr:cNvPr>
        <xdr:cNvSpPr txBox="1">
          <a:spLocks noChangeArrowheads="1"/>
        </xdr:cNvSpPr>
      </xdr:nvSpPr>
      <xdr:spPr bwMode="auto">
        <a:xfrm>
          <a:off x="4743450" y="172497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31</xdr:row>
      <xdr:rowOff>504825</xdr:rowOff>
    </xdr:from>
    <xdr:ext cx="95250" cy="444331"/>
    <xdr:sp macro="" textlink="">
      <xdr:nvSpPr>
        <xdr:cNvPr id="3742" name="Text Box 15">
          <a:extLst>
            <a:ext uri="{FF2B5EF4-FFF2-40B4-BE49-F238E27FC236}">
              <a16:creationId xmlns:a16="http://schemas.microsoft.com/office/drawing/2014/main" id="{3AE7735F-977E-4449-9916-7B0B533489EB}"/>
            </a:ext>
          </a:extLst>
        </xdr:cNvPr>
        <xdr:cNvSpPr txBox="1">
          <a:spLocks noChangeArrowheads="1"/>
        </xdr:cNvSpPr>
      </xdr:nvSpPr>
      <xdr:spPr bwMode="auto">
        <a:xfrm>
          <a:off x="4743450" y="1724977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31</xdr:row>
      <xdr:rowOff>504825</xdr:rowOff>
    </xdr:from>
    <xdr:ext cx="95250" cy="213632"/>
    <xdr:sp macro="" textlink="">
      <xdr:nvSpPr>
        <xdr:cNvPr id="3743" name="Text Box 15">
          <a:extLst>
            <a:ext uri="{FF2B5EF4-FFF2-40B4-BE49-F238E27FC236}">
              <a16:creationId xmlns:a16="http://schemas.microsoft.com/office/drawing/2014/main" id="{D9585269-E3CB-44BD-8A29-F5965528CDA2}"/>
            </a:ext>
          </a:extLst>
        </xdr:cNvPr>
        <xdr:cNvSpPr txBox="1">
          <a:spLocks noChangeArrowheads="1"/>
        </xdr:cNvSpPr>
      </xdr:nvSpPr>
      <xdr:spPr bwMode="auto">
        <a:xfrm>
          <a:off x="4743450" y="172497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31</xdr:row>
      <xdr:rowOff>504825</xdr:rowOff>
    </xdr:from>
    <xdr:ext cx="95250" cy="213632"/>
    <xdr:sp macro="" textlink="">
      <xdr:nvSpPr>
        <xdr:cNvPr id="3744" name="Text Box 15">
          <a:extLst>
            <a:ext uri="{FF2B5EF4-FFF2-40B4-BE49-F238E27FC236}">
              <a16:creationId xmlns:a16="http://schemas.microsoft.com/office/drawing/2014/main" id="{59EE7782-5C3D-4EAA-A9B9-B8E93285E6C3}"/>
            </a:ext>
          </a:extLst>
        </xdr:cNvPr>
        <xdr:cNvSpPr txBox="1">
          <a:spLocks noChangeArrowheads="1"/>
        </xdr:cNvSpPr>
      </xdr:nvSpPr>
      <xdr:spPr bwMode="auto">
        <a:xfrm>
          <a:off x="4743450" y="172497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31</xdr:row>
      <xdr:rowOff>504825</xdr:rowOff>
    </xdr:from>
    <xdr:ext cx="95250" cy="213632"/>
    <xdr:sp macro="" textlink="">
      <xdr:nvSpPr>
        <xdr:cNvPr id="3745" name="Text Box 15">
          <a:extLst>
            <a:ext uri="{FF2B5EF4-FFF2-40B4-BE49-F238E27FC236}">
              <a16:creationId xmlns:a16="http://schemas.microsoft.com/office/drawing/2014/main" id="{FD5A5F01-F226-40D8-984E-EA5E7E4B4C40}"/>
            </a:ext>
          </a:extLst>
        </xdr:cNvPr>
        <xdr:cNvSpPr txBox="1">
          <a:spLocks noChangeArrowheads="1"/>
        </xdr:cNvSpPr>
      </xdr:nvSpPr>
      <xdr:spPr bwMode="auto">
        <a:xfrm>
          <a:off x="4743450" y="172497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31</xdr:row>
      <xdr:rowOff>504825</xdr:rowOff>
    </xdr:from>
    <xdr:ext cx="95250" cy="213632"/>
    <xdr:sp macro="" textlink="">
      <xdr:nvSpPr>
        <xdr:cNvPr id="3746" name="Text Box 15">
          <a:extLst>
            <a:ext uri="{FF2B5EF4-FFF2-40B4-BE49-F238E27FC236}">
              <a16:creationId xmlns:a16="http://schemas.microsoft.com/office/drawing/2014/main" id="{7C4D5D15-74C3-4DB0-895B-1BEEF727791C}"/>
            </a:ext>
          </a:extLst>
        </xdr:cNvPr>
        <xdr:cNvSpPr txBox="1">
          <a:spLocks noChangeArrowheads="1"/>
        </xdr:cNvSpPr>
      </xdr:nvSpPr>
      <xdr:spPr bwMode="auto">
        <a:xfrm>
          <a:off x="4743450" y="172497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32</xdr:row>
      <xdr:rowOff>504825</xdr:rowOff>
    </xdr:from>
    <xdr:ext cx="95250" cy="448496"/>
    <xdr:sp macro="" textlink="">
      <xdr:nvSpPr>
        <xdr:cNvPr id="3747" name="Text Box 15">
          <a:extLst>
            <a:ext uri="{FF2B5EF4-FFF2-40B4-BE49-F238E27FC236}">
              <a16:creationId xmlns:a16="http://schemas.microsoft.com/office/drawing/2014/main" id="{4F44BD21-C346-4C32-8F08-6114F95B52EF}"/>
            </a:ext>
          </a:extLst>
        </xdr:cNvPr>
        <xdr:cNvSpPr txBox="1">
          <a:spLocks noChangeArrowheads="1"/>
        </xdr:cNvSpPr>
      </xdr:nvSpPr>
      <xdr:spPr bwMode="auto">
        <a:xfrm>
          <a:off x="4743450" y="17621250"/>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32</xdr:row>
      <xdr:rowOff>504825</xdr:rowOff>
    </xdr:from>
    <xdr:ext cx="95250" cy="213632"/>
    <xdr:sp macro="" textlink="">
      <xdr:nvSpPr>
        <xdr:cNvPr id="3748" name="Text Box 15">
          <a:extLst>
            <a:ext uri="{FF2B5EF4-FFF2-40B4-BE49-F238E27FC236}">
              <a16:creationId xmlns:a16="http://schemas.microsoft.com/office/drawing/2014/main" id="{687BCD38-177F-4110-A50C-7D90DB3D5BC7}"/>
            </a:ext>
          </a:extLst>
        </xdr:cNvPr>
        <xdr:cNvSpPr txBox="1">
          <a:spLocks noChangeArrowheads="1"/>
        </xdr:cNvSpPr>
      </xdr:nvSpPr>
      <xdr:spPr bwMode="auto">
        <a:xfrm>
          <a:off x="4743450" y="17621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32</xdr:row>
      <xdr:rowOff>504825</xdr:rowOff>
    </xdr:from>
    <xdr:ext cx="95250" cy="444331"/>
    <xdr:sp macro="" textlink="">
      <xdr:nvSpPr>
        <xdr:cNvPr id="3749" name="Text Box 15">
          <a:extLst>
            <a:ext uri="{FF2B5EF4-FFF2-40B4-BE49-F238E27FC236}">
              <a16:creationId xmlns:a16="http://schemas.microsoft.com/office/drawing/2014/main" id="{E3634E58-E9AE-47EE-9C9E-FD6DE3C5237B}"/>
            </a:ext>
          </a:extLst>
        </xdr:cNvPr>
        <xdr:cNvSpPr txBox="1">
          <a:spLocks noChangeArrowheads="1"/>
        </xdr:cNvSpPr>
      </xdr:nvSpPr>
      <xdr:spPr bwMode="auto">
        <a:xfrm>
          <a:off x="4743450" y="17621250"/>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32</xdr:row>
      <xdr:rowOff>504825</xdr:rowOff>
    </xdr:from>
    <xdr:ext cx="95250" cy="448496"/>
    <xdr:sp macro="" textlink="">
      <xdr:nvSpPr>
        <xdr:cNvPr id="3750" name="Text Box 15">
          <a:extLst>
            <a:ext uri="{FF2B5EF4-FFF2-40B4-BE49-F238E27FC236}">
              <a16:creationId xmlns:a16="http://schemas.microsoft.com/office/drawing/2014/main" id="{3742F424-D1AE-4A8C-85D2-3D1F955B1FD8}"/>
            </a:ext>
          </a:extLst>
        </xdr:cNvPr>
        <xdr:cNvSpPr txBox="1">
          <a:spLocks noChangeArrowheads="1"/>
        </xdr:cNvSpPr>
      </xdr:nvSpPr>
      <xdr:spPr bwMode="auto">
        <a:xfrm>
          <a:off x="4743450" y="17621250"/>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32</xdr:row>
      <xdr:rowOff>504825</xdr:rowOff>
    </xdr:from>
    <xdr:ext cx="95250" cy="213632"/>
    <xdr:sp macro="" textlink="">
      <xdr:nvSpPr>
        <xdr:cNvPr id="3751" name="Text Box 15">
          <a:extLst>
            <a:ext uri="{FF2B5EF4-FFF2-40B4-BE49-F238E27FC236}">
              <a16:creationId xmlns:a16="http://schemas.microsoft.com/office/drawing/2014/main" id="{590A0004-1E15-46F8-BE9A-5887C01C1E18}"/>
            </a:ext>
          </a:extLst>
        </xdr:cNvPr>
        <xdr:cNvSpPr txBox="1">
          <a:spLocks noChangeArrowheads="1"/>
        </xdr:cNvSpPr>
      </xdr:nvSpPr>
      <xdr:spPr bwMode="auto">
        <a:xfrm>
          <a:off x="4743450" y="17621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32</xdr:row>
      <xdr:rowOff>504825</xdr:rowOff>
    </xdr:from>
    <xdr:ext cx="95250" cy="444331"/>
    <xdr:sp macro="" textlink="">
      <xdr:nvSpPr>
        <xdr:cNvPr id="3752" name="Text Box 15">
          <a:extLst>
            <a:ext uri="{FF2B5EF4-FFF2-40B4-BE49-F238E27FC236}">
              <a16:creationId xmlns:a16="http://schemas.microsoft.com/office/drawing/2014/main" id="{87A06E00-FEB5-4A4C-A7CC-A806A6B9095B}"/>
            </a:ext>
          </a:extLst>
        </xdr:cNvPr>
        <xdr:cNvSpPr txBox="1">
          <a:spLocks noChangeArrowheads="1"/>
        </xdr:cNvSpPr>
      </xdr:nvSpPr>
      <xdr:spPr bwMode="auto">
        <a:xfrm>
          <a:off x="4743450" y="17621250"/>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32</xdr:row>
      <xdr:rowOff>504825</xdr:rowOff>
    </xdr:from>
    <xdr:ext cx="95250" cy="456743"/>
    <xdr:sp macro="" textlink="">
      <xdr:nvSpPr>
        <xdr:cNvPr id="3753" name="Text Box 15">
          <a:extLst>
            <a:ext uri="{FF2B5EF4-FFF2-40B4-BE49-F238E27FC236}">
              <a16:creationId xmlns:a16="http://schemas.microsoft.com/office/drawing/2014/main" id="{7212310A-533A-4813-BC63-FADD7E7EA02A}"/>
            </a:ext>
          </a:extLst>
        </xdr:cNvPr>
        <xdr:cNvSpPr txBox="1">
          <a:spLocks noChangeArrowheads="1"/>
        </xdr:cNvSpPr>
      </xdr:nvSpPr>
      <xdr:spPr bwMode="auto">
        <a:xfrm>
          <a:off x="4743450" y="17621250"/>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32</xdr:row>
      <xdr:rowOff>504825</xdr:rowOff>
    </xdr:from>
    <xdr:ext cx="95250" cy="213632"/>
    <xdr:sp macro="" textlink="">
      <xdr:nvSpPr>
        <xdr:cNvPr id="3754" name="Text Box 15">
          <a:extLst>
            <a:ext uri="{FF2B5EF4-FFF2-40B4-BE49-F238E27FC236}">
              <a16:creationId xmlns:a16="http://schemas.microsoft.com/office/drawing/2014/main" id="{9AAE529F-2288-451B-A41D-87E6EBAB8498}"/>
            </a:ext>
          </a:extLst>
        </xdr:cNvPr>
        <xdr:cNvSpPr txBox="1">
          <a:spLocks noChangeArrowheads="1"/>
        </xdr:cNvSpPr>
      </xdr:nvSpPr>
      <xdr:spPr bwMode="auto">
        <a:xfrm>
          <a:off x="4743450" y="17621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32</xdr:row>
      <xdr:rowOff>504825</xdr:rowOff>
    </xdr:from>
    <xdr:ext cx="95250" cy="444331"/>
    <xdr:sp macro="" textlink="">
      <xdr:nvSpPr>
        <xdr:cNvPr id="3755" name="Text Box 15">
          <a:extLst>
            <a:ext uri="{FF2B5EF4-FFF2-40B4-BE49-F238E27FC236}">
              <a16:creationId xmlns:a16="http://schemas.microsoft.com/office/drawing/2014/main" id="{6F5EB52D-DDD6-440E-8F99-D8A20AB96B60}"/>
            </a:ext>
          </a:extLst>
        </xdr:cNvPr>
        <xdr:cNvSpPr txBox="1">
          <a:spLocks noChangeArrowheads="1"/>
        </xdr:cNvSpPr>
      </xdr:nvSpPr>
      <xdr:spPr bwMode="auto">
        <a:xfrm>
          <a:off x="4743450" y="17621250"/>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32</xdr:row>
      <xdr:rowOff>504825</xdr:rowOff>
    </xdr:from>
    <xdr:ext cx="95250" cy="213632"/>
    <xdr:sp macro="" textlink="">
      <xdr:nvSpPr>
        <xdr:cNvPr id="3756" name="Text Box 15">
          <a:extLst>
            <a:ext uri="{FF2B5EF4-FFF2-40B4-BE49-F238E27FC236}">
              <a16:creationId xmlns:a16="http://schemas.microsoft.com/office/drawing/2014/main" id="{E655B68F-CDB9-46A2-96B3-7841FB4AC230}"/>
            </a:ext>
          </a:extLst>
        </xdr:cNvPr>
        <xdr:cNvSpPr txBox="1">
          <a:spLocks noChangeArrowheads="1"/>
        </xdr:cNvSpPr>
      </xdr:nvSpPr>
      <xdr:spPr bwMode="auto">
        <a:xfrm>
          <a:off x="4743450" y="17621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32</xdr:row>
      <xdr:rowOff>504825</xdr:rowOff>
    </xdr:from>
    <xdr:ext cx="95250" cy="213632"/>
    <xdr:sp macro="" textlink="">
      <xdr:nvSpPr>
        <xdr:cNvPr id="3757" name="Text Box 15">
          <a:extLst>
            <a:ext uri="{FF2B5EF4-FFF2-40B4-BE49-F238E27FC236}">
              <a16:creationId xmlns:a16="http://schemas.microsoft.com/office/drawing/2014/main" id="{8FB38BB4-6A5D-4A14-A35E-712F2A62A2A4}"/>
            </a:ext>
          </a:extLst>
        </xdr:cNvPr>
        <xdr:cNvSpPr txBox="1">
          <a:spLocks noChangeArrowheads="1"/>
        </xdr:cNvSpPr>
      </xdr:nvSpPr>
      <xdr:spPr bwMode="auto">
        <a:xfrm>
          <a:off x="4743450" y="17621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32</xdr:row>
      <xdr:rowOff>504825</xdr:rowOff>
    </xdr:from>
    <xdr:ext cx="95250" cy="213632"/>
    <xdr:sp macro="" textlink="">
      <xdr:nvSpPr>
        <xdr:cNvPr id="3758" name="Text Box 15">
          <a:extLst>
            <a:ext uri="{FF2B5EF4-FFF2-40B4-BE49-F238E27FC236}">
              <a16:creationId xmlns:a16="http://schemas.microsoft.com/office/drawing/2014/main" id="{1E8AA5E7-4D78-4929-8201-E40CF4605266}"/>
            </a:ext>
          </a:extLst>
        </xdr:cNvPr>
        <xdr:cNvSpPr txBox="1">
          <a:spLocks noChangeArrowheads="1"/>
        </xdr:cNvSpPr>
      </xdr:nvSpPr>
      <xdr:spPr bwMode="auto">
        <a:xfrm>
          <a:off x="4743450" y="17621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32</xdr:row>
      <xdr:rowOff>504825</xdr:rowOff>
    </xdr:from>
    <xdr:ext cx="95250" cy="213632"/>
    <xdr:sp macro="" textlink="">
      <xdr:nvSpPr>
        <xdr:cNvPr id="3759" name="Text Box 15">
          <a:extLst>
            <a:ext uri="{FF2B5EF4-FFF2-40B4-BE49-F238E27FC236}">
              <a16:creationId xmlns:a16="http://schemas.microsoft.com/office/drawing/2014/main" id="{DADDC07A-D1F6-434F-934D-2DAB9C0EDB4E}"/>
            </a:ext>
          </a:extLst>
        </xdr:cNvPr>
        <xdr:cNvSpPr txBox="1">
          <a:spLocks noChangeArrowheads="1"/>
        </xdr:cNvSpPr>
      </xdr:nvSpPr>
      <xdr:spPr bwMode="auto">
        <a:xfrm>
          <a:off x="4743450" y="17621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504825</xdr:rowOff>
    </xdr:from>
    <xdr:ext cx="95250" cy="213632"/>
    <xdr:sp macro="" textlink="">
      <xdr:nvSpPr>
        <xdr:cNvPr id="3760" name="Text Box 15">
          <a:extLst>
            <a:ext uri="{FF2B5EF4-FFF2-40B4-BE49-F238E27FC236}">
              <a16:creationId xmlns:a16="http://schemas.microsoft.com/office/drawing/2014/main" id="{8EB621CF-2AEB-442B-88E7-818548F72AA7}"/>
            </a:ext>
          </a:extLst>
        </xdr:cNvPr>
        <xdr:cNvSpPr txBox="1">
          <a:spLocks noChangeArrowheads="1"/>
        </xdr:cNvSpPr>
      </xdr:nvSpPr>
      <xdr:spPr bwMode="auto">
        <a:xfrm>
          <a:off x="4743450" y="17992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504825</xdr:rowOff>
    </xdr:from>
    <xdr:ext cx="95250" cy="213632"/>
    <xdr:sp macro="" textlink="">
      <xdr:nvSpPr>
        <xdr:cNvPr id="3761" name="Text Box 15">
          <a:extLst>
            <a:ext uri="{FF2B5EF4-FFF2-40B4-BE49-F238E27FC236}">
              <a16:creationId xmlns:a16="http://schemas.microsoft.com/office/drawing/2014/main" id="{0CDA9FC3-0EEE-477F-9B65-FD37AED207F6}"/>
            </a:ext>
          </a:extLst>
        </xdr:cNvPr>
        <xdr:cNvSpPr txBox="1">
          <a:spLocks noChangeArrowheads="1"/>
        </xdr:cNvSpPr>
      </xdr:nvSpPr>
      <xdr:spPr bwMode="auto">
        <a:xfrm>
          <a:off x="4743450" y="17992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504825</xdr:rowOff>
    </xdr:from>
    <xdr:ext cx="95250" cy="213632"/>
    <xdr:sp macro="" textlink="">
      <xdr:nvSpPr>
        <xdr:cNvPr id="3762" name="Text Box 15">
          <a:extLst>
            <a:ext uri="{FF2B5EF4-FFF2-40B4-BE49-F238E27FC236}">
              <a16:creationId xmlns:a16="http://schemas.microsoft.com/office/drawing/2014/main" id="{E5E3FA6C-8303-4AD0-9B4F-0F32D3B47D53}"/>
            </a:ext>
          </a:extLst>
        </xdr:cNvPr>
        <xdr:cNvSpPr txBox="1">
          <a:spLocks noChangeArrowheads="1"/>
        </xdr:cNvSpPr>
      </xdr:nvSpPr>
      <xdr:spPr bwMode="auto">
        <a:xfrm>
          <a:off x="4743450" y="17992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504825</xdr:rowOff>
    </xdr:from>
    <xdr:ext cx="95250" cy="213632"/>
    <xdr:sp macro="" textlink="">
      <xdr:nvSpPr>
        <xdr:cNvPr id="3763" name="Text Box 15">
          <a:extLst>
            <a:ext uri="{FF2B5EF4-FFF2-40B4-BE49-F238E27FC236}">
              <a16:creationId xmlns:a16="http://schemas.microsoft.com/office/drawing/2014/main" id="{A032839D-2F53-41F0-8FE0-221C2E7861F6}"/>
            </a:ext>
          </a:extLst>
        </xdr:cNvPr>
        <xdr:cNvSpPr txBox="1">
          <a:spLocks noChangeArrowheads="1"/>
        </xdr:cNvSpPr>
      </xdr:nvSpPr>
      <xdr:spPr bwMode="auto">
        <a:xfrm>
          <a:off x="4743450" y="17992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504825</xdr:rowOff>
    </xdr:from>
    <xdr:ext cx="95250" cy="213632"/>
    <xdr:sp macro="" textlink="">
      <xdr:nvSpPr>
        <xdr:cNvPr id="3764" name="Text Box 15">
          <a:extLst>
            <a:ext uri="{FF2B5EF4-FFF2-40B4-BE49-F238E27FC236}">
              <a16:creationId xmlns:a16="http://schemas.microsoft.com/office/drawing/2014/main" id="{6A6D1A88-6CDC-42B5-8E4D-9BFAB6A79A0E}"/>
            </a:ext>
          </a:extLst>
        </xdr:cNvPr>
        <xdr:cNvSpPr txBox="1">
          <a:spLocks noChangeArrowheads="1"/>
        </xdr:cNvSpPr>
      </xdr:nvSpPr>
      <xdr:spPr bwMode="auto">
        <a:xfrm>
          <a:off x="4743450" y="17992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504825</xdr:rowOff>
    </xdr:from>
    <xdr:ext cx="95250" cy="213632"/>
    <xdr:sp macro="" textlink="">
      <xdr:nvSpPr>
        <xdr:cNvPr id="3765" name="Text Box 15">
          <a:extLst>
            <a:ext uri="{FF2B5EF4-FFF2-40B4-BE49-F238E27FC236}">
              <a16:creationId xmlns:a16="http://schemas.microsoft.com/office/drawing/2014/main" id="{6624883D-F97C-4BA8-B713-713484758BD7}"/>
            </a:ext>
          </a:extLst>
        </xdr:cNvPr>
        <xdr:cNvSpPr txBox="1">
          <a:spLocks noChangeArrowheads="1"/>
        </xdr:cNvSpPr>
      </xdr:nvSpPr>
      <xdr:spPr bwMode="auto">
        <a:xfrm>
          <a:off x="4743450" y="17992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504825</xdr:rowOff>
    </xdr:from>
    <xdr:ext cx="95250" cy="213632"/>
    <xdr:sp macro="" textlink="">
      <xdr:nvSpPr>
        <xdr:cNvPr id="3766" name="Text Box 15">
          <a:extLst>
            <a:ext uri="{FF2B5EF4-FFF2-40B4-BE49-F238E27FC236}">
              <a16:creationId xmlns:a16="http://schemas.microsoft.com/office/drawing/2014/main" id="{6382ADEC-23C9-4BC0-8648-94D67D99AAA1}"/>
            </a:ext>
          </a:extLst>
        </xdr:cNvPr>
        <xdr:cNvSpPr txBox="1">
          <a:spLocks noChangeArrowheads="1"/>
        </xdr:cNvSpPr>
      </xdr:nvSpPr>
      <xdr:spPr bwMode="auto">
        <a:xfrm>
          <a:off x="4743450" y="17992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504825</xdr:rowOff>
    </xdr:from>
    <xdr:ext cx="95250" cy="448496"/>
    <xdr:sp macro="" textlink="">
      <xdr:nvSpPr>
        <xdr:cNvPr id="3767" name="Text Box 15">
          <a:extLst>
            <a:ext uri="{FF2B5EF4-FFF2-40B4-BE49-F238E27FC236}">
              <a16:creationId xmlns:a16="http://schemas.microsoft.com/office/drawing/2014/main" id="{50C1C00A-C9DE-4A57-B25E-7FC0ACB4EA0A}"/>
            </a:ext>
          </a:extLst>
        </xdr:cNvPr>
        <xdr:cNvSpPr txBox="1">
          <a:spLocks noChangeArrowheads="1"/>
        </xdr:cNvSpPr>
      </xdr:nvSpPr>
      <xdr:spPr bwMode="auto">
        <a:xfrm>
          <a:off x="4743450" y="179927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504825</xdr:rowOff>
    </xdr:from>
    <xdr:ext cx="95250" cy="213632"/>
    <xdr:sp macro="" textlink="">
      <xdr:nvSpPr>
        <xdr:cNvPr id="3768" name="Text Box 15">
          <a:extLst>
            <a:ext uri="{FF2B5EF4-FFF2-40B4-BE49-F238E27FC236}">
              <a16:creationId xmlns:a16="http://schemas.microsoft.com/office/drawing/2014/main" id="{D6C725AA-F62D-4489-92B7-57B6DDAC5BF7}"/>
            </a:ext>
          </a:extLst>
        </xdr:cNvPr>
        <xdr:cNvSpPr txBox="1">
          <a:spLocks noChangeArrowheads="1"/>
        </xdr:cNvSpPr>
      </xdr:nvSpPr>
      <xdr:spPr bwMode="auto">
        <a:xfrm>
          <a:off x="4743450" y="17992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504825</xdr:rowOff>
    </xdr:from>
    <xdr:ext cx="95250" cy="444331"/>
    <xdr:sp macro="" textlink="">
      <xdr:nvSpPr>
        <xdr:cNvPr id="3769" name="Text Box 15">
          <a:extLst>
            <a:ext uri="{FF2B5EF4-FFF2-40B4-BE49-F238E27FC236}">
              <a16:creationId xmlns:a16="http://schemas.microsoft.com/office/drawing/2014/main" id="{39DCF307-DF7A-4A33-B14E-3BADABDD943D}"/>
            </a:ext>
          </a:extLst>
        </xdr:cNvPr>
        <xdr:cNvSpPr txBox="1">
          <a:spLocks noChangeArrowheads="1"/>
        </xdr:cNvSpPr>
      </xdr:nvSpPr>
      <xdr:spPr bwMode="auto">
        <a:xfrm>
          <a:off x="4743450" y="179927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504825</xdr:rowOff>
    </xdr:from>
    <xdr:ext cx="95250" cy="448496"/>
    <xdr:sp macro="" textlink="">
      <xdr:nvSpPr>
        <xdr:cNvPr id="3770" name="Text Box 15">
          <a:extLst>
            <a:ext uri="{FF2B5EF4-FFF2-40B4-BE49-F238E27FC236}">
              <a16:creationId xmlns:a16="http://schemas.microsoft.com/office/drawing/2014/main" id="{62C16292-5394-444D-AD7B-84D00B8AD0AB}"/>
            </a:ext>
          </a:extLst>
        </xdr:cNvPr>
        <xdr:cNvSpPr txBox="1">
          <a:spLocks noChangeArrowheads="1"/>
        </xdr:cNvSpPr>
      </xdr:nvSpPr>
      <xdr:spPr bwMode="auto">
        <a:xfrm>
          <a:off x="4743450" y="179927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504825</xdr:rowOff>
    </xdr:from>
    <xdr:ext cx="95250" cy="213632"/>
    <xdr:sp macro="" textlink="">
      <xdr:nvSpPr>
        <xdr:cNvPr id="3771" name="Text Box 15">
          <a:extLst>
            <a:ext uri="{FF2B5EF4-FFF2-40B4-BE49-F238E27FC236}">
              <a16:creationId xmlns:a16="http://schemas.microsoft.com/office/drawing/2014/main" id="{B9C88599-A0AB-4880-8E11-E24B8055FECD}"/>
            </a:ext>
          </a:extLst>
        </xdr:cNvPr>
        <xdr:cNvSpPr txBox="1">
          <a:spLocks noChangeArrowheads="1"/>
        </xdr:cNvSpPr>
      </xdr:nvSpPr>
      <xdr:spPr bwMode="auto">
        <a:xfrm>
          <a:off x="4743450" y="17992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504825</xdr:rowOff>
    </xdr:from>
    <xdr:ext cx="95250" cy="444331"/>
    <xdr:sp macro="" textlink="">
      <xdr:nvSpPr>
        <xdr:cNvPr id="3772" name="Text Box 15">
          <a:extLst>
            <a:ext uri="{FF2B5EF4-FFF2-40B4-BE49-F238E27FC236}">
              <a16:creationId xmlns:a16="http://schemas.microsoft.com/office/drawing/2014/main" id="{EE51EFE2-F5F5-4B88-BD5E-757AAC5B7B7A}"/>
            </a:ext>
          </a:extLst>
        </xdr:cNvPr>
        <xdr:cNvSpPr txBox="1">
          <a:spLocks noChangeArrowheads="1"/>
        </xdr:cNvSpPr>
      </xdr:nvSpPr>
      <xdr:spPr bwMode="auto">
        <a:xfrm>
          <a:off x="4743450" y="179927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504825</xdr:rowOff>
    </xdr:from>
    <xdr:ext cx="95250" cy="456743"/>
    <xdr:sp macro="" textlink="">
      <xdr:nvSpPr>
        <xdr:cNvPr id="3773" name="Text Box 15">
          <a:extLst>
            <a:ext uri="{FF2B5EF4-FFF2-40B4-BE49-F238E27FC236}">
              <a16:creationId xmlns:a16="http://schemas.microsoft.com/office/drawing/2014/main" id="{3C4E17D6-3901-4C1C-86EA-5E672B584ADB}"/>
            </a:ext>
          </a:extLst>
        </xdr:cNvPr>
        <xdr:cNvSpPr txBox="1">
          <a:spLocks noChangeArrowheads="1"/>
        </xdr:cNvSpPr>
      </xdr:nvSpPr>
      <xdr:spPr bwMode="auto">
        <a:xfrm>
          <a:off x="4743450" y="1799272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504825</xdr:rowOff>
    </xdr:from>
    <xdr:ext cx="95250" cy="213632"/>
    <xdr:sp macro="" textlink="">
      <xdr:nvSpPr>
        <xdr:cNvPr id="3774" name="Text Box 15">
          <a:extLst>
            <a:ext uri="{FF2B5EF4-FFF2-40B4-BE49-F238E27FC236}">
              <a16:creationId xmlns:a16="http://schemas.microsoft.com/office/drawing/2014/main" id="{D40A1BEA-D9B1-49C4-ABCF-99922BDE5D7E}"/>
            </a:ext>
          </a:extLst>
        </xdr:cNvPr>
        <xdr:cNvSpPr txBox="1">
          <a:spLocks noChangeArrowheads="1"/>
        </xdr:cNvSpPr>
      </xdr:nvSpPr>
      <xdr:spPr bwMode="auto">
        <a:xfrm>
          <a:off x="4743450" y="17992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504825</xdr:rowOff>
    </xdr:from>
    <xdr:ext cx="95250" cy="444331"/>
    <xdr:sp macro="" textlink="">
      <xdr:nvSpPr>
        <xdr:cNvPr id="3775" name="Text Box 15">
          <a:extLst>
            <a:ext uri="{FF2B5EF4-FFF2-40B4-BE49-F238E27FC236}">
              <a16:creationId xmlns:a16="http://schemas.microsoft.com/office/drawing/2014/main" id="{C6DD9513-9615-47E9-8ECB-A6CB17AC8365}"/>
            </a:ext>
          </a:extLst>
        </xdr:cNvPr>
        <xdr:cNvSpPr txBox="1">
          <a:spLocks noChangeArrowheads="1"/>
        </xdr:cNvSpPr>
      </xdr:nvSpPr>
      <xdr:spPr bwMode="auto">
        <a:xfrm>
          <a:off x="4743450" y="179927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504825</xdr:rowOff>
    </xdr:from>
    <xdr:ext cx="95250" cy="213632"/>
    <xdr:sp macro="" textlink="">
      <xdr:nvSpPr>
        <xdr:cNvPr id="3776" name="Text Box 15">
          <a:extLst>
            <a:ext uri="{FF2B5EF4-FFF2-40B4-BE49-F238E27FC236}">
              <a16:creationId xmlns:a16="http://schemas.microsoft.com/office/drawing/2014/main" id="{1587C392-7390-456B-B5C2-78B4F7834564}"/>
            </a:ext>
          </a:extLst>
        </xdr:cNvPr>
        <xdr:cNvSpPr txBox="1">
          <a:spLocks noChangeArrowheads="1"/>
        </xdr:cNvSpPr>
      </xdr:nvSpPr>
      <xdr:spPr bwMode="auto">
        <a:xfrm>
          <a:off x="4743450" y="17992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504825</xdr:rowOff>
    </xdr:from>
    <xdr:ext cx="95250" cy="213632"/>
    <xdr:sp macro="" textlink="">
      <xdr:nvSpPr>
        <xdr:cNvPr id="3777" name="Text Box 15">
          <a:extLst>
            <a:ext uri="{FF2B5EF4-FFF2-40B4-BE49-F238E27FC236}">
              <a16:creationId xmlns:a16="http://schemas.microsoft.com/office/drawing/2014/main" id="{8A258A5B-851D-433D-A6FC-AA48C7105B68}"/>
            </a:ext>
          </a:extLst>
        </xdr:cNvPr>
        <xdr:cNvSpPr txBox="1">
          <a:spLocks noChangeArrowheads="1"/>
        </xdr:cNvSpPr>
      </xdr:nvSpPr>
      <xdr:spPr bwMode="auto">
        <a:xfrm>
          <a:off x="4743450" y="17992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504825</xdr:rowOff>
    </xdr:from>
    <xdr:ext cx="95250" cy="213632"/>
    <xdr:sp macro="" textlink="">
      <xdr:nvSpPr>
        <xdr:cNvPr id="3778" name="Text Box 15">
          <a:extLst>
            <a:ext uri="{FF2B5EF4-FFF2-40B4-BE49-F238E27FC236}">
              <a16:creationId xmlns:a16="http://schemas.microsoft.com/office/drawing/2014/main" id="{730D1556-D538-4829-8AFF-34E6392B3329}"/>
            </a:ext>
          </a:extLst>
        </xdr:cNvPr>
        <xdr:cNvSpPr txBox="1">
          <a:spLocks noChangeArrowheads="1"/>
        </xdr:cNvSpPr>
      </xdr:nvSpPr>
      <xdr:spPr bwMode="auto">
        <a:xfrm>
          <a:off x="4743450" y="17992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504825</xdr:rowOff>
    </xdr:from>
    <xdr:ext cx="95250" cy="213632"/>
    <xdr:sp macro="" textlink="">
      <xdr:nvSpPr>
        <xdr:cNvPr id="3779" name="Text Box 15">
          <a:extLst>
            <a:ext uri="{FF2B5EF4-FFF2-40B4-BE49-F238E27FC236}">
              <a16:creationId xmlns:a16="http://schemas.microsoft.com/office/drawing/2014/main" id="{E12405D8-F488-4BF0-A1D7-F56100AE9D4F}"/>
            </a:ext>
          </a:extLst>
        </xdr:cNvPr>
        <xdr:cNvSpPr txBox="1">
          <a:spLocks noChangeArrowheads="1"/>
        </xdr:cNvSpPr>
      </xdr:nvSpPr>
      <xdr:spPr bwMode="auto">
        <a:xfrm>
          <a:off x="4743450" y="17992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504825</xdr:rowOff>
    </xdr:from>
    <xdr:ext cx="95250" cy="213632"/>
    <xdr:sp macro="" textlink="">
      <xdr:nvSpPr>
        <xdr:cNvPr id="3780" name="Text Box 15">
          <a:extLst>
            <a:ext uri="{FF2B5EF4-FFF2-40B4-BE49-F238E27FC236}">
              <a16:creationId xmlns:a16="http://schemas.microsoft.com/office/drawing/2014/main" id="{FFC0ECB9-EEAB-4564-9CDA-F38625449CC0}"/>
            </a:ext>
          </a:extLst>
        </xdr:cNvPr>
        <xdr:cNvSpPr txBox="1">
          <a:spLocks noChangeArrowheads="1"/>
        </xdr:cNvSpPr>
      </xdr:nvSpPr>
      <xdr:spPr bwMode="auto">
        <a:xfrm>
          <a:off x="4743450" y="183642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504825</xdr:rowOff>
    </xdr:from>
    <xdr:ext cx="95250" cy="213632"/>
    <xdr:sp macro="" textlink="">
      <xdr:nvSpPr>
        <xdr:cNvPr id="3781" name="Text Box 15">
          <a:extLst>
            <a:ext uri="{FF2B5EF4-FFF2-40B4-BE49-F238E27FC236}">
              <a16:creationId xmlns:a16="http://schemas.microsoft.com/office/drawing/2014/main" id="{EE15C1B9-4899-4E41-B4C3-7D70DAE6FE0D}"/>
            </a:ext>
          </a:extLst>
        </xdr:cNvPr>
        <xdr:cNvSpPr txBox="1">
          <a:spLocks noChangeArrowheads="1"/>
        </xdr:cNvSpPr>
      </xdr:nvSpPr>
      <xdr:spPr bwMode="auto">
        <a:xfrm>
          <a:off x="4743450" y="183642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504825</xdr:rowOff>
    </xdr:from>
    <xdr:ext cx="95250" cy="213632"/>
    <xdr:sp macro="" textlink="">
      <xdr:nvSpPr>
        <xdr:cNvPr id="3782" name="Text Box 15">
          <a:extLst>
            <a:ext uri="{FF2B5EF4-FFF2-40B4-BE49-F238E27FC236}">
              <a16:creationId xmlns:a16="http://schemas.microsoft.com/office/drawing/2014/main" id="{DE596236-6A0D-4B85-88AB-DC35C1F688D5}"/>
            </a:ext>
          </a:extLst>
        </xdr:cNvPr>
        <xdr:cNvSpPr txBox="1">
          <a:spLocks noChangeArrowheads="1"/>
        </xdr:cNvSpPr>
      </xdr:nvSpPr>
      <xdr:spPr bwMode="auto">
        <a:xfrm>
          <a:off x="4743450" y="183642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504825</xdr:rowOff>
    </xdr:from>
    <xdr:ext cx="95250" cy="213632"/>
    <xdr:sp macro="" textlink="">
      <xdr:nvSpPr>
        <xdr:cNvPr id="3783" name="Text Box 15">
          <a:extLst>
            <a:ext uri="{FF2B5EF4-FFF2-40B4-BE49-F238E27FC236}">
              <a16:creationId xmlns:a16="http://schemas.microsoft.com/office/drawing/2014/main" id="{82B89FEA-B101-4FD6-9410-797C5E32F4C3}"/>
            </a:ext>
          </a:extLst>
        </xdr:cNvPr>
        <xdr:cNvSpPr txBox="1">
          <a:spLocks noChangeArrowheads="1"/>
        </xdr:cNvSpPr>
      </xdr:nvSpPr>
      <xdr:spPr bwMode="auto">
        <a:xfrm>
          <a:off x="4743450" y="183642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504825</xdr:rowOff>
    </xdr:from>
    <xdr:ext cx="95250" cy="213632"/>
    <xdr:sp macro="" textlink="">
      <xdr:nvSpPr>
        <xdr:cNvPr id="3784" name="Text Box 15">
          <a:extLst>
            <a:ext uri="{FF2B5EF4-FFF2-40B4-BE49-F238E27FC236}">
              <a16:creationId xmlns:a16="http://schemas.microsoft.com/office/drawing/2014/main" id="{C9C05C60-0D52-43AF-804F-5EDAE9843C53}"/>
            </a:ext>
          </a:extLst>
        </xdr:cNvPr>
        <xdr:cNvSpPr txBox="1">
          <a:spLocks noChangeArrowheads="1"/>
        </xdr:cNvSpPr>
      </xdr:nvSpPr>
      <xdr:spPr bwMode="auto">
        <a:xfrm>
          <a:off x="4743450" y="183642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504825</xdr:rowOff>
    </xdr:from>
    <xdr:ext cx="95250" cy="213632"/>
    <xdr:sp macro="" textlink="">
      <xdr:nvSpPr>
        <xdr:cNvPr id="3785" name="Text Box 15">
          <a:extLst>
            <a:ext uri="{FF2B5EF4-FFF2-40B4-BE49-F238E27FC236}">
              <a16:creationId xmlns:a16="http://schemas.microsoft.com/office/drawing/2014/main" id="{D05D1DAC-14F1-4A56-9B19-F11DCBA1AA20}"/>
            </a:ext>
          </a:extLst>
        </xdr:cNvPr>
        <xdr:cNvSpPr txBox="1">
          <a:spLocks noChangeArrowheads="1"/>
        </xdr:cNvSpPr>
      </xdr:nvSpPr>
      <xdr:spPr bwMode="auto">
        <a:xfrm>
          <a:off x="4743450" y="183642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504825</xdr:rowOff>
    </xdr:from>
    <xdr:ext cx="95250" cy="213632"/>
    <xdr:sp macro="" textlink="">
      <xdr:nvSpPr>
        <xdr:cNvPr id="3786" name="Text Box 15">
          <a:extLst>
            <a:ext uri="{FF2B5EF4-FFF2-40B4-BE49-F238E27FC236}">
              <a16:creationId xmlns:a16="http://schemas.microsoft.com/office/drawing/2014/main" id="{C40E6FE8-85B0-4525-B174-98F0C34B3761}"/>
            </a:ext>
          </a:extLst>
        </xdr:cNvPr>
        <xdr:cNvSpPr txBox="1">
          <a:spLocks noChangeArrowheads="1"/>
        </xdr:cNvSpPr>
      </xdr:nvSpPr>
      <xdr:spPr bwMode="auto">
        <a:xfrm>
          <a:off x="4743450" y="183642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504825</xdr:rowOff>
    </xdr:from>
    <xdr:ext cx="95250" cy="448496"/>
    <xdr:sp macro="" textlink="">
      <xdr:nvSpPr>
        <xdr:cNvPr id="3787" name="Text Box 15">
          <a:extLst>
            <a:ext uri="{FF2B5EF4-FFF2-40B4-BE49-F238E27FC236}">
              <a16:creationId xmlns:a16="http://schemas.microsoft.com/office/drawing/2014/main" id="{6D3877A4-5E82-4BAF-8953-754FA1B88625}"/>
            </a:ext>
          </a:extLst>
        </xdr:cNvPr>
        <xdr:cNvSpPr txBox="1">
          <a:spLocks noChangeArrowheads="1"/>
        </xdr:cNvSpPr>
      </xdr:nvSpPr>
      <xdr:spPr bwMode="auto">
        <a:xfrm>
          <a:off x="4743450" y="18364200"/>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504825</xdr:rowOff>
    </xdr:from>
    <xdr:ext cx="95250" cy="213632"/>
    <xdr:sp macro="" textlink="">
      <xdr:nvSpPr>
        <xdr:cNvPr id="3788" name="Text Box 15">
          <a:extLst>
            <a:ext uri="{FF2B5EF4-FFF2-40B4-BE49-F238E27FC236}">
              <a16:creationId xmlns:a16="http://schemas.microsoft.com/office/drawing/2014/main" id="{813F8C71-F375-438E-8DCF-B44BE6D74F50}"/>
            </a:ext>
          </a:extLst>
        </xdr:cNvPr>
        <xdr:cNvSpPr txBox="1">
          <a:spLocks noChangeArrowheads="1"/>
        </xdr:cNvSpPr>
      </xdr:nvSpPr>
      <xdr:spPr bwMode="auto">
        <a:xfrm>
          <a:off x="4743450" y="183642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504825</xdr:rowOff>
    </xdr:from>
    <xdr:ext cx="95250" cy="444331"/>
    <xdr:sp macro="" textlink="">
      <xdr:nvSpPr>
        <xdr:cNvPr id="3789" name="Text Box 15">
          <a:extLst>
            <a:ext uri="{FF2B5EF4-FFF2-40B4-BE49-F238E27FC236}">
              <a16:creationId xmlns:a16="http://schemas.microsoft.com/office/drawing/2014/main" id="{DC12E047-7A21-4F70-926D-5F8F901CFC1E}"/>
            </a:ext>
          </a:extLst>
        </xdr:cNvPr>
        <xdr:cNvSpPr txBox="1">
          <a:spLocks noChangeArrowheads="1"/>
        </xdr:cNvSpPr>
      </xdr:nvSpPr>
      <xdr:spPr bwMode="auto">
        <a:xfrm>
          <a:off x="4743450" y="18364200"/>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504825</xdr:rowOff>
    </xdr:from>
    <xdr:ext cx="95250" cy="448496"/>
    <xdr:sp macro="" textlink="">
      <xdr:nvSpPr>
        <xdr:cNvPr id="3790" name="Text Box 15">
          <a:extLst>
            <a:ext uri="{FF2B5EF4-FFF2-40B4-BE49-F238E27FC236}">
              <a16:creationId xmlns:a16="http://schemas.microsoft.com/office/drawing/2014/main" id="{070AA418-7332-42E3-B499-A77D0F8A72A1}"/>
            </a:ext>
          </a:extLst>
        </xdr:cNvPr>
        <xdr:cNvSpPr txBox="1">
          <a:spLocks noChangeArrowheads="1"/>
        </xdr:cNvSpPr>
      </xdr:nvSpPr>
      <xdr:spPr bwMode="auto">
        <a:xfrm>
          <a:off x="4743450" y="18364200"/>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504825</xdr:rowOff>
    </xdr:from>
    <xdr:ext cx="95250" cy="213632"/>
    <xdr:sp macro="" textlink="">
      <xdr:nvSpPr>
        <xdr:cNvPr id="3791" name="Text Box 15">
          <a:extLst>
            <a:ext uri="{FF2B5EF4-FFF2-40B4-BE49-F238E27FC236}">
              <a16:creationId xmlns:a16="http://schemas.microsoft.com/office/drawing/2014/main" id="{C4BF9A89-8BD8-4825-8D01-D59F37CF9E7C}"/>
            </a:ext>
          </a:extLst>
        </xdr:cNvPr>
        <xdr:cNvSpPr txBox="1">
          <a:spLocks noChangeArrowheads="1"/>
        </xdr:cNvSpPr>
      </xdr:nvSpPr>
      <xdr:spPr bwMode="auto">
        <a:xfrm>
          <a:off x="4743450" y="183642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504825</xdr:rowOff>
    </xdr:from>
    <xdr:ext cx="95250" cy="444331"/>
    <xdr:sp macro="" textlink="">
      <xdr:nvSpPr>
        <xdr:cNvPr id="3792" name="Text Box 15">
          <a:extLst>
            <a:ext uri="{FF2B5EF4-FFF2-40B4-BE49-F238E27FC236}">
              <a16:creationId xmlns:a16="http://schemas.microsoft.com/office/drawing/2014/main" id="{0DAFAF0A-259C-4AB2-B1D2-A378196C42CB}"/>
            </a:ext>
          </a:extLst>
        </xdr:cNvPr>
        <xdr:cNvSpPr txBox="1">
          <a:spLocks noChangeArrowheads="1"/>
        </xdr:cNvSpPr>
      </xdr:nvSpPr>
      <xdr:spPr bwMode="auto">
        <a:xfrm>
          <a:off x="4743450" y="18364200"/>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504825</xdr:rowOff>
    </xdr:from>
    <xdr:ext cx="95250" cy="456743"/>
    <xdr:sp macro="" textlink="">
      <xdr:nvSpPr>
        <xdr:cNvPr id="3793" name="Text Box 15">
          <a:extLst>
            <a:ext uri="{FF2B5EF4-FFF2-40B4-BE49-F238E27FC236}">
              <a16:creationId xmlns:a16="http://schemas.microsoft.com/office/drawing/2014/main" id="{5C903F94-C777-4723-A9E4-99925563E5F6}"/>
            </a:ext>
          </a:extLst>
        </xdr:cNvPr>
        <xdr:cNvSpPr txBox="1">
          <a:spLocks noChangeArrowheads="1"/>
        </xdr:cNvSpPr>
      </xdr:nvSpPr>
      <xdr:spPr bwMode="auto">
        <a:xfrm>
          <a:off x="4743450" y="18364200"/>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504825</xdr:rowOff>
    </xdr:from>
    <xdr:ext cx="95250" cy="213632"/>
    <xdr:sp macro="" textlink="">
      <xdr:nvSpPr>
        <xdr:cNvPr id="3794" name="Text Box 15">
          <a:extLst>
            <a:ext uri="{FF2B5EF4-FFF2-40B4-BE49-F238E27FC236}">
              <a16:creationId xmlns:a16="http://schemas.microsoft.com/office/drawing/2014/main" id="{47B8D731-1D77-4DFC-BDA2-92D040A67536}"/>
            </a:ext>
          </a:extLst>
        </xdr:cNvPr>
        <xdr:cNvSpPr txBox="1">
          <a:spLocks noChangeArrowheads="1"/>
        </xdr:cNvSpPr>
      </xdr:nvSpPr>
      <xdr:spPr bwMode="auto">
        <a:xfrm>
          <a:off x="4743450" y="183642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504825</xdr:rowOff>
    </xdr:from>
    <xdr:ext cx="95250" cy="444331"/>
    <xdr:sp macro="" textlink="">
      <xdr:nvSpPr>
        <xdr:cNvPr id="3795" name="Text Box 15">
          <a:extLst>
            <a:ext uri="{FF2B5EF4-FFF2-40B4-BE49-F238E27FC236}">
              <a16:creationId xmlns:a16="http://schemas.microsoft.com/office/drawing/2014/main" id="{71999EDE-6B3F-4DA0-B2CE-41A7A76F9596}"/>
            </a:ext>
          </a:extLst>
        </xdr:cNvPr>
        <xdr:cNvSpPr txBox="1">
          <a:spLocks noChangeArrowheads="1"/>
        </xdr:cNvSpPr>
      </xdr:nvSpPr>
      <xdr:spPr bwMode="auto">
        <a:xfrm>
          <a:off x="4743450" y="18364200"/>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504825</xdr:rowOff>
    </xdr:from>
    <xdr:ext cx="95250" cy="213632"/>
    <xdr:sp macro="" textlink="">
      <xdr:nvSpPr>
        <xdr:cNvPr id="3796" name="Text Box 15">
          <a:extLst>
            <a:ext uri="{FF2B5EF4-FFF2-40B4-BE49-F238E27FC236}">
              <a16:creationId xmlns:a16="http://schemas.microsoft.com/office/drawing/2014/main" id="{2316E87B-E610-4F07-A6C7-A2D095A0D9E1}"/>
            </a:ext>
          </a:extLst>
        </xdr:cNvPr>
        <xdr:cNvSpPr txBox="1">
          <a:spLocks noChangeArrowheads="1"/>
        </xdr:cNvSpPr>
      </xdr:nvSpPr>
      <xdr:spPr bwMode="auto">
        <a:xfrm>
          <a:off x="4743450" y="183642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504825</xdr:rowOff>
    </xdr:from>
    <xdr:ext cx="95250" cy="213632"/>
    <xdr:sp macro="" textlink="">
      <xdr:nvSpPr>
        <xdr:cNvPr id="3797" name="Text Box 15">
          <a:extLst>
            <a:ext uri="{FF2B5EF4-FFF2-40B4-BE49-F238E27FC236}">
              <a16:creationId xmlns:a16="http://schemas.microsoft.com/office/drawing/2014/main" id="{C9B0B57A-E4A0-4936-9AF9-AFB65A7A8628}"/>
            </a:ext>
          </a:extLst>
        </xdr:cNvPr>
        <xdr:cNvSpPr txBox="1">
          <a:spLocks noChangeArrowheads="1"/>
        </xdr:cNvSpPr>
      </xdr:nvSpPr>
      <xdr:spPr bwMode="auto">
        <a:xfrm>
          <a:off x="4743450" y="183642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504825</xdr:rowOff>
    </xdr:from>
    <xdr:ext cx="95250" cy="213632"/>
    <xdr:sp macro="" textlink="">
      <xdr:nvSpPr>
        <xdr:cNvPr id="3798" name="Text Box 15">
          <a:extLst>
            <a:ext uri="{FF2B5EF4-FFF2-40B4-BE49-F238E27FC236}">
              <a16:creationId xmlns:a16="http://schemas.microsoft.com/office/drawing/2014/main" id="{FDDD5767-0E8C-4160-ACF1-30C4759F8982}"/>
            </a:ext>
          </a:extLst>
        </xdr:cNvPr>
        <xdr:cNvSpPr txBox="1">
          <a:spLocks noChangeArrowheads="1"/>
        </xdr:cNvSpPr>
      </xdr:nvSpPr>
      <xdr:spPr bwMode="auto">
        <a:xfrm>
          <a:off x="4743450" y="183642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504825</xdr:rowOff>
    </xdr:from>
    <xdr:ext cx="95250" cy="213632"/>
    <xdr:sp macro="" textlink="">
      <xdr:nvSpPr>
        <xdr:cNvPr id="3799" name="Text Box 15">
          <a:extLst>
            <a:ext uri="{FF2B5EF4-FFF2-40B4-BE49-F238E27FC236}">
              <a16:creationId xmlns:a16="http://schemas.microsoft.com/office/drawing/2014/main" id="{426A8F2D-B09C-45ED-A781-B1EC8991C8D9}"/>
            </a:ext>
          </a:extLst>
        </xdr:cNvPr>
        <xdr:cNvSpPr txBox="1">
          <a:spLocks noChangeArrowheads="1"/>
        </xdr:cNvSpPr>
      </xdr:nvSpPr>
      <xdr:spPr bwMode="auto">
        <a:xfrm>
          <a:off x="4743450" y="183642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35</xdr:row>
      <xdr:rowOff>504825</xdr:rowOff>
    </xdr:from>
    <xdr:ext cx="95250" cy="213632"/>
    <xdr:sp macro="" textlink="">
      <xdr:nvSpPr>
        <xdr:cNvPr id="3800" name="Text Box 15">
          <a:extLst>
            <a:ext uri="{FF2B5EF4-FFF2-40B4-BE49-F238E27FC236}">
              <a16:creationId xmlns:a16="http://schemas.microsoft.com/office/drawing/2014/main" id="{1C653E33-67A6-4C4D-AC0A-8ABE5AE40184}"/>
            </a:ext>
          </a:extLst>
        </xdr:cNvPr>
        <xdr:cNvSpPr txBox="1">
          <a:spLocks noChangeArrowheads="1"/>
        </xdr:cNvSpPr>
      </xdr:nvSpPr>
      <xdr:spPr bwMode="auto">
        <a:xfrm>
          <a:off x="4743450" y="187356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35</xdr:row>
      <xdr:rowOff>504825</xdr:rowOff>
    </xdr:from>
    <xdr:ext cx="95250" cy="213632"/>
    <xdr:sp macro="" textlink="">
      <xdr:nvSpPr>
        <xdr:cNvPr id="3801" name="Text Box 15">
          <a:extLst>
            <a:ext uri="{FF2B5EF4-FFF2-40B4-BE49-F238E27FC236}">
              <a16:creationId xmlns:a16="http://schemas.microsoft.com/office/drawing/2014/main" id="{61A8755C-77BE-425F-94A8-DD5D6BBF3DC9}"/>
            </a:ext>
          </a:extLst>
        </xdr:cNvPr>
        <xdr:cNvSpPr txBox="1">
          <a:spLocks noChangeArrowheads="1"/>
        </xdr:cNvSpPr>
      </xdr:nvSpPr>
      <xdr:spPr bwMode="auto">
        <a:xfrm>
          <a:off x="4743450" y="187356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35</xdr:row>
      <xdr:rowOff>504825</xdr:rowOff>
    </xdr:from>
    <xdr:ext cx="95250" cy="213632"/>
    <xdr:sp macro="" textlink="">
      <xdr:nvSpPr>
        <xdr:cNvPr id="3802" name="Text Box 15">
          <a:extLst>
            <a:ext uri="{FF2B5EF4-FFF2-40B4-BE49-F238E27FC236}">
              <a16:creationId xmlns:a16="http://schemas.microsoft.com/office/drawing/2014/main" id="{46F1BDEB-91F9-4092-9326-1325E5AE5418}"/>
            </a:ext>
          </a:extLst>
        </xdr:cNvPr>
        <xdr:cNvSpPr txBox="1">
          <a:spLocks noChangeArrowheads="1"/>
        </xdr:cNvSpPr>
      </xdr:nvSpPr>
      <xdr:spPr bwMode="auto">
        <a:xfrm>
          <a:off x="4743450" y="187356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35</xdr:row>
      <xdr:rowOff>504825</xdr:rowOff>
    </xdr:from>
    <xdr:ext cx="95250" cy="213632"/>
    <xdr:sp macro="" textlink="">
      <xdr:nvSpPr>
        <xdr:cNvPr id="3803" name="Text Box 15">
          <a:extLst>
            <a:ext uri="{FF2B5EF4-FFF2-40B4-BE49-F238E27FC236}">
              <a16:creationId xmlns:a16="http://schemas.microsoft.com/office/drawing/2014/main" id="{DEE426B8-675F-478D-BECC-4C3349B0A6C4}"/>
            </a:ext>
          </a:extLst>
        </xdr:cNvPr>
        <xdr:cNvSpPr txBox="1">
          <a:spLocks noChangeArrowheads="1"/>
        </xdr:cNvSpPr>
      </xdr:nvSpPr>
      <xdr:spPr bwMode="auto">
        <a:xfrm>
          <a:off x="4743450" y="187356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35</xdr:row>
      <xdr:rowOff>504825</xdr:rowOff>
    </xdr:from>
    <xdr:ext cx="95250" cy="213632"/>
    <xdr:sp macro="" textlink="">
      <xdr:nvSpPr>
        <xdr:cNvPr id="3804" name="Text Box 15">
          <a:extLst>
            <a:ext uri="{FF2B5EF4-FFF2-40B4-BE49-F238E27FC236}">
              <a16:creationId xmlns:a16="http://schemas.microsoft.com/office/drawing/2014/main" id="{F56F5091-1EAB-4ED3-9189-540A5DD2394F}"/>
            </a:ext>
          </a:extLst>
        </xdr:cNvPr>
        <xdr:cNvSpPr txBox="1">
          <a:spLocks noChangeArrowheads="1"/>
        </xdr:cNvSpPr>
      </xdr:nvSpPr>
      <xdr:spPr bwMode="auto">
        <a:xfrm>
          <a:off x="4743450" y="187356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35</xdr:row>
      <xdr:rowOff>504825</xdr:rowOff>
    </xdr:from>
    <xdr:ext cx="95250" cy="213632"/>
    <xdr:sp macro="" textlink="">
      <xdr:nvSpPr>
        <xdr:cNvPr id="3805" name="Text Box 15">
          <a:extLst>
            <a:ext uri="{FF2B5EF4-FFF2-40B4-BE49-F238E27FC236}">
              <a16:creationId xmlns:a16="http://schemas.microsoft.com/office/drawing/2014/main" id="{977C3091-88AE-4D80-9510-67184FD3E656}"/>
            </a:ext>
          </a:extLst>
        </xdr:cNvPr>
        <xdr:cNvSpPr txBox="1">
          <a:spLocks noChangeArrowheads="1"/>
        </xdr:cNvSpPr>
      </xdr:nvSpPr>
      <xdr:spPr bwMode="auto">
        <a:xfrm>
          <a:off x="4743450" y="187356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35</xdr:row>
      <xdr:rowOff>504825</xdr:rowOff>
    </xdr:from>
    <xdr:ext cx="95250" cy="213632"/>
    <xdr:sp macro="" textlink="">
      <xdr:nvSpPr>
        <xdr:cNvPr id="3806" name="Text Box 15">
          <a:extLst>
            <a:ext uri="{FF2B5EF4-FFF2-40B4-BE49-F238E27FC236}">
              <a16:creationId xmlns:a16="http://schemas.microsoft.com/office/drawing/2014/main" id="{B76D4771-BCFF-46FF-BEE0-991EA04A333D}"/>
            </a:ext>
          </a:extLst>
        </xdr:cNvPr>
        <xdr:cNvSpPr txBox="1">
          <a:spLocks noChangeArrowheads="1"/>
        </xdr:cNvSpPr>
      </xdr:nvSpPr>
      <xdr:spPr bwMode="auto">
        <a:xfrm>
          <a:off x="4743450" y="187356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35</xdr:row>
      <xdr:rowOff>504825</xdr:rowOff>
    </xdr:from>
    <xdr:ext cx="95250" cy="448496"/>
    <xdr:sp macro="" textlink="">
      <xdr:nvSpPr>
        <xdr:cNvPr id="3807" name="Text Box 15">
          <a:extLst>
            <a:ext uri="{FF2B5EF4-FFF2-40B4-BE49-F238E27FC236}">
              <a16:creationId xmlns:a16="http://schemas.microsoft.com/office/drawing/2014/main" id="{E2FACD2A-12F1-4376-B5F4-E8418220F007}"/>
            </a:ext>
          </a:extLst>
        </xdr:cNvPr>
        <xdr:cNvSpPr txBox="1">
          <a:spLocks noChangeArrowheads="1"/>
        </xdr:cNvSpPr>
      </xdr:nvSpPr>
      <xdr:spPr bwMode="auto">
        <a:xfrm>
          <a:off x="4743450" y="1873567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35</xdr:row>
      <xdr:rowOff>504825</xdr:rowOff>
    </xdr:from>
    <xdr:ext cx="95250" cy="213632"/>
    <xdr:sp macro="" textlink="">
      <xdr:nvSpPr>
        <xdr:cNvPr id="3808" name="Text Box 15">
          <a:extLst>
            <a:ext uri="{FF2B5EF4-FFF2-40B4-BE49-F238E27FC236}">
              <a16:creationId xmlns:a16="http://schemas.microsoft.com/office/drawing/2014/main" id="{84A7F967-E73F-444D-9871-04E3FC5BB6B7}"/>
            </a:ext>
          </a:extLst>
        </xdr:cNvPr>
        <xdr:cNvSpPr txBox="1">
          <a:spLocks noChangeArrowheads="1"/>
        </xdr:cNvSpPr>
      </xdr:nvSpPr>
      <xdr:spPr bwMode="auto">
        <a:xfrm>
          <a:off x="4743450" y="187356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35</xdr:row>
      <xdr:rowOff>504825</xdr:rowOff>
    </xdr:from>
    <xdr:ext cx="95250" cy="444331"/>
    <xdr:sp macro="" textlink="">
      <xdr:nvSpPr>
        <xdr:cNvPr id="3809" name="Text Box 15">
          <a:extLst>
            <a:ext uri="{FF2B5EF4-FFF2-40B4-BE49-F238E27FC236}">
              <a16:creationId xmlns:a16="http://schemas.microsoft.com/office/drawing/2014/main" id="{1C7235AF-ADED-4501-BCAC-546FFA6BFC09}"/>
            </a:ext>
          </a:extLst>
        </xdr:cNvPr>
        <xdr:cNvSpPr txBox="1">
          <a:spLocks noChangeArrowheads="1"/>
        </xdr:cNvSpPr>
      </xdr:nvSpPr>
      <xdr:spPr bwMode="auto">
        <a:xfrm>
          <a:off x="4743450" y="1873567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35</xdr:row>
      <xdr:rowOff>504825</xdr:rowOff>
    </xdr:from>
    <xdr:ext cx="95250" cy="448496"/>
    <xdr:sp macro="" textlink="">
      <xdr:nvSpPr>
        <xdr:cNvPr id="3810" name="Text Box 15">
          <a:extLst>
            <a:ext uri="{FF2B5EF4-FFF2-40B4-BE49-F238E27FC236}">
              <a16:creationId xmlns:a16="http://schemas.microsoft.com/office/drawing/2014/main" id="{28674765-3F79-4325-B1CB-C93227A00B5B}"/>
            </a:ext>
          </a:extLst>
        </xdr:cNvPr>
        <xdr:cNvSpPr txBox="1">
          <a:spLocks noChangeArrowheads="1"/>
        </xdr:cNvSpPr>
      </xdr:nvSpPr>
      <xdr:spPr bwMode="auto">
        <a:xfrm>
          <a:off x="4743450" y="1873567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35</xdr:row>
      <xdr:rowOff>504825</xdr:rowOff>
    </xdr:from>
    <xdr:ext cx="95250" cy="213632"/>
    <xdr:sp macro="" textlink="">
      <xdr:nvSpPr>
        <xdr:cNvPr id="3811" name="Text Box 15">
          <a:extLst>
            <a:ext uri="{FF2B5EF4-FFF2-40B4-BE49-F238E27FC236}">
              <a16:creationId xmlns:a16="http://schemas.microsoft.com/office/drawing/2014/main" id="{1BDBB384-164B-4DC0-9C91-A2B31E292B8A}"/>
            </a:ext>
          </a:extLst>
        </xdr:cNvPr>
        <xdr:cNvSpPr txBox="1">
          <a:spLocks noChangeArrowheads="1"/>
        </xdr:cNvSpPr>
      </xdr:nvSpPr>
      <xdr:spPr bwMode="auto">
        <a:xfrm>
          <a:off x="4743450" y="187356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35</xdr:row>
      <xdr:rowOff>504825</xdr:rowOff>
    </xdr:from>
    <xdr:ext cx="95250" cy="444331"/>
    <xdr:sp macro="" textlink="">
      <xdr:nvSpPr>
        <xdr:cNvPr id="3812" name="Text Box 15">
          <a:extLst>
            <a:ext uri="{FF2B5EF4-FFF2-40B4-BE49-F238E27FC236}">
              <a16:creationId xmlns:a16="http://schemas.microsoft.com/office/drawing/2014/main" id="{13B18C4E-187D-466F-B5F8-B104A1B542AC}"/>
            </a:ext>
          </a:extLst>
        </xdr:cNvPr>
        <xdr:cNvSpPr txBox="1">
          <a:spLocks noChangeArrowheads="1"/>
        </xdr:cNvSpPr>
      </xdr:nvSpPr>
      <xdr:spPr bwMode="auto">
        <a:xfrm>
          <a:off x="4743450" y="1873567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35</xdr:row>
      <xdr:rowOff>504825</xdr:rowOff>
    </xdr:from>
    <xdr:ext cx="95250" cy="456743"/>
    <xdr:sp macro="" textlink="">
      <xdr:nvSpPr>
        <xdr:cNvPr id="3813" name="Text Box 15">
          <a:extLst>
            <a:ext uri="{FF2B5EF4-FFF2-40B4-BE49-F238E27FC236}">
              <a16:creationId xmlns:a16="http://schemas.microsoft.com/office/drawing/2014/main" id="{8CD65434-59EF-44F7-8748-8B16F90B43FE}"/>
            </a:ext>
          </a:extLst>
        </xdr:cNvPr>
        <xdr:cNvSpPr txBox="1">
          <a:spLocks noChangeArrowheads="1"/>
        </xdr:cNvSpPr>
      </xdr:nvSpPr>
      <xdr:spPr bwMode="auto">
        <a:xfrm>
          <a:off x="4743450" y="1873567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35</xdr:row>
      <xdr:rowOff>504825</xdr:rowOff>
    </xdr:from>
    <xdr:ext cx="95250" cy="213632"/>
    <xdr:sp macro="" textlink="">
      <xdr:nvSpPr>
        <xdr:cNvPr id="3814" name="Text Box 15">
          <a:extLst>
            <a:ext uri="{FF2B5EF4-FFF2-40B4-BE49-F238E27FC236}">
              <a16:creationId xmlns:a16="http://schemas.microsoft.com/office/drawing/2014/main" id="{A353DC4B-CF43-48E0-A93B-1DDA05AF1E8E}"/>
            </a:ext>
          </a:extLst>
        </xdr:cNvPr>
        <xdr:cNvSpPr txBox="1">
          <a:spLocks noChangeArrowheads="1"/>
        </xdr:cNvSpPr>
      </xdr:nvSpPr>
      <xdr:spPr bwMode="auto">
        <a:xfrm>
          <a:off x="4743450" y="187356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35</xdr:row>
      <xdr:rowOff>504825</xdr:rowOff>
    </xdr:from>
    <xdr:ext cx="95250" cy="444331"/>
    <xdr:sp macro="" textlink="">
      <xdr:nvSpPr>
        <xdr:cNvPr id="3815" name="Text Box 15">
          <a:extLst>
            <a:ext uri="{FF2B5EF4-FFF2-40B4-BE49-F238E27FC236}">
              <a16:creationId xmlns:a16="http://schemas.microsoft.com/office/drawing/2014/main" id="{CEBBFBBD-1248-496B-B1B4-0A7856850752}"/>
            </a:ext>
          </a:extLst>
        </xdr:cNvPr>
        <xdr:cNvSpPr txBox="1">
          <a:spLocks noChangeArrowheads="1"/>
        </xdr:cNvSpPr>
      </xdr:nvSpPr>
      <xdr:spPr bwMode="auto">
        <a:xfrm>
          <a:off x="4743450" y="1873567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35</xdr:row>
      <xdr:rowOff>504825</xdr:rowOff>
    </xdr:from>
    <xdr:ext cx="95250" cy="213632"/>
    <xdr:sp macro="" textlink="">
      <xdr:nvSpPr>
        <xdr:cNvPr id="3816" name="Text Box 15">
          <a:extLst>
            <a:ext uri="{FF2B5EF4-FFF2-40B4-BE49-F238E27FC236}">
              <a16:creationId xmlns:a16="http://schemas.microsoft.com/office/drawing/2014/main" id="{2893E7C5-2C9E-43FE-A324-749C87DC78B5}"/>
            </a:ext>
          </a:extLst>
        </xdr:cNvPr>
        <xdr:cNvSpPr txBox="1">
          <a:spLocks noChangeArrowheads="1"/>
        </xdr:cNvSpPr>
      </xdr:nvSpPr>
      <xdr:spPr bwMode="auto">
        <a:xfrm>
          <a:off x="4743450" y="187356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35</xdr:row>
      <xdr:rowOff>504825</xdr:rowOff>
    </xdr:from>
    <xdr:ext cx="95250" cy="213632"/>
    <xdr:sp macro="" textlink="">
      <xdr:nvSpPr>
        <xdr:cNvPr id="3817" name="Text Box 15">
          <a:extLst>
            <a:ext uri="{FF2B5EF4-FFF2-40B4-BE49-F238E27FC236}">
              <a16:creationId xmlns:a16="http://schemas.microsoft.com/office/drawing/2014/main" id="{9DAE6DA8-31F3-41AB-BDD3-A459717A439C}"/>
            </a:ext>
          </a:extLst>
        </xdr:cNvPr>
        <xdr:cNvSpPr txBox="1">
          <a:spLocks noChangeArrowheads="1"/>
        </xdr:cNvSpPr>
      </xdr:nvSpPr>
      <xdr:spPr bwMode="auto">
        <a:xfrm>
          <a:off x="4743450" y="187356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35</xdr:row>
      <xdr:rowOff>504825</xdr:rowOff>
    </xdr:from>
    <xdr:ext cx="95250" cy="213632"/>
    <xdr:sp macro="" textlink="">
      <xdr:nvSpPr>
        <xdr:cNvPr id="3818" name="Text Box 15">
          <a:extLst>
            <a:ext uri="{FF2B5EF4-FFF2-40B4-BE49-F238E27FC236}">
              <a16:creationId xmlns:a16="http://schemas.microsoft.com/office/drawing/2014/main" id="{4DADA3B1-4234-4030-A70B-38417AFE120C}"/>
            </a:ext>
          </a:extLst>
        </xdr:cNvPr>
        <xdr:cNvSpPr txBox="1">
          <a:spLocks noChangeArrowheads="1"/>
        </xdr:cNvSpPr>
      </xdr:nvSpPr>
      <xdr:spPr bwMode="auto">
        <a:xfrm>
          <a:off x="4743450" y="187356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35</xdr:row>
      <xdr:rowOff>504825</xdr:rowOff>
    </xdr:from>
    <xdr:ext cx="95250" cy="213632"/>
    <xdr:sp macro="" textlink="">
      <xdr:nvSpPr>
        <xdr:cNvPr id="3819" name="Text Box 15">
          <a:extLst>
            <a:ext uri="{FF2B5EF4-FFF2-40B4-BE49-F238E27FC236}">
              <a16:creationId xmlns:a16="http://schemas.microsoft.com/office/drawing/2014/main" id="{1BA975D6-99C7-4F48-9B4A-F28C2A658501}"/>
            </a:ext>
          </a:extLst>
        </xdr:cNvPr>
        <xdr:cNvSpPr txBox="1">
          <a:spLocks noChangeArrowheads="1"/>
        </xdr:cNvSpPr>
      </xdr:nvSpPr>
      <xdr:spPr bwMode="auto">
        <a:xfrm>
          <a:off x="4743450" y="187356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504825</xdr:rowOff>
    </xdr:from>
    <xdr:ext cx="95250" cy="213632"/>
    <xdr:sp macro="" textlink="">
      <xdr:nvSpPr>
        <xdr:cNvPr id="3820" name="Text Box 15">
          <a:extLst>
            <a:ext uri="{FF2B5EF4-FFF2-40B4-BE49-F238E27FC236}">
              <a16:creationId xmlns:a16="http://schemas.microsoft.com/office/drawing/2014/main" id="{5D986F9D-8F38-4128-9396-F6E7C1F57094}"/>
            </a:ext>
          </a:extLst>
        </xdr:cNvPr>
        <xdr:cNvSpPr txBox="1">
          <a:spLocks noChangeArrowheads="1"/>
        </xdr:cNvSpPr>
      </xdr:nvSpPr>
      <xdr:spPr bwMode="auto">
        <a:xfrm>
          <a:off x="4743450" y="191071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504825</xdr:rowOff>
    </xdr:from>
    <xdr:ext cx="95250" cy="213632"/>
    <xdr:sp macro="" textlink="">
      <xdr:nvSpPr>
        <xdr:cNvPr id="3821" name="Text Box 15">
          <a:extLst>
            <a:ext uri="{FF2B5EF4-FFF2-40B4-BE49-F238E27FC236}">
              <a16:creationId xmlns:a16="http://schemas.microsoft.com/office/drawing/2014/main" id="{5C129C22-DD10-418C-9E8C-7E84FD0FDBB9}"/>
            </a:ext>
          </a:extLst>
        </xdr:cNvPr>
        <xdr:cNvSpPr txBox="1">
          <a:spLocks noChangeArrowheads="1"/>
        </xdr:cNvSpPr>
      </xdr:nvSpPr>
      <xdr:spPr bwMode="auto">
        <a:xfrm>
          <a:off x="4743450" y="191071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504825</xdr:rowOff>
    </xdr:from>
    <xdr:ext cx="95250" cy="213632"/>
    <xdr:sp macro="" textlink="">
      <xdr:nvSpPr>
        <xdr:cNvPr id="3822" name="Text Box 15">
          <a:extLst>
            <a:ext uri="{FF2B5EF4-FFF2-40B4-BE49-F238E27FC236}">
              <a16:creationId xmlns:a16="http://schemas.microsoft.com/office/drawing/2014/main" id="{0C548A1A-BD42-4E14-B9E2-76D1342B6B7D}"/>
            </a:ext>
          </a:extLst>
        </xdr:cNvPr>
        <xdr:cNvSpPr txBox="1">
          <a:spLocks noChangeArrowheads="1"/>
        </xdr:cNvSpPr>
      </xdr:nvSpPr>
      <xdr:spPr bwMode="auto">
        <a:xfrm>
          <a:off x="4743450" y="191071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504825</xdr:rowOff>
    </xdr:from>
    <xdr:ext cx="95250" cy="213632"/>
    <xdr:sp macro="" textlink="">
      <xdr:nvSpPr>
        <xdr:cNvPr id="3823" name="Text Box 15">
          <a:extLst>
            <a:ext uri="{FF2B5EF4-FFF2-40B4-BE49-F238E27FC236}">
              <a16:creationId xmlns:a16="http://schemas.microsoft.com/office/drawing/2014/main" id="{296AB4E0-AA89-42B8-95DB-DE8BAECC10F0}"/>
            </a:ext>
          </a:extLst>
        </xdr:cNvPr>
        <xdr:cNvSpPr txBox="1">
          <a:spLocks noChangeArrowheads="1"/>
        </xdr:cNvSpPr>
      </xdr:nvSpPr>
      <xdr:spPr bwMode="auto">
        <a:xfrm>
          <a:off x="4743450" y="191071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504825</xdr:rowOff>
    </xdr:from>
    <xdr:ext cx="95250" cy="213632"/>
    <xdr:sp macro="" textlink="">
      <xdr:nvSpPr>
        <xdr:cNvPr id="3824" name="Text Box 15">
          <a:extLst>
            <a:ext uri="{FF2B5EF4-FFF2-40B4-BE49-F238E27FC236}">
              <a16:creationId xmlns:a16="http://schemas.microsoft.com/office/drawing/2014/main" id="{3CF3C66F-55D3-4E72-886C-125FA7EA09EA}"/>
            </a:ext>
          </a:extLst>
        </xdr:cNvPr>
        <xdr:cNvSpPr txBox="1">
          <a:spLocks noChangeArrowheads="1"/>
        </xdr:cNvSpPr>
      </xdr:nvSpPr>
      <xdr:spPr bwMode="auto">
        <a:xfrm>
          <a:off x="4743450" y="191071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504825</xdr:rowOff>
    </xdr:from>
    <xdr:ext cx="95250" cy="213632"/>
    <xdr:sp macro="" textlink="">
      <xdr:nvSpPr>
        <xdr:cNvPr id="3825" name="Text Box 15">
          <a:extLst>
            <a:ext uri="{FF2B5EF4-FFF2-40B4-BE49-F238E27FC236}">
              <a16:creationId xmlns:a16="http://schemas.microsoft.com/office/drawing/2014/main" id="{AEF5937D-4F14-46EE-B865-6BFEC2997FB4}"/>
            </a:ext>
          </a:extLst>
        </xdr:cNvPr>
        <xdr:cNvSpPr txBox="1">
          <a:spLocks noChangeArrowheads="1"/>
        </xdr:cNvSpPr>
      </xdr:nvSpPr>
      <xdr:spPr bwMode="auto">
        <a:xfrm>
          <a:off x="4743450" y="191071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504825</xdr:rowOff>
    </xdr:from>
    <xdr:ext cx="95250" cy="213632"/>
    <xdr:sp macro="" textlink="">
      <xdr:nvSpPr>
        <xdr:cNvPr id="3826" name="Text Box 15">
          <a:extLst>
            <a:ext uri="{FF2B5EF4-FFF2-40B4-BE49-F238E27FC236}">
              <a16:creationId xmlns:a16="http://schemas.microsoft.com/office/drawing/2014/main" id="{99D6A0AE-1542-4966-A134-B4745AD78FB8}"/>
            </a:ext>
          </a:extLst>
        </xdr:cNvPr>
        <xdr:cNvSpPr txBox="1">
          <a:spLocks noChangeArrowheads="1"/>
        </xdr:cNvSpPr>
      </xdr:nvSpPr>
      <xdr:spPr bwMode="auto">
        <a:xfrm>
          <a:off x="4743450" y="191071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32</xdr:row>
      <xdr:rowOff>504825</xdr:rowOff>
    </xdr:from>
    <xdr:ext cx="95250" cy="448496"/>
    <xdr:sp macro="" textlink="">
      <xdr:nvSpPr>
        <xdr:cNvPr id="3827" name="Text Box 15">
          <a:extLst>
            <a:ext uri="{FF2B5EF4-FFF2-40B4-BE49-F238E27FC236}">
              <a16:creationId xmlns:a16="http://schemas.microsoft.com/office/drawing/2014/main" id="{82D91B6F-0F9B-402F-8B36-308098C4DC70}"/>
            </a:ext>
          </a:extLst>
        </xdr:cNvPr>
        <xdr:cNvSpPr txBox="1">
          <a:spLocks noChangeArrowheads="1"/>
        </xdr:cNvSpPr>
      </xdr:nvSpPr>
      <xdr:spPr bwMode="auto">
        <a:xfrm>
          <a:off x="4743450" y="17621250"/>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32</xdr:row>
      <xdr:rowOff>504825</xdr:rowOff>
    </xdr:from>
    <xdr:ext cx="95250" cy="213632"/>
    <xdr:sp macro="" textlink="">
      <xdr:nvSpPr>
        <xdr:cNvPr id="3828" name="Text Box 15">
          <a:extLst>
            <a:ext uri="{FF2B5EF4-FFF2-40B4-BE49-F238E27FC236}">
              <a16:creationId xmlns:a16="http://schemas.microsoft.com/office/drawing/2014/main" id="{FC8875CF-E1E6-407B-8F91-9A0B890EB5D3}"/>
            </a:ext>
          </a:extLst>
        </xdr:cNvPr>
        <xdr:cNvSpPr txBox="1">
          <a:spLocks noChangeArrowheads="1"/>
        </xdr:cNvSpPr>
      </xdr:nvSpPr>
      <xdr:spPr bwMode="auto">
        <a:xfrm>
          <a:off x="4743450" y="17621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32</xdr:row>
      <xdr:rowOff>504825</xdr:rowOff>
    </xdr:from>
    <xdr:ext cx="95250" cy="444331"/>
    <xdr:sp macro="" textlink="">
      <xdr:nvSpPr>
        <xdr:cNvPr id="3829" name="Text Box 15">
          <a:extLst>
            <a:ext uri="{FF2B5EF4-FFF2-40B4-BE49-F238E27FC236}">
              <a16:creationId xmlns:a16="http://schemas.microsoft.com/office/drawing/2014/main" id="{175452DA-532E-4437-BB12-7E1767C25894}"/>
            </a:ext>
          </a:extLst>
        </xdr:cNvPr>
        <xdr:cNvSpPr txBox="1">
          <a:spLocks noChangeArrowheads="1"/>
        </xdr:cNvSpPr>
      </xdr:nvSpPr>
      <xdr:spPr bwMode="auto">
        <a:xfrm>
          <a:off x="4743450" y="17621250"/>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32</xdr:row>
      <xdr:rowOff>504825</xdr:rowOff>
    </xdr:from>
    <xdr:ext cx="95250" cy="448496"/>
    <xdr:sp macro="" textlink="">
      <xdr:nvSpPr>
        <xdr:cNvPr id="3830" name="Text Box 15">
          <a:extLst>
            <a:ext uri="{FF2B5EF4-FFF2-40B4-BE49-F238E27FC236}">
              <a16:creationId xmlns:a16="http://schemas.microsoft.com/office/drawing/2014/main" id="{EF02CADE-5ABE-444A-9CCA-4DE53068F8FE}"/>
            </a:ext>
          </a:extLst>
        </xdr:cNvPr>
        <xdr:cNvSpPr txBox="1">
          <a:spLocks noChangeArrowheads="1"/>
        </xdr:cNvSpPr>
      </xdr:nvSpPr>
      <xdr:spPr bwMode="auto">
        <a:xfrm>
          <a:off x="4743450" y="17621250"/>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32</xdr:row>
      <xdr:rowOff>504825</xdr:rowOff>
    </xdr:from>
    <xdr:ext cx="95250" cy="213632"/>
    <xdr:sp macro="" textlink="">
      <xdr:nvSpPr>
        <xdr:cNvPr id="3831" name="Text Box 15">
          <a:extLst>
            <a:ext uri="{FF2B5EF4-FFF2-40B4-BE49-F238E27FC236}">
              <a16:creationId xmlns:a16="http://schemas.microsoft.com/office/drawing/2014/main" id="{7FDB93E0-8DED-40A9-B0D1-3D7CE64E3B9D}"/>
            </a:ext>
          </a:extLst>
        </xdr:cNvPr>
        <xdr:cNvSpPr txBox="1">
          <a:spLocks noChangeArrowheads="1"/>
        </xdr:cNvSpPr>
      </xdr:nvSpPr>
      <xdr:spPr bwMode="auto">
        <a:xfrm>
          <a:off x="4743450" y="17621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32</xdr:row>
      <xdr:rowOff>504825</xdr:rowOff>
    </xdr:from>
    <xdr:ext cx="95250" cy="444331"/>
    <xdr:sp macro="" textlink="">
      <xdr:nvSpPr>
        <xdr:cNvPr id="3832" name="Text Box 15">
          <a:extLst>
            <a:ext uri="{FF2B5EF4-FFF2-40B4-BE49-F238E27FC236}">
              <a16:creationId xmlns:a16="http://schemas.microsoft.com/office/drawing/2014/main" id="{CDB6EC79-5C89-4CA2-A6CB-634BD22F09B4}"/>
            </a:ext>
          </a:extLst>
        </xdr:cNvPr>
        <xdr:cNvSpPr txBox="1">
          <a:spLocks noChangeArrowheads="1"/>
        </xdr:cNvSpPr>
      </xdr:nvSpPr>
      <xdr:spPr bwMode="auto">
        <a:xfrm>
          <a:off x="4743450" y="17621250"/>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32</xdr:row>
      <xdr:rowOff>504825</xdr:rowOff>
    </xdr:from>
    <xdr:ext cx="95250" cy="456743"/>
    <xdr:sp macro="" textlink="">
      <xdr:nvSpPr>
        <xdr:cNvPr id="3833" name="Text Box 15">
          <a:extLst>
            <a:ext uri="{FF2B5EF4-FFF2-40B4-BE49-F238E27FC236}">
              <a16:creationId xmlns:a16="http://schemas.microsoft.com/office/drawing/2014/main" id="{FD909435-4CA1-47A5-B4CA-EAE70C217A28}"/>
            </a:ext>
          </a:extLst>
        </xdr:cNvPr>
        <xdr:cNvSpPr txBox="1">
          <a:spLocks noChangeArrowheads="1"/>
        </xdr:cNvSpPr>
      </xdr:nvSpPr>
      <xdr:spPr bwMode="auto">
        <a:xfrm>
          <a:off x="4743450" y="17621250"/>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32</xdr:row>
      <xdr:rowOff>504825</xdr:rowOff>
    </xdr:from>
    <xdr:ext cx="95250" cy="213632"/>
    <xdr:sp macro="" textlink="">
      <xdr:nvSpPr>
        <xdr:cNvPr id="3834" name="Text Box 15">
          <a:extLst>
            <a:ext uri="{FF2B5EF4-FFF2-40B4-BE49-F238E27FC236}">
              <a16:creationId xmlns:a16="http://schemas.microsoft.com/office/drawing/2014/main" id="{3EFB10EA-9C86-4B4E-B20C-55A4D3A939DF}"/>
            </a:ext>
          </a:extLst>
        </xdr:cNvPr>
        <xdr:cNvSpPr txBox="1">
          <a:spLocks noChangeArrowheads="1"/>
        </xdr:cNvSpPr>
      </xdr:nvSpPr>
      <xdr:spPr bwMode="auto">
        <a:xfrm>
          <a:off x="4743450" y="17621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32</xdr:row>
      <xdr:rowOff>504825</xdr:rowOff>
    </xdr:from>
    <xdr:ext cx="95250" cy="444331"/>
    <xdr:sp macro="" textlink="">
      <xdr:nvSpPr>
        <xdr:cNvPr id="3835" name="Text Box 15">
          <a:extLst>
            <a:ext uri="{FF2B5EF4-FFF2-40B4-BE49-F238E27FC236}">
              <a16:creationId xmlns:a16="http://schemas.microsoft.com/office/drawing/2014/main" id="{F34111FC-9797-4CDB-A27C-17F95F1B7B88}"/>
            </a:ext>
          </a:extLst>
        </xdr:cNvPr>
        <xdr:cNvSpPr txBox="1">
          <a:spLocks noChangeArrowheads="1"/>
        </xdr:cNvSpPr>
      </xdr:nvSpPr>
      <xdr:spPr bwMode="auto">
        <a:xfrm>
          <a:off x="4743450" y="17621250"/>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32</xdr:row>
      <xdr:rowOff>504825</xdr:rowOff>
    </xdr:from>
    <xdr:ext cx="95250" cy="213632"/>
    <xdr:sp macro="" textlink="">
      <xdr:nvSpPr>
        <xdr:cNvPr id="3836" name="Text Box 15">
          <a:extLst>
            <a:ext uri="{FF2B5EF4-FFF2-40B4-BE49-F238E27FC236}">
              <a16:creationId xmlns:a16="http://schemas.microsoft.com/office/drawing/2014/main" id="{9D34FF0D-6709-464B-8D60-53F94678DA1C}"/>
            </a:ext>
          </a:extLst>
        </xdr:cNvPr>
        <xdr:cNvSpPr txBox="1">
          <a:spLocks noChangeArrowheads="1"/>
        </xdr:cNvSpPr>
      </xdr:nvSpPr>
      <xdr:spPr bwMode="auto">
        <a:xfrm>
          <a:off x="4743450" y="17621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32</xdr:row>
      <xdr:rowOff>504825</xdr:rowOff>
    </xdr:from>
    <xdr:ext cx="95250" cy="213632"/>
    <xdr:sp macro="" textlink="">
      <xdr:nvSpPr>
        <xdr:cNvPr id="3837" name="Text Box 15">
          <a:extLst>
            <a:ext uri="{FF2B5EF4-FFF2-40B4-BE49-F238E27FC236}">
              <a16:creationId xmlns:a16="http://schemas.microsoft.com/office/drawing/2014/main" id="{D7214BDF-0015-4FD2-96B2-82F1D14C09B0}"/>
            </a:ext>
          </a:extLst>
        </xdr:cNvPr>
        <xdr:cNvSpPr txBox="1">
          <a:spLocks noChangeArrowheads="1"/>
        </xdr:cNvSpPr>
      </xdr:nvSpPr>
      <xdr:spPr bwMode="auto">
        <a:xfrm>
          <a:off x="4743450" y="17621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32</xdr:row>
      <xdr:rowOff>504825</xdr:rowOff>
    </xdr:from>
    <xdr:ext cx="95250" cy="213632"/>
    <xdr:sp macro="" textlink="">
      <xdr:nvSpPr>
        <xdr:cNvPr id="3838" name="Text Box 15">
          <a:extLst>
            <a:ext uri="{FF2B5EF4-FFF2-40B4-BE49-F238E27FC236}">
              <a16:creationId xmlns:a16="http://schemas.microsoft.com/office/drawing/2014/main" id="{BFB89962-6CA1-47BD-8C7E-6D83D3870E61}"/>
            </a:ext>
          </a:extLst>
        </xdr:cNvPr>
        <xdr:cNvSpPr txBox="1">
          <a:spLocks noChangeArrowheads="1"/>
        </xdr:cNvSpPr>
      </xdr:nvSpPr>
      <xdr:spPr bwMode="auto">
        <a:xfrm>
          <a:off x="4743450" y="17621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32</xdr:row>
      <xdr:rowOff>504825</xdr:rowOff>
    </xdr:from>
    <xdr:ext cx="95250" cy="213632"/>
    <xdr:sp macro="" textlink="">
      <xdr:nvSpPr>
        <xdr:cNvPr id="3839" name="Text Box 15">
          <a:extLst>
            <a:ext uri="{FF2B5EF4-FFF2-40B4-BE49-F238E27FC236}">
              <a16:creationId xmlns:a16="http://schemas.microsoft.com/office/drawing/2014/main" id="{F8002495-C2D5-43A1-AEF9-03DC1F35E030}"/>
            </a:ext>
          </a:extLst>
        </xdr:cNvPr>
        <xdr:cNvSpPr txBox="1">
          <a:spLocks noChangeArrowheads="1"/>
        </xdr:cNvSpPr>
      </xdr:nvSpPr>
      <xdr:spPr bwMode="auto">
        <a:xfrm>
          <a:off x="4743450" y="17621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504825</xdr:rowOff>
    </xdr:from>
    <xdr:ext cx="95250" cy="448496"/>
    <xdr:sp macro="" textlink="">
      <xdr:nvSpPr>
        <xdr:cNvPr id="3840" name="Text Box 15">
          <a:extLst>
            <a:ext uri="{FF2B5EF4-FFF2-40B4-BE49-F238E27FC236}">
              <a16:creationId xmlns:a16="http://schemas.microsoft.com/office/drawing/2014/main" id="{ABB2415F-6BC6-4CD0-9231-295663FB76D9}"/>
            </a:ext>
          </a:extLst>
        </xdr:cNvPr>
        <xdr:cNvSpPr txBox="1">
          <a:spLocks noChangeArrowheads="1"/>
        </xdr:cNvSpPr>
      </xdr:nvSpPr>
      <xdr:spPr bwMode="auto">
        <a:xfrm>
          <a:off x="4743450" y="179927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504825</xdr:rowOff>
    </xdr:from>
    <xdr:ext cx="95250" cy="213632"/>
    <xdr:sp macro="" textlink="">
      <xdr:nvSpPr>
        <xdr:cNvPr id="3841" name="Text Box 15">
          <a:extLst>
            <a:ext uri="{FF2B5EF4-FFF2-40B4-BE49-F238E27FC236}">
              <a16:creationId xmlns:a16="http://schemas.microsoft.com/office/drawing/2014/main" id="{67D8FDBA-9616-47EE-AEA9-E145FD7DB15F}"/>
            </a:ext>
          </a:extLst>
        </xdr:cNvPr>
        <xdr:cNvSpPr txBox="1">
          <a:spLocks noChangeArrowheads="1"/>
        </xdr:cNvSpPr>
      </xdr:nvSpPr>
      <xdr:spPr bwMode="auto">
        <a:xfrm>
          <a:off x="4743450" y="17992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504825</xdr:rowOff>
    </xdr:from>
    <xdr:ext cx="95250" cy="444331"/>
    <xdr:sp macro="" textlink="">
      <xdr:nvSpPr>
        <xdr:cNvPr id="3842" name="Text Box 15">
          <a:extLst>
            <a:ext uri="{FF2B5EF4-FFF2-40B4-BE49-F238E27FC236}">
              <a16:creationId xmlns:a16="http://schemas.microsoft.com/office/drawing/2014/main" id="{8778BB1D-3A37-495E-B3A1-949D04DED546}"/>
            </a:ext>
          </a:extLst>
        </xdr:cNvPr>
        <xdr:cNvSpPr txBox="1">
          <a:spLocks noChangeArrowheads="1"/>
        </xdr:cNvSpPr>
      </xdr:nvSpPr>
      <xdr:spPr bwMode="auto">
        <a:xfrm>
          <a:off x="4743450" y="179927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504825</xdr:rowOff>
    </xdr:from>
    <xdr:ext cx="95250" cy="448496"/>
    <xdr:sp macro="" textlink="">
      <xdr:nvSpPr>
        <xdr:cNvPr id="3843" name="Text Box 15">
          <a:extLst>
            <a:ext uri="{FF2B5EF4-FFF2-40B4-BE49-F238E27FC236}">
              <a16:creationId xmlns:a16="http://schemas.microsoft.com/office/drawing/2014/main" id="{D6689B83-1E96-4BFB-BE79-BA753C485A78}"/>
            </a:ext>
          </a:extLst>
        </xdr:cNvPr>
        <xdr:cNvSpPr txBox="1">
          <a:spLocks noChangeArrowheads="1"/>
        </xdr:cNvSpPr>
      </xdr:nvSpPr>
      <xdr:spPr bwMode="auto">
        <a:xfrm>
          <a:off x="4743450" y="179927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504825</xdr:rowOff>
    </xdr:from>
    <xdr:ext cx="95250" cy="213632"/>
    <xdr:sp macro="" textlink="">
      <xdr:nvSpPr>
        <xdr:cNvPr id="3844" name="Text Box 15">
          <a:extLst>
            <a:ext uri="{FF2B5EF4-FFF2-40B4-BE49-F238E27FC236}">
              <a16:creationId xmlns:a16="http://schemas.microsoft.com/office/drawing/2014/main" id="{249BDCA6-AAAC-4514-8A7A-A6F455B82D06}"/>
            </a:ext>
          </a:extLst>
        </xdr:cNvPr>
        <xdr:cNvSpPr txBox="1">
          <a:spLocks noChangeArrowheads="1"/>
        </xdr:cNvSpPr>
      </xdr:nvSpPr>
      <xdr:spPr bwMode="auto">
        <a:xfrm>
          <a:off x="4743450" y="17992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504825</xdr:rowOff>
    </xdr:from>
    <xdr:ext cx="95250" cy="444331"/>
    <xdr:sp macro="" textlink="">
      <xdr:nvSpPr>
        <xdr:cNvPr id="3845" name="Text Box 15">
          <a:extLst>
            <a:ext uri="{FF2B5EF4-FFF2-40B4-BE49-F238E27FC236}">
              <a16:creationId xmlns:a16="http://schemas.microsoft.com/office/drawing/2014/main" id="{52E13A06-1C5C-405C-9C1A-B05CDBDDCD46}"/>
            </a:ext>
          </a:extLst>
        </xdr:cNvPr>
        <xdr:cNvSpPr txBox="1">
          <a:spLocks noChangeArrowheads="1"/>
        </xdr:cNvSpPr>
      </xdr:nvSpPr>
      <xdr:spPr bwMode="auto">
        <a:xfrm>
          <a:off x="4743450" y="179927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504825</xdr:rowOff>
    </xdr:from>
    <xdr:ext cx="95250" cy="456743"/>
    <xdr:sp macro="" textlink="">
      <xdr:nvSpPr>
        <xdr:cNvPr id="3846" name="Text Box 15">
          <a:extLst>
            <a:ext uri="{FF2B5EF4-FFF2-40B4-BE49-F238E27FC236}">
              <a16:creationId xmlns:a16="http://schemas.microsoft.com/office/drawing/2014/main" id="{89E0DDC3-D7C8-45D0-8B5C-5F08EEB3516D}"/>
            </a:ext>
          </a:extLst>
        </xdr:cNvPr>
        <xdr:cNvSpPr txBox="1">
          <a:spLocks noChangeArrowheads="1"/>
        </xdr:cNvSpPr>
      </xdr:nvSpPr>
      <xdr:spPr bwMode="auto">
        <a:xfrm>
          <a:off x="4743450" y="1799272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504825</xdr:rowOff>
    </xdr:from>
    <xdr:ext cx="95250" cy="213632"/>
    <xdr:sp macro="" textlink="">
      <xdr:nvSpPr>
        <xdr:cNvPr id="3847" name="Text Box 15">
          <a:extLst>
            <a:ext uri="{FF2B5EF4-FFF2-40B4-BE49-F238E27FC236}">
              <a16:creationId xmlns:a16="http://schemas.microsoft.com/office/drawing/2014/main" id="{A1BFB931-64CA-4438-8122-D744D220277D}"/>
            </a:ext>
          </a:extLst>
        </xdr:cNvPr>
        <xdr:cNvSpPr txBox="1">
          <a:spLocks noChangeArrowheads="1"/>
        </xdr:cNvSpPr>
      </xdr:nvSpPr>
      <xdr:spPr bwMode="auto">
        <a:xfrm>
          <a:off x="4743450" y="17992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504825</xdr:rowOff>
    </xdr:from>
    <xdr:ext cx="95250" cy="444331"/>
    <xdr:sp macro="" textlink="">
      <xdr:nvSpPr>
        <xdr:cNvPr id="3848" name="Text Box 15">
          <a:extLst>
            <a:ext uri="{FF2B5EF4-FFF2-40B4-BE49-F238E27FC236}">
              <a16:creationId xmlns:a16="http://schemas.microsoft.com/office/drawing/2014/main" id="{4027F550-027F-4371-874F-29BEF9554107}"/>
            </a:ext>
          </a:extLst>
        </xdr:cNvPr>
        <xdr:cNvSpPr txBox="1">
          <a:spLocks noChangeArrowheads="1"/>
        </xdr:cNvSpPr>
      </xdr:nvSpPr>
      <xdr:spPr bwMode="auto">
        <a:xfrm>
          <a:off x="4743450" y="179927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504825</xdr:rowOff>
    </xdr:from>
    <xdr:ext cx="95250" cy="213632"/>
    <xdr:sp macro="" textlink="">
      <xdr:nvSpPr>
        <xdr:cNvPr id="3849" name="Text Box 15">
          <a:extLst>
            <a:ext uri="{FF2B5EF4-FFF2-40B4-BE49-F238E27FC236}">
              <a16:creationId xmlns:a16="http://schemas.microsoft.com/office/drawing/2014/main" id="{60240E72-EE7D-4087-8878-3C1058D4C6C1}"/>
            </a:ext>
          </a:extLst>
        </xdr:cNvPr>
        <xdr:cNvSpPr txBox="1">
          <a:spLocks noChangeArrowheads="1"/>
        </xdr:cNvSpPr>
      </xdr:nvSpPr>
      <xdr:spPr bwMode="auto">
        <a:xfrm>
          <a:off x="4743450" y="17992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504825</xdr:rowOff>
    </xdr:from>
    <xdr:ext cx="95250" cy="213632"/>
    <xdr:sp macro="" textlink="">
      <xdr:nvSpPr>
        <xdr:cNvPr id="3850" name="Text Box 15">
          <a:extLst>
            <a:ext uri="{FF2B5EF4-FFF2-40B4-BE49-F238E27FC236}">
              <a16:creationId xmlns:a16="http://schemas.microsoft.com/office/drawing/2014/main" id="{018F46AC-6B86-4582-BD0B-8BB4F9DB3619}"/>
            </a:ext>
          </a:extLst>
        </xdr:cNvPr>
        <xdr:cNvSpPr txBox="1">
          <a:spLocks noChangeArrowheads="1"/>
        </xdr:cNvSpPr>
      </xdr:nvSpPr>
      <xdr:spPr bwMode="auto">
        <a:xfrm>
          <a:off x="4743450" y="17992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504825</xdr:rowOff>
    </xdr:from>
    <xdr:ext cx="95250" cy="213632"/>
    <xdr:sp macro="" textlink="">
      <xdr:nvSpPr>
        <xdr:cNvPr id="3851" name="Text Box 15">
          <a:extLst>
            <a:ext uri="{FF2B5EF4-FFF2-40B4-BE49-F238E27FC236}">
              <a16:creationId xmlns:a16="http://schemas.microsoft.com/office/drawing/2014/main" id="{23D58659-AA73-449A-9377-C93DB5A71D9D}"/>
            </a:ext>
          </a:extLst>
        </xdr:cNvPr>
        <xdr:cNvSpPr txBox="1">
          <a:spLocks noChangeArrowheads="1"/>
        </xdr:cNvSpPr>
      </xdr:nvSpPr>
      <xdr:spPr bwMode="auto">
        <a:xfrm>
          <a:off x="4743450" y="17992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504825</xdr:rowOff>
    </xdr:from>
    <xdr:ext cx="95250" cy="213632"/>
    <xdr:sp macro="" textlink="">
      <xdr:nvSpPr>
        <xdr:cNvPr id="3852" name="Text Box 15">
          <a:extLst>
            <a:ext uri="{FF2B5EF4-FFF2-40B4-BE49-F238E27FC236}">
              <a16:creationId xmlns:a16="http://schemas.microsoft.com/office/drawing/2014/main" id="{6AA8629C-A27D-45DB-BFD5-FF0F9F2D25C0}"/>
            </a:ext>
          </a:extLst>
        </xdr:cNvPr>
        <xdr:cNvSpPr txBox="1">
          <a:spLocks noChangeArrowheads="1"/>
        </xdr:cNvSpPr>
      </xdr:nvSpPr>
      <xdr:spPr bwMode="auto">
        <a:xfrm>
          <a:off x="4743450" y="17992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504825</xdr:rowOff>
    </xdr:from>
    <xdr:ext cx="95250" cy="213632"/>
    <xdr:sp macro="" textlink="">
      <xdr:nvSpPr>
        <xdr:cNvPr id="3853" name="Text Box 15">
          <a:extLst>
            <a:ext uri="{FF2B5EF4-FFF2-40B4-BE49-F238E27FC236}">
              <a16:creationId xmlns:a16="http://schemas.microsoft.com/office/drawing/2014/main" id="{816FAD1A-11E3-4E39-9E4D-205019E7FCFB}"/>
            </a:ext>
          </a:extLst>
        </xdr:cNvPr>
        <xdr:cNvSpPr txBox="1">
          <a:spLocks noChangeArrowheads="1"/>
        </xdr:cNvSpPr>
      </xdr:nvSpPr>
      <xdr:spPr bwMode="auto">
        <a:xfrm>
          <a:off x="4743450" y="183642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504825</xdr:rowOff>
    </xdr:from>
    <xdr:ext cx="95250" cy="213632"/>
    <xdr:sp macro="" textlink="">
      <xdr:nvSpPr>
        <xdr:cNvPr id="3854" name="Text Box 15">
          <a:extLst>
            <a:ext uri="{FF2B5EF4-FFF2-40B4-BE49-F238E27FC236}">
              <a16:creationId xmlns:a16="http://schemas.microsoft.com/office/drawing/2014/main" id="{E056B650-BBB7-4731-BDAD-A13224D11C43}"/>
            </a:ext>
          </a:extLst>
        </xdr:cNvPr>
        <xdr:cNvSpPr txBox="1">
          <a:spLocks noChangeArrowheads="1"/>
        </xdr:cNvSpPr>
      </xdr:nvSpPr>
      <xdr:spPr bwMode="auto">
        <a:xfrm>
          <a:off x="4743450" y="183642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504825</xdr:rowOff>
    </xdr:from>
    <xdr:ext cx="95250" cy="213632"/>
    <xdr:sp macro="" textlink="">
      <xdr:nvSpPr>
        <xdr:cNvPr id="3855" name="Text Box 15">
          <a:extLst>
            <a:ext uri="{FF2B5EF4-FFF2-40B4-BE49-F238E27FC236}">
              <a16:creationId xmlns:a16="http://schemas.microsoft.com/office/drawing/2014/main" id="{73C7F1E6-7599-40B8-88EA-F52B708ADD42}"/>
            </a:ext>
          </a:extLst>
        </xdr:cNvPr>
        <xdr:cNvSpPr txBox="1">
          <a:spLocks noChangeArrowheads="1"/>
        </xdr:cNvSpPr>
      </xdr:nvSpPr>
      <xdr:spPr bwMode="auto">
        <a:xfrm>
          <a:off x="4743450" y="183642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504825</xdr:rowOff>
    </xdr:from>
    <xdr:ext cx="95250" cy="213632"/>
    <xdr:sp macro="" textlink="">
      <xdr:nvSpPr>
        <xdr:cNvPr id="3856" name="Text Box 15">
          <a:extLst>
            <a:ext uri="{FF2B5EF4-FFF2-40B4-BE49-F238E27FC236}">
              <a16:creationId xmlns:a16="http://schemas.microsoft.com/office/drawing/2014/main" id="{D7C389B4-317E-4109-96C2-5D01B0D0A206}"/>
            </a:ext>
          </a:extLst>
        </xdr:cNvPr>
        <xdr:cNvSpPr txBox="1">
          <a:spLocks noChangeArrowheads="1"/>
        </xdr:cNvSpPr>
      </xdr:nvSpPr>
      <xdr:spPr bwMode="auto">
        <a:xfrm>
          <a:off x="4743450" y="183642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504825</xdr:rowOff>
    </xdr:from>
    <xdr:ext cx="95250" cy="213632"/>
    <xdr:sp macro="" textlink="">
      <xdr:nvSpPr>
        <xdr:cNvPr id="3857" name="Text Box 15">
          <a:extLst>
            <a:ext uri="{FF2B5EF4-FFF2-40B4-BE49-F238E27FC236}">
              <a16:creationId xmlns:a16="http://schemas.microsoft.com/office/drawing/2014/main" id="{6B0FE650-30C2-4B73-A5AC-26700A1ABDFD}"/>
            </a:ext>
          </a:extLst>
        </xdr:cNvPr>
        <xdr:cNvSpPr txBox="1">
          <a:spLocks noChangeArrowheads="1"/>
        </xdr:cNvSpPr>
      </xdr:nvSpPr>
      <xdr:spPr bwMode="auto">
        <a:xfrm>
          <a:off x="4743450" y="183642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504825</xdr:rowOff>
    </xdr:from>
    <xdr:ext cx="95250" cy="213632"/>
    <xdr:sp macro="" textlink="">
      <xdr:nvSpPr>
        <xdr:cNvPr id="3858" name="Text Box 15">
          <a:extLst>
            <a:ext uri="{FF2B5EF4-FFF2-40B4-BE49-F238E27FC236}">
              <a16:creationId xmlns:a16="http://schemas.microsoft.com/office/drawing/2014/main" id="{A8FD026B-FF10-4724-A2EB-AA278784B0E3}"/>
            </a:ext>
          </a:extLst>
        </xdr:cNvPr>
        <xdr:cNvSpPr txBox="1">
          <a:spLocks noChangeArrowheads="1"/>
        </xdr:cNvSpPr>
      </xdr:nvSpPr>
      <xdr:spPr bwMode="auto">
        <a:xfrm>
          <a:off x="4743450" y="183642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504825</xdr:rowOff>
    </xdr:from>
    <xdr:ext cx="95250" cy="213632"/>
    <xdr:sp macro="" textlink="">
      <xdr:nvSpPr>
        <xdr:cNvPr id="3859" name="Text Box 15">
          <a:extLst>
            <a:ext uri="{FF2B5EF4-FFF2-40B4-BE49-F238E27FC236}">
              <a16:creationId xmlns:a16="http://schemas.microsoft.com/office/drawing/2014/main" id="{5DCA28D6-E01A-41C0-B1F3-025FEFD27A00}"/>
            </a:ext>
          </a:extLst>
        </xdr:cNvPr>
        <xdr:cNvSpPr txBox="1">
          <a:spLocks noChangeArrowheads="1"/>
        </xdr:cNvSpPr>
      </xdr:nvSpPr>
      <xdr:spPr bwMode="auto">
        <a:xfrm>
          <a:off x="4743450" y="183642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504825</xdr:rowOff>
    </xdr:from>
    <xdr:ext cx="95250" cy="448496"/>
    <xdr:sp macro="" textlink="">
      <xdr:nvSpPr>
        <xdr:cNvPr id="3860" name="Text Box 15">
          <a:extLst>
            <a:ext uri="{FF2B5EF4-FFF2-40B4-BE49-F238E27FC236}">
              <a16:creationId xmlns:a16="http://schemas.microsoft.com/office/drawing/2014/main" id="{97C88E31-517C-4939-9D03-2DB76DB60488}"/>
            </a:ext>
          </a:extLst>
        </xdr:cNvPr>
        <xdr:cNvSpPr txBox="1">
          <a:spLocks noChangeArrowheads="1"/>
        </xdr:cNvSpPr>
      </xdr:nvSpPr>
      <xdr:spPr bwMode="auto">
        <a:xfrm>
          <a:off x="4743450" y="18364200"/>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504825</xdr:rowOff>
    </xdr:from>
    <xdr:ext cx="95250" cy="213632"/>
    <xdr:sp macro="" textlink="">
      <xdr:nvSpPr>
        <xdr:cNvPr id="3861" name="Text Box 15">
          <a:extLst>
            <a:ext uri="{FF2B5EF4-FFF2-40B4-BE49-F238E27FC236}">
              <a16:creationId xmlns:a16="http://schemas.microsoft.com/office/drawing/2014/main" id="{F27817DC-36C1-4DCF-B178-6B618412538B}"/>
            </a:ext>
          </a:extLst>
        </xdr:cNvPr>
        <xdr:cNvSpPr txBox="1">
          <a:spLocks noChangeArrowheads="1"/>
        </xdr:cNvSpPr>
      </xdr:nvSpPr>
      <xdr:spPr bwMode="auto">
        <a:xfrm>
          <a:off x="4743450" y="183642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504825</xdr:rowOff>
    </xdr:from>
    <xdr:ext cx="95250" cy="444331"/>
    <xdr:sp macro="" textlink="">
      <xdr:nvSpPr>
        <xdr:cNvPr id="3862" name="Text Box 15">
          <a:extLst>
            <a:ext uri="{FF2B5EF4-FFF2-40B4-BE49-F238E27FC236}">
              <a16:creationId xmlns:a16="http://schemas.microsoft.com/office/drawing/2014/main" id="{25A14525-325D-4491-AA8D-A46A0E404912}"/>
            </a:ext>
          </a:extLst>
        </xdr:cNvPr>
        <xdr:cNvSpPr txBox="1">
          <a:spLocks noChangeArrowheads="1"/>
        </xdr:cNvSpPr>
      </xdr:nvSpPr>
      <xdr:spPr bwMode="auto">
        <a:xfrm>
          <a:off x="4743450" y="18364200"/>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504825</xdr:rowOff>
    </xdr:from>
    <xdr:ext cx="95250" cy="448496"/>
    <xdr:sp macro="" textlink="">
      <xdr:nvSpPr>
        <xdr:cNvPr id="3863" name="Text Box 15">
          <a:extLst>
            <a:ext uri="{FF2B5EF4-FFF2-40B4-BE49-F238E27FC236}">
              <a16:creationId xmlns:a16="http://schemas.microsoft.com/office/drawing/2014/main" id="{18D5EB0A-CC87-476B-9031-68A245F633B6}"/>
            </a:ext>
          </a:extLst>
        </xdr:cNvPr>
        <xdr:cNvSpPr txBox="1">
          <a:spLocks noChangeArrowheads="1"/>
        </xdr:cNvSpPr>
      </xdr:nvSpPr>
      <xdr:spPr bwMode="auto">
        <a:xfrm>
          <a:off x="4743450" y="18364200"/>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504825</xdr:rowOff>
    </xdr:from>
    <xdr:ext cx="95250" cy="213632"/>
    <xdr:sp macro="" textlink="">
      <xdr:nvSpPr>
        <xdr:cNvPr id="3864" name="Text Box 15">
          <a:extLst>
            <a:ext uri="{FF2B5EF4-FFF2-40B4-BE49-F238E27FC236}">
              <a16:creationId xmlns:a16="http://schemas.microsoft.com/office/drawing/2014/main" id="{3E059676-B710-401F-B001-DCCBBF9F04DF}"/>
            </a:ext>
          </a:extLst>
        </xdr:cNvPr>
        <xdr:cNvSpPr txBox="1">
          <a:spLocks noChangeArrowheads="1"/>
        </xdr:cNvSpPr>
      </xdr:nvSpPr>
      <xdr:spPr bwMode="auto">
        <a:xfrm>
          <a:off x="4743450" y="183642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504825</xdr:rowOff>
    </xdr:from>
    <xdr:ext cx="95250" cy="444331"/>
    <xdr:sp macro="" textlink="">
      <xdr:nvSpPr>
        <xdr:cNvPr id="3865" name="Text Box 15">
          <a:extLst>
            <a:ext uri="{FF2B5EF4-FFF2-40B4-BE49-F238E27FC236}">
              <a16:creationId xmlns:a16="http://schemas.microsoft.com/office/drawing/2014/main" id="{614906B6-15DD-4BA2-A9A1-2B549063A29B}"/>
            </a:ext>
          </a:extLst>
        </xdr:cNvPr>
        <xdr:cNvSpPr txBox="1">
          <a:spLocks noChangeArrowheads="1"/>
        </xdr:cNvSpPr>
      </xdr:nvSpPr>
      <xdr:spPr bwMode="auto">
        <a:xfrm>
          <a:off x="4743450" y="18364200"/>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504825</xdr:rowOff>
    </xdr:from>
    <xdr:ext cx="95250" cy="456743"/>
    <xdr:sp macro="" textlink="">
      <xdr:nvSpPr>
        <xdr:cNvPr id="3866" name="Text Box 15">
          <a:extLst>
            <a:ext uri="{FF2B5EF4-FFF2-40B4-BE49-F238E27FC236}">
              <a16:creationId xmlns:a16="http://schemas.microsoft.com/office/drawing/2014/main" id="{3B7D4800-810B-4048-929D-A5BFDC54794D}"/>
            </a:ext>
          </a:extLst>
        </xdr:cNvPr>
        <xdr:cNvSpPr txBox="1">
          <a:spLocks noChangeArrowheads="1"/>
        </xdr:cNvSpPr>
      </xdr:nvSpPr>
      <xdr:spPr bwMode="auto">
        <a:xfrm>
          <a:off x="4743450" y="18364200"/>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504825</xdr:rowOff>
    </xdr:from>
    <xdr:ext cx="95250" cy="213632"/>
    <xdr:sp macro="" textlink="">
      <xdr:nvSpPr>
        <xdr:cNvPr id="3867" name="Text Box 15">
          <a:extLst>
            <a:ext uri="{FF2B5EF4-FFF2-40B4-BE49-F238E27FC236}">
              <a16:creationId xmlns:a16="http://schemas.microsoft.com/office/drawing/2014/main" id="{E74B1D9F-5A70-4EF9-AB9A-B413BEF34367}"/>
            </a:ext>
          </a:extLst>
        </xdr:cNvPr>
        <xdr:cNvSpPr txBox="1">
          <a:spLocks noChangeArrowheads="1"/>
        </xdr:cNvSpPr>
      </xdr:nvSpPr>
      <xdr:spPr bwMode="auto">
        <a:xfrm>
          <a:off x="4743450" y="183642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504825</xdr:rowOff>
    </xdr:from>
    <xdr:ext cx="95250" cy="444331"/>
    <xdr:sp macro="" textlink="">
      <xdr:nvSpPr>
        <xdr:cNvPr id="3868" name="Text Box 15">
          <a:extLst>
            <a:ext uri="{FF2B5EF4-FFF2-40B4-BE49-F238E27FC236}">
              <a16:creationId xmlns:a16="http://schemas.microsoft.com/office/drawing/2014/main" id="{CD769ED6-5DFB-4D9E-B031-C59D8B0F581E}"/>
            </a:ext>
          </a:extLst>
        </xdr:cNvPr>
        <xdr:cNvSpPr txBox="1">
          <a:spLocks noChangeArrowheads="1"/>
        </xdr:cNvSpPr>
      </xdr:nvSpPr>
      <xdr:spPr bwMode="auto">
        <a:xfrm>
          <a:off x="4743450" y="18364200"/>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504825</xdr:rowOff>
    </xdr:from>
    <xdr:ext cx="95250" cy="213632"/>
    <xdr:sp macro="" textlink="">
      <xdr:nvSpPr>
        <xdr:cNvPr id="3869" name="Text Box 15">
          <a:extLst>
            <a:ext uri="{FF2B5EF4-FFF2-40B4-BE49-F238E27FC236}">
              <a16:creationId xmlns:a16="http://schemas.microsoft.com/office/drawing/2014/main" id="{51079EB4-2830-4687-9AB6-F5BBBE7565AF}"/>
            </a:ext>
          </a:extLst>
        </xdr:cNvPr>
        <xdr:cNvSpPr txBox="1">
          <a:spLocks noChangeArrowheads="1"/>
        </xdr:cNvSpPr>
      </xdr:nvSpPr>
      <xdr:spPr bwMode="auto">
        <a:xfrm>
          <a:off x="4743450" y="183642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504825</xdr:rowOff>
    </xdr:from>
    <xdr:ext cx="95250" cy="213632"/>
    <xdr:sp macro="" textlink="">
      <xdr:nvSpPr>
        <xdr:cNvPr id="3870" name="Text Box 15">
          <a:extLst>
            <a:ext uri="{FF2B5EF4-FFF2-40B4-BE49-F238E27FC236}">
              <a16:creationId xmlns:a16="http://schemas.microsoft.com/office/drawing/2014/main" id="{DDFD321F-39F9-41D3-A63B-F15E902C5C7E}"/>
            </a:ext>
          </a:extLst>
        </xdr:cNvPr>
        <xdr:cNvSpPr txBox="1">
          <a:spLocks noChangeArrowheads="1"/>
        </xdr:cNvSpPr>
      </xdr:nvSpPr>
      <xdr:spPr bwMode="auto">
        <a:xfrm>
          <a:off x="4743450" y="183642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504825</xdr:rowOff>
    </xdr:from>
    <xdr:ext cx="95250" cy="213632"/>
    <xdr:sp macro="" textlink="">
      <xdr:nvSpPr>
        <xdr:cNvPr id="3871" name="Text Box 15">
          <a:extLst>
            <a:ext uri="{FF2B5EF4-FFF2-40B4-BE49-F238E27FC236}">
              <a16:creationId xmlns:a16="http://schemas.microsoft.com/office/drawing/2014/main" id="{DBA43CF4-2066-4B2E-A0A1-165C08BA9A09}"/>
            </a:ext>
          </a:extLst>
        </xdr:cNvPr>
        <xdr:cNvSpPr txBox="1">
          <a:spLocks noChangeArrowheads="1"/>
        </xdr:cNvSpPr>
      </xdr:nvSpPr>
      <xdr:spPr bwMode="auto">
        <a:xfrm>
          <a:off x="4743450" y="183642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504825</xdr:rowOff>
    </xdr:from>
    <xdr:ext cx="95250" cy="213632"/>
    <xdr:sp macro="" textlink="">
      <xdr:nvSpPr>
        <xdr:cNvPr id="3872" name="Text Box 15">
          <a:extLst>
            <a:ext uri="{FF2B5EF4-FFF2-40B4-BE49-F238E27FC236}">
              <a16:creationId xmlns:a16="http://schemas.microsoft.com/office/drawing/2014/main" id="{2A8EA85B-A48A-4981-8D7C-8180D0589CC5}"/>
            </a:ext>
          </a:extLst>
        </xdr:cNvPr>
        <xdr:cNvSpPr txBox="1">
          <a:spLocks noChangeArrowheads="1"/>
        </xdr:cNvSpPr>
      </xdr:nvSpPr>
      <xdr:spPr bwMode="auto">
        <a:xfrm>
          <a:off x="4743450" y="183642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35</xdr:row>
      <xdr:rowOff>504825</xdr:rowOff>
    </xdr:from>
    <xdr:ext cx="95250" cy="448496"/>
    <xdr:sp macro="" textlink="">
      <xdr:nvSpPr>
        <xdr:cNvPr id="3873" name="Text Box 15">
          <a:extLst>
            <a:ext uri="{FF2B5EF4-FFF2-40B4-BE49-F238E27FC236}">
              <a16:creationId xmlns:a16="http://schemas.microsoft.com/office/drawing/2014/main" id="{AF10B0F3-57E4-4223-86C7-1F8C77DAD953}"/>
            </a:ext>
          </a:extLst>
        </xdr:cNvPr>
        <xdr:cNvSpPr txBox="1">
          <a:spLocks noChangeArrowheads="1"/>
        </xdr:cNvSpPr>
      </xdr:nvSpPr>
      <xdr:spPr bwMode="auto">
        <a:xfrm>
          <a:off x="4743450" y="1873567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35</xdr:row>
      <xdr:rowOff>504825</xdr:rowOff>
    </xdr:from>
    <xdr:ext cx="95250" cy="213632"/>
    <xdr:sp macro="" textlink="">
      <xdr:nvSpPr>
        <xdr:cNvPr id="3874" name="Text Box 15">
          <a:extLst>
            <a:ext uri="{FF2B5EF4-FFF2-40B4-BE49-F238E27FC236}">
              <a16:creationId xmlns:a16="http://schemas.microsoft.com/office/drawing/2014/main" id="{3C00E484-2109-405F-8792-FDB05376F81B}"/>
            </a:ext>
          </a:extLst>
        </xdr:cNvPr>
        <xdr:cNvSpPr txBox="1">
          <a:spLocks noChangeArrowheads="1"/>
        </xdr:cNvSpPr>
      </xdr:nvSpPr>
      <xdr:spPr bwMode="auto">
        <a:xfrm>
          <a:off x="4743450" y="187356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35</xdr:row>
      <xdr:rowOff>504825</xdr:rowOff>
    </xdr:from>
    <xdr:ext cx="95250" cy="444331"/>
    <xdr:sp macro="" textlink="">
      <xdr:nvSpPr>
        <xdr:cNvPr id="3875" name="Text Box 15">
          <a:extLst>
            <a:ext uri="{FF2B5EF4-FFF2-40B4-BE49-F238E27FC236}">
              <a16:creationId xmlns:a16="http://schemas.microsoft.com/office/drawing/2014/main" id="{846E8CBD-14E8-4AF7-9EC9-B335EDCFD5BE}"/>
            </a:ext>
          </a:extLst>
        </xdr:cNvPr>
        <xdr:cNvSpPr txBox="1">
          <a:spLocks noChangeArrowheads="1"/>
        </xdr:cNvSpPr>
      </xdr:nvSpPr>
      <xdr:spPr bwMode="auto">
        <a:xfrm>
          <a:off x="4743450" y="1873567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35</xdr:row>
      <xdr:rowOff>504825</xdr:rowOff>
    </xdr:from>
    <xdr:ext cx="95250" cy="448496"/>
    <xdr:sp macro="" textlink="">
      <xdr:nvSpPr>
        <xdr:cNvPr id="3876" name="Text Box 15">
          <a:extLst>
            <a:ext uri="{FF2B5EF4-FFF2-40B4-BE49-F238E27FC236}">
              <a16:creationId xmlns:a16="http://schemas.microsoft.com/office/drawing/2014/main" id="{DFD3E9E5-6123-44A8-A6F3-DA8205979D6E}"/>
            </a:ext>
          </a:extLst>
        </xdr:cNvPr>
        <xdr:cNvSpPr txBox="1">
          <a:spLocks noChangeArrowheads="1"/>
        </xdr:cNvSpPr>
      </xdr:nvSpPr>
      <xdr:spPr bwMode="auto">
        <a:xfrm>
          <a:off x="4743450" y="1873567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35</xdr:row>
      <xdr:rowOff>504825</xdr:rowOff>
    </xdr:from>
    <xdr:ext cx="95250" cy="213632"/>
    <xdr:sp macro="" textlink="">
      <xdr:nvSpPr>
        <xdr:cNvPr id="3877" name="Text Box 15">
          <a:extLst>
            <a:ext uri="{FF2B5EF4-FFF2-40B4-BE49-F238E27FC236}">
              <a16:creationId xmlns:a16="http://schemas.microsoft.com/office/drawing/2014/main" id="{2A21BEA9-4E39-4D42-A30A-E87EB17A542A}"/>
            </a:ext>
          </a:extLst>
        </xdr:cNvPr>
        <xdr:cNvSpPr txBox="1">
          <a:spLocks noChangeArrowheads="1"/>
        </xdr:cNvSpPr>
      </xdr:nvSpPr>
      <xdr:spPr bwMode="auto">
        <a:xfrm>
          <a:off x="4743450" y="187356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35</xdr:row>
      <xdr:rowOff>504825</xdr:rowOff>
    </xdr:from>
    <xdr:ext cx="95250" cy="444331"/>
    <xdr:sp macro="" textlink="">
      <xdr:nvSpPr>
        <xdr:cNvPr id="3878" name="Text Box 15">
          <a:extLst>
            <a:ext uri="{FF2B5EF4-FFF2-40B4-BE49-F238E27FC236}">
              <a16:creationId xmlns:a16="http://schemas.microsoft.com/office/drawing/2014/main" id="{EB4B5C9C-B684-458A-ABEF-A95497A25D7F}"/>
            </a:ext>
          </a:extLst>
        </xdr:cNvPr>
        <xdr:cNvSpPr txBox="1">
          <a:spLocks noChangeArrowheads="1"/>
        </xdr:cNvSpPr>
      </xdr:nvSpPr>
      <xdr:spPr bwMode="auto">
        <a:xfrm>
          <a:off x="4743450" y="1873567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35</xdr:row>
      <xdr:rowOff>504825</xdr:rowOff>
    </xdr:from>
    <xdr:ext cx="95250" cy="456743"/>
    <xdr:sp macro="" textlink="">
      <xdr:nvSpPr>
        <xdr:cNvPr id="3879" name="Text Box 15">
          <a:extLst>
            <a:ext uri="{FF2B5EF4-FFF2-40B4-BE49-F238E27FC236}">
              <a16:creationId xmlns:a16="http://schemas.microsoft.com/office/drawing/2014/main" id="{D24B0370-2A13-4A50-BEF4-95696F4DEF41}"/>
            </a:ext>
          </a:extLst>
        </xdr:cNvPr>
        <xdr:cNvSpPr txBox="1">
          <a:spLocks noChangeArrowheads="1"/>
        </xdr:cNvSpPr>
      </xdr:nvSpPr>
      <xdr:spPr bwMode="auto">
        <a:xfrm>
          <a:off x="4743450" y="1873567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35</xdr:row>
      <xdr:rowOff>504825</xdr:rowOff>
    </xdr:from>
    <xdr:ext cx="95250" cy="213632"/>
    <xdr:sp macro="" textlink="">
      <xdr:nvSpPr>
        <xdr:cNvPr id="3880" name="Text Box 15">
          <a:extLst>
            <a:ext uri="{FF2B5EF4-FFF2-40B4-BE49-F238E27FC236}">
              <a16:creationId xmlns:a16="http://schemas.microsoft.com/office/drawing/2014/main" id="{4B008B91-BA27-4802-A928-C5D0BCA24E46}"/>
            </a:ext>
          </a:extLst>
        </xdr:cNvPr>
        <xdr:cNvSpPr txBox="1">
          <a:spLocks noChangeArrowheads="1"/>
        </xdr:cNvSpPr>
      </xdr:nvSpPr>
      <xdr:spPr bwMode="auto">
        <a:xfrm>
          <a:off x="4743450" y="187356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35</xdr:row>
      <xdr:rowOff>504825</xdr:rowOff>
    </xdr:from>
    <xdr:ext cx="95250" cy="444331"/>
    <xdr:sp macro="" textlink="">
      <xdr:nvSpPr>
        <xdr:cNvPr id="3881" name="Text Box 15">
          <a:extLst>
            <a:ext uri="{FF2B5EF4-FFF2-40B4-BE49-F238E27FC236}">
              <a16:creationId xmlns:a16="http://schemas.microsoft.com/office/drawing/2014/main" id="{F4C2DDFD-98DC-421F-AB6F-4A7FCA07CAEB}"/>
            </a:ext>
          </a:extLst>
        </xdr:cNvPr>
        <xdr:cNvSpPr txBox="1">
          <a:spLocks noChangeArrowheads="1"/>
        </xdr:cNvSpPr>
      </xdr:nvSpPr>
      <xdr:spPr bwMode="auto">
        <a:xfrm>
          <a:off x="4743450" y="1873567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35</xdr:row>
      <xdr:rowOff>504825</xdr:rowOff>
    </xdr:from>
    <xdr:ext cx="95250" cy="213632"/>
    <xdr:sp macro="" textlink="">
      <xdr:nvSpPr>
        <xdr:cNvPr id="3882" name="Text Box 15">
          <a:extLst>
            <a:ext uri="{FF2B5EF4-FFF2-40B4-BE49-F238E27FC236}">
              <a16:creationId xmlns:a16="http://schemas.microsoft.com/office/drawing/2014/main" id="{103BD474-4947-4704-83AA-F9FE98C747A9}"/>
            </a:ext>
          </a:extLst>
        </xdr:cNvPr>
        <xdr:cNvSpPr txBox="1">
          <a:spLocks noChangeArrowheads="1"/>
        </xdr:cNvSpPr>
      </xdr:nvSpPr>
      <xdr:spPr bwMode="auto">
        <a:xfrm>
          <a:off x="4743450" y="187356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35</xdr:row>
      <xdr:rowOff>504825</xdr:rowOff>
    </xdr:from>
    <xdr:ext cx="95250" cy="213632"/>
    <xdr:sp macro="" textlink="">
      <xdr:nvSpPr>
        <xdr:cNvPr id="3883" name="Text Box 15">
          <a:extLst>
            <a:ext uri="{FF2B5EF4-FFF2-40B4-BE49-F238E27FC236}">
              <a16:creationId xmlns:a16="http://schemas.microsoft.com/office/drawing/2014/main" id="{992C1928-44B2-4210-AD90-90F2EA555315}"/>
            </a:ext>
          </a:extLst>
        </xdr:cNvPr>
        <xdr:cNvSpPr txBox="1">
          <a:spLocks noChangeArrowheads="1"/>
        </xdr:cNvSpPr>
      </xdr:nvSpPr>
      <xdr:spPr bwMode="auto">
        <a:xfrm>
          <a:off x="4743450" y="187356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35</xdr:row>
      <xdr:rowOff>504825</xdr:rowOff>
    </xdr:from>
    <xdr:ext cx="95250" cy="213632"/>
    <xdr:sp macro="" textlink="">
      <xdr:nvSpPr>
        <xdr:cNvPr id="3884" name="Text Box 15">
          <a:extLst>
            <a:ext uri="{FF2B5EF4-FFF2-40B4-BE49-F238E27FC236}">
              <a16:creationId xmlns:a16="http://schemas.microsoft.com/office/drawing/2014/main" id="{F69CA44A-77B2-4DF0-A367-0E7B87F2AD14}"/>
            </a:ext>
          </a:extLst>
        </xdr:cNvPr>
        <xdr:cNvSpPr txBox="1">
          <a:spLocks noChangeArrowheads="1"/>
        </xdr:cNvSpPr>
      </xdr:nvSpPr>
      <xdr:spPr bwMode="auto">
        <a:xfrm>
          <a:off x="4743450" y="187356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35</xdr:row>
      <xdr:rowOff>504825</xdr:rowOff>
    </xdr:from>
    <xdr:ext cx="95250" cy="213632"/>
    <xdr:sp macro="" textlink="">
      <xdr:nvSpPr>
        <xdr:cNvPr id="3885" name="Text Box 15">
          <a:extLst>
            <a:ext uri="{FF2B5EF4-FFF2-40B4-BE49-F238E27FC236}">
              <a16:creationId xmlns:a16="http://schemas.microsoft.com/office/drawing/2014/main" id="{ED899FEB-4619-4D85-8F72-F0060199A1E4}"/>
            </a:ext>
          </a:extLst>
        </xdr:cNvPr>
        <xdr:cNvSpPr txBox="1">
          <a:spLocks noChangeArrowheads="1"/>
        </xdr:cNvSpPr>
      </xdr:nvSpPr>
      <xdr:spPr bwMode="auto">
        <a:xfrm>
          <a:off x="4743450" y="187356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504825</xdr:rowOff>
    </xdr:from>
    <xdr:ext cx="95250" cy="213632"/>
    <xdr:sp macro="" textlink="">
      <xdr:nvSpPr>
        <xdr:cNvPr id="3886" name="Text Box 15">
          <a:extLst>
            <a:ext uri="{FF2B5EF4-FFF2-40B4-BE49-F238E27FC236}">
              <a16:creationId xmlns:a16="http://schemas.microsoft.com/office/drawing/2014/main" id="{C41FE550-C6CF-4283-ABCE-3F4367775CF6}"/>
            </a:ext>
          </a:extLst>
        </xdr:cNvPr>
        <xdr:cNvSpPr txBox="1">
          <a:spLocks noChangeArrowheads="1"/>
        </xdr:cNvSpPr>
      </xdr:nvSpPr>
      <xdr:spPr bwMode="auto">
        <a:xfrm>
          <a:off x="4743450" y="191071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504825</xdr:rowOff>
    </xdr:from>
    <xdr:ext cx="95250" cy="213632"/>
    <xdr:sp macro="" textlink="">
      <xdr:nvSpPr>
        <xdr:cNvPr id="3887" name="Text Box 15">
          <a:extLst>
            <a:ext uri="{FF2B5EF4-FFF2-40B4-BE49-F238E27FC236}">
              <a16:creationId xmlns:a16="http://schemas.microsoft.com/office/drawing/2014/main" id="{280961BD-6A72-40E6-AB62-8F02BAB1CEB0}"/>
            </a:ext>
          </a:extLst>
        </xdr:cNvPr>
        <xdr:cNvSpPr txBox="1">
          <a:spLocks noChangeArrowheads="1"/>
        </xdr:cNvSpPr>
      </xdr:nvSpPr>
      <xdr:spPr bwMode="auto">
        <a:xfrm>
          <a:off x="4743450" y="191071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504825</xdr:rowOff>
    </xdr:from>
    <xdr:ext cx="95250" cy="213632"/>
    <xdr:sp macro="" textlink="">
      <xdr:nvSpPr>
        <xdr:cNvPr id="3888" name="Text Box 15">
          <a:extLst>
            <a:ext uri="{FF2B5EF4-FFF2-40B4-BE49-F238E27FC236}">
              <a16:creationId xmlns:a16="http://schemas.microsoft.com/office/drawing/2014/main" id="{D72C2A76-A8E5-421F-A091-02E4B922D20B}"/>
            </a:ext>
          </a:extLst>
        </xdr:cNvPr>
        <xdr:cNvSpPr txBox="1">
          <a:spLocks noChangeArrowheads="1"/>
        </xdr:cNvSpPr>
      </xdr:nvSpPr>
      <xdr:spPr bwMode="auto">
        <a:xfrm>
          <a:off x="4743450" y="191071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504825</xdr:rowOff>
    </xdr:from>
    <xdr:ext cx="95250" cy="213632"/>
    <xdr:sp macro="" textlink="">
      <xdr:nvSpPr>
        <xdr:cNvPr id="3889" name="Text Box 15">
          <a:extLst>
            <a:ext uri="{FF2B5EF4-FFF2-40B4-BE49-F238E27FC236}">
              <a16:creationId xmlns:a16="http://schemas.microsoft.com/office/drawing/2014/main" id="{F2676840-FBBD-49D0-A4B6-6FF4C41D5EC0}"/>
            </a:ext>
          </a:extLst>
        </xdr:cNvPr>
        <xdr:cNvSpPr txBox="1">
          <a:spLocks noChangeArrowheads="1"/>
        </xdr:cNvSpPr>
      </xdr:nvSpPr>
      <xdr:spPr bwMode="auto">
        <a:xfrm>
          <a:off x="4743450" y="191071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504825</xdr:rowOff>
    </xdr:from>
    <xdr:ext cx="95250" cy="213632"/>
    <xdr:sp macro="" textlink="">
      <xdr:nvSpPr>
        <xdr:cNvPr id="3890" name="Text Box 15">
          <a:extLst>
            <a:ext uri="{FF2B5EF4-FFF2-40B4-BE49-F238E27FC236}">
              <a16:creationId xmlns:a16="http://schemas.microsoft.com/office/drawing/2014/main" id="{4F204FFC-78FA-4C3C-90F1-0DE15367CEFF}"/>
            </a:ext>
          </a:extLst>
        </xdr:cNvPr>
        <xdr:cNvSpPr txBox="1">
          <a:spLocks noChangeArrowheads="1"/>
        </xdr:cNvSpPr>
      </xdr:nvSpPr>
      <xdr:spPr bwMode="auto">
        <a:xfrm>
          <a:off x="4743450" y="191071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504825</xdr:rowOff>
    </xdr:from>
    <xdr:ext cx="95250" cy="213632"/>
    <xdr:sp macro="" textlink="">
      <xdr:nvSpPr>
        <xdr:cNvPr id="3891" name="Text Box 15">
          <a:extLst>
            <a:ext uri="{FF2B5EF4-FFF2-40B4-BE49-F238E27FC236}">
              <a16:creationId xmlns:a16="http://schemas.microsoft.com/office/drawing/2014/main" id="{C4C21616-0157-42DE-A5F5-DF054BCE4FC5}"/>
            </a:ext>
          </a:extLst>
        </xdr:cNvPr>
        <xdr:cNvSpPr txBox="1">
          <a:spLocks noChangeArrowheads="1"/>
        </xdr:cNvSpPr>
      </xdr:nvSpPr>
      <xdr:spPr bwMode="auto">
        <a:xfrm>
          <a:off x="4743450" y="191071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504825</xdr:rowOff>
    </xdr:from>
    <xdr:ext cx="95250" cy="213632"/>
    <xdr:sp macro="" textlink="">
      <xdr:nvSpPr>
        <xdr:cNvPr id="3892" name="Text Box 15">
          <a:extLst>
            <a:ext uri="{FF2B5EF4-FFF2-40B4-BE49-F238E27FC236}">
              <a16:creationId xmlns:a16="http://schemas.microsoft.com/office/drawing/2014/main" id="{46AFEF75-6756-4FCA-839D-F34A9E6B7E61}"/>
            </a:ext>
          </a:extLst>
        </xdr:cNvPr>
        <xdr:cNvSpPr txBox="1">
          <a:spLocks noChangeArrowheads="1"/>
        </xdr:cNvSpPr>
      </xdr:nvSpPr>
      <xdr:spPr bwMode="auto">
        <a:xfrm>
          <a:off x="4743450" y="191071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504825</xdr:rowOff>
    </xdr:from>
    <xdr:ext cx="95250" cy="213632"/>
    <xdr:sp macro="" textlink="">
      <xdr:nvSpPr>
        <xdr:cNvPr id="3893" name="Text Box 15">
          <a:extLst>
            <a:ext uri="{FF2B5EF4-FFF2-40B4-BE49-F238E27FC236}">
              <a16:creationId xmlns:a16="http://schemas.microsoft.com/office/drawing/2014/main" id="{3F7D6027-4FA8-407A-A6D4-75A11969FC9A}"/>
            </a:ext>
          </a:extLst>
        </xdr:cNvPr>
        <xdr:cNvSpPr txBox="1">
          <a:spLocks noChangeArrowheads="1"/>
        </xdr:cNvSpPr>
      </xdr:nvSpPr>
      <xdr:spPr bwMode="auto">
        <a:xfrm>
          <a:off x="4743450" y="191071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504825</xdr:rowOff>
    </xdr:from>
    <xdr:ext cx="95250" cy="213632"/>
    <xdr:sp macro="" textlink="">
      <xdr:nvSpPr>
        <xdr:cNvPr id="3894" name="Text Box 15">
          <a:extLst>
            <a:ext uri="{FF2B5EF4-FFF2-40B4-BE49-F238E27FC236}">
              <a16:creationId xmlns:a16="http://schemas.microsoft.com/office/drawing/2014/main" id="{1C2BCF83-7514-4DFE-B964-96B0913F42C9}"/>
            </a:ext>
          </a:extLst>
        </xdr:cNvPr>
        <xdr:cNvSpPr txBox="1">
          <a:spLocks noChangeArrowheads="1"/>
        </xdr:cNvSpPr>
      </xdr:nvSpPr>
      <xdr:spPr bwMode="auto">
        <a:xfrm>
          <a:off x="4743450" y="191071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504825</xdr:rowOff>
    </xdr:from>
    <xdr:ext cx="95250" cy="213632"/>
    <xdr:sp macro="" textlink="">
      <xdr:nvSpPr>
        <xdr:cNvPr id="3895" name="Text Box 15">
          <a:extLst>
            <a:ext uri="{FF2B5EF4-FFF2-40B4-BE49-F238E27FC236}">
              <a16:creationId xmlns:a16="http://schemas.microsoft.com/office/drawing/2014/main" id="{9C9F652B-FD20-40C2-80FB-393A33A716E1}"/>
            </a:ext>
          </a:extLst>
        </xdr:cNvPr>
        <xdr:cNvSpPr txBox="1">
          <a:spLocks noChangeArrowheads="1"/>
        </xdr:cNvSpPr>
      </xdr:nvSpPr>
      <xdr:spPr bwMode="auto">
        <a:xfrm>
          <a:off x="4743450" y="191071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504825</xdr:rowOff>
    </xdr:from>
    <xdr:ext cx="95250" cy="213632"/>
    <xdr:sp macro="" textlink="">
      <xdr:nvSpPr>
        <xdr:cNvPr id="3896" name="Text Box 15">
          <a:extLst>
            <a:ext uri="{FF2B5EF4-FFF2-40B4-BE49-F238E27FC236}">
              <a16:creationId xmlns:a16="http://schemas.microsoft.com/office/drawing/2014/main" id="{64A09705-F0E8-4290-AD8E-A09AE9DFAF49}"/>
            </a:ext>
          </a:extLst>
        </xdr:cNvPr>
        <xdr:cNvSpPr txBox="1">
          <a:spLocks noChangeArrowheads="1"/>
        </xdr:cNvSpPr>
      </xdr:nvSpPr>
      <xdr:spPr bwMode="auto">
        <a:xfrm>
          <a:off x="4743450" y="191071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504825</xdr:rowOff>
    </xdr:from>
    <xdr:ext cx="95250" cy="213632"/>
    <xdr:sp macro="" textlink="">
      <xdr:nvSpPr>
        <xdr:cNvPr id="3897" name="Text Box 15">
          <a:extLst>
            <a:ext uri="{FF2B5EF4-FFF2-40B4-BE49-F238E27FC236}">
              <a16:creationId xmlns:a16="http://schemas.microsoft.com/office/drawing/2014/main" id="{11045177-7C2F-4B99-B247-509DDE092634}"/>
            </a:ext>
          </a:extLst>
        </xdr:cNvPr>
        <xdr:cNvSpPr txBox="1">
          <a:spLocks noChangeArrowheads="1"/>
        </xdr:cNvSpPr>
      </xdr:nvSpPr>
      <xdr:spPr bwMode="auto">
        <a:xfrm>
          <a:off x="4743450" y="191071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504825</xdr:rowOff>
    </xdr:from>
    <xdr:ext cx="95250" cy="213632"/>
    <xdr:sp macro="" textlink="">
      <xdr:nvSpPr>
        <xdr:cNvPr id="3898" name="Text Box 15">
          <a:extLst>
            <a:ext uri="{FF2B5EF4-FFF2-40B4-BE49-F238E27FC236}">
              <a16:creationId xmlns:a16="http://schemas.microsoft.com/office/drawing/2014/main" id="{1901AD85-55B2-4C3A-B07B-40D8F3F7C281}"/>
            </a:ext>
          </a:extLst>
        </xdr:cNvPr>
        <xdr:cNvSpPr txBox="1">
          <a:spLocks noChangeArrowheads="1"/>
        </xdr:cNvSpPr>
      </xdr:nvSpPr>
      <xdr:spPr bwMode="auto">
        <a:xfrm>
          <a:off x="4743450" y="191071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504825</xdr:rowOff>
    </xdr:from>
    <xdr:ext cx="95250" cy="213632"/>
    <xdr:sp macro="" textlink="">
      <xdr:nvSpPr>
        <xdr:cNvPr id="3899" name="Text Box 15">
          <a:extLst>
            <a:ext uri="{FF2B5EF4-FFF2-40B4-BE49-F238E27FC236}">
              <a16:creationId xmlns:a16="http://schemas.microsoft.com/office/drawing/2014/main" id="{459D4B0E-19EA-4DEC-B917-721C04372CAD}"/>
            </a:ext>
          </a:extLst>
        </xdr:cNvPr>
        <xdr:cNvSpPr txBox="1">
          <a:spLocks noChangeArrowheads="1"/>
        </xdr:cNvSpPr>
      </xdr:nvSpPr>
      <xdr:spPr bwMode="auto">
        <a:xfrm>
          <a:off x="4743450" y="191071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44</xdr:row>
      <xdr:rowOff>504825</xdr:rowOff>
    </xdr:from>
    <xdr:ext cx="95250" cy="448496"/>
    <xdr:sp macro="" textlink="">
      <xdr:nvSpPr>
        <xdr:cNvPr id="3900" name="Text Box 15">
          <a:extLst>
            <a:ext uri="{FF2B5EF4-FFF2-40B4-BE49-F238E27FC236}">
              <a16:creationId xmlns:a16="http://schemas.microsoft.com/office/drawing/2014/main" id="{C60116BD-13AE-457B-95EA-4AFEEE323ECC}"/>
            </a:ext>
          </a:extLst>
        </xdr:cNvPr>
        <xdr:cNvSpPr txBox="1">
          <a:spLocks noChangeArrowheads="1"/>
        </xdr:cNvSpPr>
      </xdr:nvSpPr>
      <xdr:spPr bwMode="auto">
        <a:xfrm>
          <a:off x="4743450" y="22078950"/>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44</xdr:row>
      <xdr:rowOff>504825</xdr:rowOff>
    </xdr:from>
    <xdr:ext cx="95250" cy="213632"/>
    <xdr:sp macro="" textlink="">
      <xdr:nvSpPr>
        <xdr:cNvPr id="3901" name="Text Box 15">
          <a:extLst>
            <a:ext uri="{FF2B5EF4-FFF2-40B4-BE49-F238E27FC236}">
              <a16:creationId xmlns:a16="http://schemas.microsoft.com/office/drawing/2014/main" id="{6284D3DC-80B2-444E-9FD5-4A58D3ED9518}"/>
            </a:ext>
          </a:extLst>
        </xdr:cNvPr>
        <xdr:cNvSpPr txBox="1">
          <a:spLocks noChangeArrowheads="1"/>
        </xdr:cNvSpPr>
      </xdr:nvSpPr>
      <xdr:spPr bwMode="auto">
        <a:xfrm>
          <a:off x="4743450" y="220789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44</xdr:row>
      <xdr:rowOff>504825</xdr:rowOff>
    </xdr:from>
    <xdr:ext cx="95250" cy="444331"/>
    <xdr:sp macro="" textlink="">
      <xdr:nvSpPr>
        <xdr:cNvPr id="3902" name="Text Box 15">
          <a:extLst>
            <a:ext uri="{FF2B5EF4-FFF2-40B4-BE49-F238E27FC236}">
              <a16:creationId xmlns:a16="http://schemas.microsoft.com/office/drawing/2014/main" id="{F8130598-8BED-4E96-BCCE-D83D820393E6}"/>
            </a:ext>
          </a:extLst>
        </xdr:cNvPr>
        <xdr:cNvSpPr txBox="1">
          <a:spLocks noChangeArrowheads="1"/>
        </xdr:cNvSpPr>
      </xdr:nvSpPr>
      <xdr:spPr bwMode="auto">
        <a:xfrm>
          <a:off x="4743450" y="22078950"/>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44</xdr:row>
      <xdr:rowOff>504825</xdr:rowOff>
    </xdr:from>
    <xdr:ext cx="95250" cy="456743"/>
    <xdr:sp macro="" textlink="">
      <xdr:nvSpPr>
        <xdr:cNvPr id="3903" name="Text Box 15">
          <a:extLst>
            <a:ext uri="{FF2B5EF4-FFF2-40B4-BE49-F238E27FC236}">
              <a16:creationId xmlns:a16="http://schemas.microsoft.com/office/drawing/2014/main" id="{232ECE68-BB64-4E27-BC78-2B6C69788049}"/>
            </a:ext>
          </a:extLst>
        </xdr:cNvPr>
        <xdr:cNvSpPr txBox="1">
          <a:spLocks noChangeArrowheads="1"/>
        </xdr:cNvSpPr>
      </xdr:nvSpPr>
      <xdr:spPr bwMode="auto">
        <a:xfrm>
          <a:off x="4743450" y="22078950"/>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44</xdr:row>
      <xdr:rowOff>504825</xdr:rowOff>
    </xdr:from>
    <xdr:ext cx="95250" cy="213632"/>
    <xdr:sp macro="" textlink="">
      <xdr:nvSpPr>
        <xdr:cNvPr id="3904" name="Text Box 15">
          <a:extLst>
            <a:ext uri="{FF2B5EF4-FFF2-40B4-BE49-F238E27FC236}">
              <a16:creationId xmlns:a16="http://schemas.microsoft.com/office/drawing/2014/main" id="{FFC772C4-6C46-4D86-87FD-7636A4818B67}"/>
            </a:ext>
          </a:extLst>
        </xdr:cNvPr>
        <xdr:cNvSpPr txBox="1">
          <a:spLocks noChangeArrowheads="1"/>
        </xdr:cNvSpPr>
      </xdr:nvSpPr>
      <xdr:spPr bwMode="auto">
        <a:xfrm>
          <a:off x="4743450" y="220789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44</xdr:row>
      <xdr:rowOff>504825</xdr:rowOff>
    </xdr:from>
    <xdr:ext cx="95250" cy="444331"/>
    <xdr:sp macro="" textlink="">
      <xdr:nvSpPr>
        <xdr:cNvPr id="3905" name="Text Box 15">
          <a:extLst>
            <a:ext uri="{FF2B5EF4-FFF2-40B4-BE49-F238E27FC236}">
              <a16:creationId xmlns:a16="http://schemas.microsoft.com/office/drawing/2014/main" id="{A77C8428-0037-4E58-B432-603D3418D390}"/>
            </a:ext>
          </a:extLst>
        </xdr:cNvPr>
        <xdr:cNvSpPr txBox="1">
          <a:spLocks noChangeArrowheads="1"/>
        </xdr:cNvSpPr>
      </xdr:nvSpPr>
      <xdr:spPr bwMode="auto">
        <a:xfrm>
          <a:off x="4743450" y="22078950"/>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46</xdr:row>
      <xdr:rowOff>504825</xdr:rowOff>
    </xdr:from>
    <xdr:ext cx="95250" cy="448496"/>
    <xdr:sp macro="" textlink="">
      <xdr:nvSpPr>
        <xdr:cNvPr id="3906" name="Text Box 15">
          <a:extLst>
            <a:ext uri="{FF2B5EF4-FFF2-40B4-BE49-F238E27FC236}">
              <a16:creationId xmlns:a16="http://schemas.microsoft.com/office/drawing/2014/main" id="{4A8030E4-32DE-42FD-8939-841784792EF1}"/>
            </a:ext>
          </a:extLst>
        </xdr:cNvPr>
        <xdr:cNvSpPr txBox="1">
          <a:spLocks noChangeArrowheads="1"/>
        </xdr:cNvSpPr>
      </xdr:nvSpPr>
      <xdr:spPr bwMode="auto">
        <a:xfrm>
          <a:off x="4743450" y="22821900"/>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46</xdr:row>
      <xdr:rowOff>504825</xdr:rowOff>
    </xdr:from>
    <xdr:ext cx="95250" cy="213632"/>
    <xdr:sp macro="" textlink="">
      <xdr:nvSpPr>
        <xdr:cNvPr id="3907" name="Text Box 15">
          <a:extLst>
            <a:ext uri="{FF2B5EF4-FFF2-40B4-BE49-F238E27FC236}">
              <a16:creationId xmlns:a16="http://schemas.microsoft.com/office/drawing/2014/main" id="{57538BC3-D88F-4BAF-A95D-1D9BDBE75364}"/>
            </a:ext>
          </a:extLst>
        </xdr:cNvPr>
        <xdr:cNvSpPr txBox="1">
          <a:spLocks noChangeArrowheads="1"/>
        </xdr:cNvSpPr>
      </xdr:nvSpPr>
      <xdr:spPr bwMode="auto">
        <a:xfrm>
          <a:off x="4743450" y="22821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46</xdr:row>
      <xdr:rowOff>504825</xdr:rowOff>
    </xdr:from>
    <xdr:ext cx="95250" cy="444331"/>
    <xdr:sp macro="" textlink="">
      <xdr:nvSpPr>
        <xdr:cNvPr id="3908" name="Text Box 15">
          <a:extLst>
            <a:ext uri="{FF2B5EF4-FFF2-40B4-BE49-F238E27FC236}">
              <a16:creationId xmlns:a16="http://schemas.microsoft.com/office/drawing/2014/main" id="{D52E7DB1-AAD1-4B25-99E1-B22D20CE3B49}"/>
            </a:ext>
          </a:extLst>
        </xdr:cNvPr>
        <xdr:cNvSpPr txBox="1">
          <a:spLocks noChangeArrowheads="1"/>
        </xdr:cNvSpPr>
      </xdr:nvSpPr>
      <xdr:spPr bwMode="auto">
        <a:xfrm>
          <a:off x="4743450" y="22821900"/>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46</xdr:row>
      <xdr:rowOff>504825</xdr:rowOff>
    </xdr:from>
    <xdr:ext cx="95250" cy="456743"/>
    <xdr:sp macro="" textlink="">
      <xdr:nvSpPr>
        <xdr:cNvPr id="3909" name="Text Box 15">
          <a:extLst>
            <a:ext uri="{FF2B5EF4-FFF2-40B4-BE49-F238E27FC236}">
              <a16:creationId xmlns:a16="http://schemas.microsoft.com/office/drawing/2014/main" id="{B9349B9D-B43B-490E-82A6-84D7B1881B9A}"/>
            </a:ext>
          </a:extLst>
        </xdr:cNvPr>
        <xdr:cNvSpPr txBox="1">
          <a:spLocks noChangeArrowheads="1"/>
        </xdr:cNvSpPr>
      </xdr:nvSpPr>
      <xdr:spPr bwMode="auto">
        <a:xfrm>
          <a:off x="4743450" y="22821900"/>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46</xdr:row>
      <xdr:rowOff>504825</xdr:rowOff>
    </xdr:from>
    <xdr:ext cx="95250" cy="213632"/>
    <xdr:sp macro="" textlink="">
      <xdr:nvSpPr>
        <xdr:cNvPr id="3910" name="Text Box 15">
          <a:extLst>
            <a:ext uri="{FF2B5EF4-FFF2-40B4-BE49-F238E27FC236}">
              <a16:creationId xmlns:a16="http://schemas.microsoft.com/office/drawing/2014/main" id="{D57DF3D4-64ED-430C-B6AA-129B15DFF088}"/>
            </a:ext>
          </a:extLst>
        </xdr:cNvPr>
        <xdr:cNvSpPr txBox="1">
          <a:spLocks noChangeArrowheads="1"/>
        </xdr:cNvSpPr>
      </xdr:nvSpPr>
      <xdr:spPr bwMode="auto">
        <a:xfrm>
          <a:off x="4743450" y="22821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46</xdr:row>
      <xdr:rowOff>504825</xdr:rowOff>
    </xdr:from>
    <xdr:ext cx="95250" cy="444331"/>
    <xdr:sp macro="" textlink="">
      <xdr:nvSpPr>
        <xdr:cNvPr id="3911" name="Text Box 15">
          <a:extLst>
            <a:ext uri="{FF2B5EF4-FFF2-40B4-BE49-F238E27FC236}">
              <a16:creationId xmlns:a16="http://schemas.microsoft.com/office/drawing/2014/main" id="{EEFBF0D7-DBC2-4B83-B7B5-817D0AB241DB}"/>
            </a:ext>
          </a:extLst>
        </xdr:cNvPr>
        <xdr:cNvSpPr txBox="1">
          <a:spLocks noChangeArrowheads="1"/>
        </xdr:cNvSpPr>
      </xdr:nvSpPr>
      <xdr:spPr bwMode="auto">
        <a:xfrm>
          <a:off x="4743450" y="22821900"/>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48</xdr:row>
      <xdr:rowOff>504825</xdr:rowOff>
    </xdr:from>
    <xdr:ext cx="95250" cy="213632"/>
    <xdr:sp macro="" textlink="">
      <xdr:nvSpPr>
        <xdr:cNvPr id="3912" name="Text Box 15">
          <a:extLst>
            <a:ext uri="{FF2B5EF4-FFF2-40B4-BE49-F238E27FC236}">
              <a16:creationId xmlns:a16="http://schemas.microsoft.com/office/drawing/2014/main" id="{972D84DC-2EE0-4B3E-8BCB-CB4B369E8DEF}"/>
            </a:ext>
          </a:extLst>
        </xdr:cNvPr>
        <xdr:cNvSpPr txBox="1">
          <a:spLocks noChangeArrowheads="1"/>
        </xdr:cNvSpPr>
      </xdr:nvSpPr>
      <xdr:spPr bwMode="auto">
        <a:xfrm>
          <a:off x="4743450" y="235648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48</xdr:row>
      <xdr:rowOff>504825</xdr:rowOff>
    </xdr:from>
    <xdr:ext cx="95250" cy="213632"/>
    <xdr:sp macro="" textlink="">
      <xdr:nvSpPr>
        <xdr:cNvPr id="3913" name="Text Box 15">
          <a:extLst>
            <a:ext uri="{FF2B5EF4-FFF2-40B4-BE49-F238E27FC236}">
              <a16:creationId xmlns:a16="http://schemas.microsoft.com/office/drawing/2014/main" id="{1EBD37C6-598D-4BF3-8AA0-3300C03344BD}"/>
            </a:ext>
          </a:extLst>
        </xdr:cNvPr>
        <xdr:cNvSpPr txBox="1">
          <a:spLocks noChangeArrowheads="1"/>
        </xdr:cNvSpPr>
      </xdr:nvSpPr>
      <xdr:spPr bwMode="auto">
        <a:xfrm>
          <a:off x="4743450" y="235648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504825</xdr:rowOff>
    </xdr:from>
    <xdr:ext cx="95250" cy="461691"/>
    <xdr:sp macro="" textlink="">
      <xdr:nvSpPr>
        <xdr:cNvPr id="3914" name="Text Box 15">
          <a:extLst>
            <a:ext uri="{FF2B5EF4-FFF2-40B4-BE49-F238E27FC236}">
              <a16:creationId xmlns:a16="http://schemas.microsoft.com/office/drawing/2014/main" id="{DFBCA9C0-F077-4BB7-823E-52638F1BF962}"/>
            </a:ext>
          </a:extLst>
        </xdr:cNvPr>
        <xdr:cNvSpPr txBox="1">
          <a:spLocks noChangeArrowheads="1"/>
        </xdr:cNvSpPr>
      </xdr:nvSpPr>
      <xdr:spPr bwMode="auto">
        <a:xfrm>
          <a:off x="4743450" y="24307800"/>
          <a:ext cx="95250" cy="4616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504825</xdr:rowOff>
    </xdr:from>
    <xdr:ext cx="95250" cy="213632"/>
    <xdr:sp macro="" textlink="">
      <xdr:nvSpPr>
        <xdr:cNvPr id="3915" name="Text Box 15">
          <a:extLst>
            <a:ext uri="{FF2B5EF4-FFF2-40B4-BE49-F238E27FC236}">
              <a16:creationId xmlns:a16="http://schemas.microsoft.com/office/drawing/2014/main" id="{8777F168-A89E-4F9F-B17C-1F830353BB9D}"/>
            </a:ext>
          </a:extLst>
        </xdr:cNvPr>
        <xdr:cNvSpPr txBox="1">
          <a:spLocks noChangeArrowheads="1"/>
        </xdr:cNvSpPr>
      </xdr:nvSpPr>
      <xdr:spPr bwMode="auto">
        <a:xfrm>
          <a:off x="4743450" y="24307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504825</xdr:rowOff>
    </xdr:from>
    <xdr:ext cx="95250" cy="444331"/>
    <xdr:sp macro="" textlink="">
      <xdr:nvSpPr>
        <xdr:cNvPr id="3916" name="Text Box 15">
          <a:extLst>
            <a:ext uri="{FF2B5EF4-FFF2-40B4-BE49-F238E27FC236}">
              <a16:creationId xmlns:a16="http://schemas.microsoft.com/office/drawing/2014/main" id="{92DE13EB-FA01-4366-BCC7-59C73612CD75}"/>
            </a:ext>
          </a:extLst>
        </xdr:cNvPr>
        <xdr:cNvSpPr txBox="1">
          <a:spLocks noChangeArrowheads="1"/>
        </xdr:cNvSpPr>
      </xdr:nvSpPr>
      <xdr:spPr bwMode="auto">
        <a:xfrm>
          <a:off x="4743450" y="24307800"/>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504825</xdr:rowOff>
    </xdr:from>
    <xdr:ext cx="95250" cy="448496"/>
    <xdr:sp macro="" textlink="">
      <xdr:nvSpPr>
        <xdr:cNvPr id="3917" name="Text Box 15">
          <a:extLst>
            <a:ext uri="{FF2B5EF4-FFF2-40B4-BE49-F238E27FC236}">
              <a16:creationId xmlns:a16="http://schemas.microsoft.com/office/drawing/2014/main" id="{7D8A638E-C53E-42F8-816F-DA91A896205C}"/>
            </a:ext>
          </a:extLst>
        </xdr:cNvPr>
        <xdr:cNvSpPr txBox="1">
          <a:spLocks noChangeArrowheads="1"/>
        </xdr:cNvSpPr>
      </xdr:nvSpPr>
      <xdr:spPr bwMode="auto">
        <a:xfrm>
          <a:off x="4743450" y="24307800"/>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504825</xdr:rowOff>
    </xdr:from>
    <xdr:ext cx="95250" cy="213632"/>
    <xdr:sp macro="" textlink="">
      <xdr:nvSpPr>
        <xdr:cNvPr id="3918" name="Text Box 15">
          <a:extLst>
            <a:ext uri="{FF2B5EF4-FFF2-40B4-BE49-F238E27FC236}">
              <a16:creationId xmlns:a16="http://schemas.microsoft.com/office/drawing/2014/main" id="{1A40A0D7-2B5F-4EB1-B76D-CBB0AF4F90D9}"/>
            </a:ext>
          </a:extLst>
        </xdr:cNvPr>
        <xdr:cNvSpPr txBox="1">
          <a:spLocks noChangeArrowheads="1"/>
        </xdr:cNvSpPr>
      </xdr:nvSpPr>
      <xdr:spPr bwMode="auto">
        <a:xfrm>
          <a:off x="4743450" y="24307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504825</xdr:rowOff>
    </xdr:from>
    <xdr:ext cx="95250" cy="444331"/>
    <xdr:sp macro="" textlink="">
      <xdr:nvSpPr>
        <xdr:cNvPr id="3919" name="Text Box 15">
          <a:extLst>
            <a:ext uri="{FF2B5EF4-FFF2-40B4-BE49-F238E27FC236}">
              <a16:creationId xmlns:a16="http://schemas.microsoft.com/office/drawing/2014/main" id="{1C445D7B-B13A-4D29-A635-D0A2AFF77010}"/>
            </a:ext>
          </a:extLst>
        </xdr:cNvPr>
        <xdr:cNvSpPr txBox="1">
          <a:spLocks noChangeArrowheads="1"/>
        </xdr:cNvSpPr>
      </xdr:nvSpPr>
      <xdr:spPr bwMode="auto">
        <a:xfrm>
          <a:off x="4743450" y="24307800"/>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504825</xdr:rowOff>
    </xdr:from>
    <xdr:ext cx="95250" cy="456743"/>
    <xdr:sp macro="" textlink="">
      <xdr:nvSpPr>
        <xdr:cNvPr id="3920" name="Text Box 15">
          <a:extLst>
            <a:ext uri="{FF2B5EF4-FFF2-40B4-BE49-F238E27FC236}">
              <a16:creationId xmlns:a16="http://schemas.microsoft.com/office/drawing/2014/main" id="{5C6EB1FB-9624-400A-9F74-3A48E4698EC5}"/>
            </a:ext>
          </a:extLst>
        </xdr:cNvPr>
        <xdr:cNvSpPr txBox="1">
          <a:spLocks noChangeArrowheads="1"/>
        </xdr:cNvSpPr>
      </xdr:nvSpPr>
      <xdr:spPr bwMode="auto">
        <a:xfrm>
          <a:off x="4743450" y="24307800"/>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504825</xdr:rowOff>
    </xdr:from>
    <xdr:ext cx="95250" cy="213632"/>
    <xdr:sp macro="" textlink="">
      <xdr:nvSpPr>
        <xdr:cNvPr id="3921" name="Text Box 15">
          <a:extLst>
            <a:ext uri="{FF2B5EF4-FFF2-40B4-BE49-F238E27FC236}">
              <a16:creationId xmlns:a16="http://schemas.microsoft.com/office/drawing/2014/main" id="{A3B9285C-ADE2-43DB-BCD8-7B4BE6E370EF}"/>
            </a:ext>
          </a:extLst>
        </xdr:cNvPr>
        <xdr:cNvSpPr txBox="1">
          <a:spLocks noChangeArrowheads="1"/>
        </xdr:cNvSpPr>
      </xdr:nvSpPr>
      <xdr:spPr bwMode="auto">
        <a:xfrm>
          <a:off x="4743450" y="24307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504825</xdr:rowOff>
    </xdr:from>
    <xdr:ext cx="95250" cy="444331"/>
    <xdr:sp macro="" textlink="">
      <xdr:nvSpPr>
        <xdr:cNvPr id="3922" name="Text Box 15">
          <a:extLst>
            <a:ext uri="{FF2B5EF4-FFF2-40B4-BE49-F238E27FC236}">
              <a16:creationId xmlns:a16="http://schemas.microsoft.com/office/drawing/2014/main" id="{9E2E16B6-6C10-4ED5-B6BA-11D9A21F7D24}"/>
            </a:ext>
          </a:extLst>
        </xdr:cNvPr>
        <xdr:cNvSpPr txBox="1">
          <a:spLocks noChangeArrowheads="1"/>
        </xdr:cNvSpPr>
      </xdr:nvSpPr>
      <xdr:spPr bwMode="auto">
        <a:xfrm>
          <a:off x="4743450" y="24307800"/>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504825</xdr:rowOff>
    </xdr:from>
    <xdr:ext cx="95250" cy="213632"/>
    <xdr:sp macro="" textlink="">
      <xdr:nvSpPr>
        <xdr:cNvPr id="3923" name="Text Box 15">
          <a:extLst>
            <a:ext uri="{FF2B5EF4-FFF2-40B4-BE49-F238E27FC236}">
              <a16:creationId xmlns:a16="http://schemas.microsoft.com/office/drawing/2014/main" id="{D0D7F47E-99DE-488B-94EA-2F3E9196DB5C}"/>
            </a:ext>
          </a:extLst>
        </xdr:cNvPr>
        <xdr:cNvSpPr txBox="1">
          <a:spLocks noChangeArrowheads="1"/>
        </xdr:cNvSpPr>
      </xdr:nvSpPr>
      <xdr:spPr bwMode="auto">
        <a:xfrm>
          <a:off x="4743450" y="24307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504825</xdr:rowOff>
    </xdr:from>
    <xdr:ext cx="95250" cy="213632"/>
    <xdr:sp macro="" textlink="">
      <xdr:nvSpPr>
        <xdr:cNvPr id="3924" name="Text Box 15">
          <a:extLst>
            <a:ext uri="{FF2B5EF4-FFF2-40B4-BE49-F238E27FC236}">
              <a16:creationId xmlns:a16="http://schemas.microsoft.com/office/drawing/2014/main" id="{BF55B1B7-DC4C-4AB3-87A5-534164F94D79}"/>
            </a:ext>
          </a:extLst>
        </xdr:cNvPr>
        <xdr:cNvSpPr txBox="1">
          <a:spLocks noChangeArrowheads="1"/>
        </xdr:cNvSpPr>
      </xdr:nvSpPr>
      <xdr:spPr bwMode="auto">
        <a:xfrm>
          <a:off x="4743450" y="24307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52</xdr:row>
      <xdr:rowOff>504825</xdr:rowOff>
    </xdr:from>
    <xdr:ext cx="95250" cy="461691"/>
    <xdr:sp macro="" textlink="">
      <xdr:nvSpPr>
        <xdr:cNvPr id="3925" name="Text Box 15">
          <a:extLst>
            <a:ext uri="{FF2B5EF4-FFF2-40B4-BE49-F238E27FC236}">
              <a16:creationId xmlns:a16="http://schemas.microsoft.com/office/drawing/2014/main" id="{4FA9D968-2A4F-44C8-8FAD-1E812565B05C}"/>
            </a:ext>
          </a:extLst>
        </xdr:cNvPr>
        <xdr:cNvSpPr txBox="1">
          <a:spLocks noChangeArrowheads="1"/>
        </xdr:cNvSpPr>
      </xdr:nvSpPr>
      <xdr:spPr bwMode="auto">
        <a:xfrm>
          <a:off x="4743450" y="25050750"/>
          <a:ext cx="95250" cy="4616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52</xdr:row>
      <xdr:rowOff>504825</xdr:rowOff>
    </xdr:from>
    <xdr:ext cx="95250" cy="213632"/>
    <xdr:sp macro="" textlink="">
      <xdr:nvSpPr>
        <xdr:cNvPr id="3926" name="Text Box 15">
          <a:extLst>
            <a:ext uri="{FF2B5EF4-FFF2-40B4-BE49-F238E27FC236}">
              <a16:creationId xmlns:a16="http://schemas.microsoft.com/office/drawing/2014/main" id="{A098ECDA-F8F4-4790-BE6D-59695E4F4533}"/>
            </a:ext>
          </a:extLst>
        </xdr:cNvPr>
        <xdr:cNvSpPr txBox="1">
          <a:spLocks noChangeArrowheads="1"/>
        </xdr:cNvSpPr>
      </xdr:nvSpPr>
      <xdr:spPr bwMode="auto">
        <a:xfrm>
          <a:off x="4743450" y="250507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52</xdr:row>
      <xdr:rowOff>504825</xdr:rowOff>
    </xdr:from>
    <xdr:ext cx="95250" cy="444331"/>
    <xdr:sp macro="" textlink="">
      <xdr:nvSpPr>
        <xdr:cNvPr id="3927" name="Text Box 15">
          <a:extLst>
            <a:ext uri="{FF2B5EF4-FFF2-40B4-BE49-F238E27FC236}">
              <a16:creationId xmlns:a16="http://schemas.microsoft.com/office/drawing/2014/main" id="{1481A83B-4CB5-4366-8F20-B52331717163}"/>
            </a:ext>
          </a:extLst>
        </xdr:cNvPr>
        <xdr:cNvSpPr txBox="1">
          <a:spLocks noChangeArrowheads="1"/>
        </xdr:cNvSpPr>
      </xdr:nvSpPr>
      <xdr:spPr bwMode="auto">
        <a:xfrm>
          <a:off x="4743450" y="25050750"/>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52</xdr:row>
      <xdr:rowOff>504825</xdr:rowOff>
    </xdr:from>
    <xdr:ext cx="95250" cy="448496"/>
    <xdr:sp macro="" textlink="">
      <xdr:nvSpPr>
        <xdr:cNvPr id="3928" name="Text Box 15">
          <a:extLst>
            <a:ext uri="{FF2B5EF4-FFF2-40B4-BE49-F238E27FC236}">
              <a16:creationId xmlns:a16="http://schemas.microsoft.com/office/drawing/2014/main" id="{791B4D98-56AE-42D9-8936-5D825AC8112D}"/>
            </a:ext>
          </a:extLst>
        </xdr:cNvPr>
        <xdr:cNvSpPr txBox="1">
          <a:spLocks noChangeArrowheads="1"/>
        </xdr:cNvSpPr>
      </xdr:nvSpPr>
      <xdr:spPr bwMode="auto">
        <a:xfrm>
          <a:off x="4743450" y="25050750"/>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52</xdr:row>
      <xdr:rowOff>504825</xdr:rowOff>
    </xdr:from>
    <xdr:ext cx="95250" cy="213632"/>
    <xdr:sp macro="" textlink="">
      <xdr:nvSpPr>
        <xdr:cNvPr id="3929" name="Text Box 15">
          <a:extLst>
            <a:ext uri="{FF2B5EF4-FFF2-40B4-BE49-F238E27FC236}">
              <a16:creationId xmlns:a16="http://schemas.microsoft.com/office/drawing/2014/main" id="{36EEDD23-12B2-46CD-A23B-BD5355CD1ECA}"/>
            </a:ext>
          </a:extLst>
        </xdr:cNvPr>
        <xdr:cNvSpPr txBox="1">
          <a:spLocks noChangeArrowheads="1"/>
        </xdr:cNvSpPr>
      </xdr:nvSpPr>
      <xdr:spPr bwMode="auto">
        <a:xfrm>
          <a:off x="4743450" y="250507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52</xdr:row>
      <xdr:rowOff>504825</xdr:rowOff>
    </xdr:from>
    <xdr:ext cx="95250" cy="444331"/>
    <xdr:sp macro="" textlink="">
      <xdr:nvSpPr>
        <xdr:cNvPr id="3930" name="Text Box 15">
          <a:extLst>
            <a:ext uri="{FF2B5EF4-FFF2-40B4-BE49-F238E27FC236}">
              <a16:creationId xmlns:a16="http://schemas.microsoft.com/office/drawing/2014/main" id="{0B9ADEE2-A9F5-4729-A7F6-BE85C004078E}"/>
            </a:ext>
          </a:extLst>
        </xdr:cNvPr>
        <xdr:cNvSpPr txBox="1">
          <a:spLocks noChangeArrowheads="1"/>
        </xdr:cNvSpPr>
      </xdr:nvSpPr>
      <xdr:spPr bwMode="auto">
        <a:xfrm>
          <a:off x="4743450" y="25050750"/>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52</xdr:row>
      <xdr:rowOff>504825</xdr:rowOff>
    </xdr:from>
    <xdr:ext cx="95250" cy="456743"/>
    <xdr:sp macro="" textlink="">
      <xdr:nvSpPr>
        <xdr:cNvPr id="3931" name="Text Box 15">
          <a:extLst>
            <a:ext uri="{FF2B5EF4-FFF2-40B4-BE49-F238E27FC236}">
              <a16:creationId xmlns:a16="http://schemas.microsoft.com/office/drawing/2014/main" id="{109EB622-5EAD-47A9-AC0A-EEE0ACB59295}"/>
            </a:ext>
          </a:extLst>
        </xdr:cNvPr>
        <xdr:cNvSpPr txBox="1">
          <a:spLocks noChangeArrowheads="1"/>
        </xdr:cNvSpPr>
      </xdr:nvSpPr>
      <xdr:spPr bwMode="auto">
        <a:xfrm>
          <a:off x="4743450" y="25050750"/>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52</xdr:row>
      <xdr:rowOff>504825</xdr:rowOff>
    </xdr:from>
    <xdr:ext cx="95250" cy="213632"/>
    <xdr:sp macro="" textlink="">
      <xdr:nvSpPr>
        <xdr:cNvPr id="3932" name="Text Box 15">
          <a:extLst>
            <a:ext uri="{FF2B5EF4-FFF2-40B4-BE49-F238E27FC236}">
              <a16:creationId xmlns:a16="http://schemas.microsoft.com/office/drawing/2014/main" id="{1CBE7C06-5855-450A-ACD6-5AC4CF8A90E3}"/>
            </a:ext>
          </a:extLst>
        </xdr:cNvPr>
        <xdr:cNvSpPr txBox="1">
          <a:spLocks noChangeArrowheads="1"/>
        </xdr:cNvSpPr>
      </xdr:nvSpPr>
      <xdr:spPr bwMode="auto">
        <a:xfrm>
          <a:off x="4743450" y="250507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52</xdr:row>
      <xdr:rowOff>504825</xdr:rowOff>
    </xdr:from>
    <xdr:ext cx="95250" cy="444331"/>
    <xdr:sp macro="" textlink="">
      <xdr:nvSpPr>
        <xdr:cNvPr id="3933" name="Text Box 15">
          <a:extLst>
            <a:ext uri="{FF2B5EF4-FFF2-40B4-BE49-F238E27FC236}">
              <a16:creationId xmlns:a16="http://schemas.microsoft.com/office/drawing/2014/main" id="{8A05C13E-F58C-4213-9BBE-5F39D22001A0}"/>
            </a:ext>
          </a:extLst>
        </xdr:cNvPr>
        <xdr:cNvSpPr txBox="1">
          <a:spLocks noChangeArrowheads="1"/>
        </xdr:cNvSpPr>
      </xdr:nvSpPr>
      <xdr:spPr bwMode="auto">
        <a:xfrm>
          <a:off x="4743450" y="25050750"/>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52</xdr:row>
      <xdr:rowOff>504825</xdr:rowOff>
    </xdr:from>
    <xdr:ext cx="95250" cy="213632"/>
    <xdr:sp macro="" textlink="">
      <xdr:nvSpPr>
        <xdr:cNvPr id="3934" name="Text Box 15">
          <a:extLst>
            <a:ext uri="{FF2B5EF4-FFF2-40B4-BE49-F238E27FC236}">
              <a16:creationId xmlns:a16="http://schemas.microsoft.com/office/drawing/2014/main" id="{BCD76A54-9B4C-4F50-AFF8-38058EE3F8CB}"/>
            </a:ext>
          </a:extLst>
        </xdr:cNvPr>
        <xdr:cNvSpPr txBox="1">
          <a:spLocks noChangeArrowheads="1"/>
        </xdr:cNvSpPr>
      </xdr:nvSpPr>
      <xdr:spPr bwMode="auto">
        <a:xfrm>
          <a:off x="4743450" y="250507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52</xdr:row>
      <xdr:rowOff>504825</xdr:rowOff>
    </xdr:from>
    <xdr:ext cx="95250" cy="213632"/>
    <xdr:sp macro="" textlink="">
      <xdr:nvSpPr>
        <xdr:cNvPr id="3935" name="Text Box 15">
          <a:extLst>
            <a:ext uri="{FF2B5EF4-FFF2-40B4-BE49-F238E27FC236}">
              <a16:creationId xmlns:a16="http://schemas.microsoft.com/office/drawing/2014/main" id="{96620A47-1EE3-4388-944E-7F167A66B14C}"/>
            </a:ext>
          </a:extLst>
        </xdr:cNvPr>
        <xdr:cNvSpPr txBox="1">
          <a:spLocks noChangeArrowheads="1"/>
        </xdr:cNvSpPr>
      </xdr:nvSpPr>
      <xdr:spPr bwMode="auto">
        <a:xfrm>
          <a:off x="4743450" y="250507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504825</xdr:rowOff>
    </xdr:from>
    <xdr:ext cx="95250" cy="213632"/>
    <xdr:sp macro="" textlink="">
      <xdr:nvSpPr>
        <xdr:cNvPr id="3936" name="Text Box 15">
          <a:extLst>
            <a:ext uri="{FF2B5EF4-FFF2-40B4-BE49-F238E27FC236}">
              <a16:creationId xmlns:a16="http://schemas.microsoft.com/office/drawing/2014/main" id="{7A1DD1C9-B5CC-47DB-8F54-F562203CCC7C}"/>
            </a:ext>
          </a:extLst>
        </xdr:cNvPr>
        <xdr:cNvSpPr txBox="1">
          <a:spLocks noChangeArrowheads="1"/>
        </xdr:cNvSpPr>
      </xdr:nvSpPr>
      <xdr:spPr bwMode="auto">
        <a:xfrm>
          <a:off x="4743450" y="25793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504825</xdr:rowOff>
    </xdr:from>
    <xdr:ext cx="95250" cy="213632"/>
    <xdr:sp macro="" textlink="">
      <xdr:nvSpPr>
        <xdr:cNvPr id="3937" name="Text Box 15">
          <a:extLst>
            <a:ext uri="{FF2B5EF4-FFF2-40B4-BE49-F238E27FC236}">
              <a16:creationId xmlns:a16="http://schemas.microsoft.com/office/drawing/2014/main" id="{5FDC1CBE-D6E1-4916-8ED5-0AB13EAD4712}"/>
            </a:ext>
          </a:extLst>
        </xdr:cNvPr>
        <xdr:cNvSpPr txBox="1">
          <a:spLocks noChangeArrowheads="1"/>
        </xdr:cNvSpPr>
      </xdr:nvSpPr>
      <xdr:spPr bwMode="auto">
        <a:xfrm>
          <a:off x="4743450" y="25793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504825</xdr:rowOff>
    </xdr:from>
    <xdr:ext cx="95250" cy="213632"/>
    <xdr:sp macro="" textlink="">
      <xdr:nvSpPr>
        <xdr:cNvPr id="3938" name="Text Box 15">
          <a:extLst>
            <a:ext uri="{FF2B5EF4-FFF2-40B4-BE49-F238E27FC236}">
              <a16:creationId xmlns:a16="http://schemas.microsoft.com/office/drawing/2014/main" id="{92E173A7-67E3-4405-A433-287AFD479B6A}"/>
            </a:ext>
          </a:extLst>
        </xdr:cNvPr>
        <xdr:cNvSpPr txBox="1">
          <a:spLocks noChangeArrowheads="1"/>
        </xdr:cNvSpPr>
      </xdr:nvSpPr>
      <xdr:spPr bwMode="auto">
        <a:xfrm>
          <a:off x="4743450" y="25793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504825</xdr:rowOff>
    </xdr:from>
    <xdr:ext cx="95250" cy="213632"/>
    <xdr:sp macro="" textlink="">
      <xdr:nvSpPr>
        <xdr:cNvPr id="3939" name="Text Box 15">
          <a:extLst>
            <a:ext uri="{FF2B5EF4-FFF2-40B4-BE49-F238E27FC236}">
              <a16:creationId xmlns:a16="http://schemas.microsoft.com/office/drawing/2014/main" id="{1C27DA93-5282-4251-B69D-F49009FC7268}"/>
            </a:ext>
          </a:extLst>
        </xdr:cNvPr>
        <xdr:cNvSpPr txBox="1">
          <a:spLocks noChangeArrowheads="1"/>
        </xdr:cNvSpPr>
      </xdr:nvSpPr>
      <xdr:spPr bwMode="auto">
        <a:xfrm>
          <a:off x="4743450" y="25793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504825</xdr:rowOff>
    </xdr:from>
    <xdr:ext cx="95250" cy="213632"/>
    <xdr:sp macro="" textlink="">
      <xdr:nvSpPr>
        <xdr:cNvPr id="3940" name="Text Box 15">
          <a:extLst>
            <a:ext uri="{FF2B5EF4-FFF2-40B4-BE49-F238E27FC236}">
              <a16:creationId xmlns:a16="http://schemas.microsoft.com/office/drawing/2014/main" id="{3FB317CB-9BA5-4DCA-B9BB-236C44461696}"/>
            </a:ext>
          </a:extLst>
        </xdr:cNvPr>
        <xdr:cNvSpPr txBox="1">
          <a:spLocks noChangeArrowheads="1"/>
        </xdr:cNvSpPr>
      </xdr:nvSpPr>
      <xdr:spPr bwMode="auto">
        <a:xfrm>
          <a:off x="4743450" y="25793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56</xdr:row>
      <xdr:rowOff>504825</xdr:rowOff>
    </xdr:from>
    <xdr:ext cx="95250" cy="448496"/>
    <xdr:sp macro="" textlink="">
      <xdr:nvSpPr>
        <xdr:cNvPr id="3941" name="Text Box 15">
          <a:extLst>
            <a:ext uri="{FF2B5EF4-FFF2-40B4-BE49-F238E27FC236}">
              <a16:creationId xmlns:a16="http://schemas.microsoft.com/office/drawing/2014/main" id="{7C7C7E56-C1DE-47A5-BB0D-CEB638F03476}"/>
            </a:ext>
          </a:extLst>
        </xdr:cNvPr>
        <xdr:cNvSpPr txBox="1">
          <a:spLocks noChangeArrowheads="1"/>
        </xdr:cNvSpPr>
      </xdr:nvSpPr>
      <xdr:spPr bwMode="auto">
        <a:xfrm>
          <a:off x="4743450" y="26536650"/>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56</xdr:row>
      <xdr:rowOff>504825</xdr:rowOff>
    </xdr:from>
    <xdr:ext cx="95250" cy="213632"/>
    <xdr:sp macro="" textlink="">
      <xdr:nvSpPr>
        <xdr:cNvPr id="3942" name="Text Box 15">
          <a:extLst>
            <a:ext uri="{FF2B5EF4-FFF2-40B4-BE49-F238E27FC236}">
              <a16:creationId xmlns:a16="http://schemas.microsoft.com/office/drawing/2014/main" id="{F2F634C7-285A-4719-9027-A3E40A5BC6D1}"/>
            </a:ext>
          </a:extLst>
        </xdr:cNvPr>
        <xdr:cNvSpPr txBox="1">
          <a:spLocks noChangeArrowheads="1"/>
        </xdr:cNvSpPr>
      </xdr:nvSpPr>
      <xdr:spPr bwMode="auto">
        <a:xfrm>
          <a:off x="4743450" y="265366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56</xdr:row>
      <xdr:rowOff>504825</xdr:rowOff>
    </xdr:from>
    <xdr:ext cx="95250" cy="444331"/>
    <xdr:sp macro="" textlink="">
      <xdr:nvSpPr>
        <xdr:cNvPr id="3943" name="Text Box 15">
          <a:extLst>
            <a:ext uri="{FF2B5EF4-FFF2-40B4-BE49-F238E27FC236}">
              <a16:creationId xmlns:a16="http://schemas.microsoft.com/office/drawing/2014/main" id="{FBBB8320-AE2D-4E84-8BE1-B26AB53F7266}"/>
            </a:ext>
          </a:extLst>
        </xdr:cNvPr>
        <xdr:cNvSpPr txBox="1">
          <a:spLocks noChangeArrowheads="1"/>
        </xdr:cNvSpPr>
      </xdr:nvSpPr>
      <xdr:spPr bwMode="auto">
        <a:xfrm>
          <a:off x="4743450" y="26536650"/>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56</xdr:row>
      <xdr:rowOff>504825</xdr:rowOff>
    </xdr:from>
    <xdr:ext cx="95250" cy="448496"/>
    <xdr:sp macro="" textlink="">
      <xdr:nvSpPr>
        <xdr:cNvPr id="3944" name="Text Box 15">
          <a:extLst>
            <a:ext uri="{FF2B5EF4-FFF2-40B4-BE49-F238E27FC236}">
              <a16:creationId xmlns:a16="http://schemas.microsoft.com/office/drawing/2014/main" id="{01464590-B1D9-40CC-BE5B-CA5F7F5764BB}"/>
            </a:ext>
          </a:extLst>
        </xdr:cNvPr>
        <xdr:cNvSpPr txBox="1">
          <a:spLocks noChangeArrowheads="1"/>
        </xdr:cNvSpPr>
      </xdr:nvSpPr>
      <xdr:spPr bwMode="auto">
        <a:xfrm>
          <a:off x="4743450" y="26536650"/>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56</xdr:row>
      <xdr:rowOff>504825</xdr:rowOff>
    </xdr:from>
    <xdr:ext cx="95250" cy="213632"/>
    <xdr:sp macro="" textlink="">
      <xdr:nvSpPr>
        <xdr:cNvPr id="3945" name="Text Box 15">
          <a:extLst>
            <a:ext uri="{FF2B5EF4-FFF2-40B4-BE49-F238E27FC236}">
              <a16:creationId xmlns:a16="http://schemas.microsoft.com/office/drawing/2014/main" id="{35347C14-CC2D-4213-8655-F603A212C225}"/>
            </a:ext>
          </a:extLst>
        </xdr:cNvPr>
        <xdr:cNvSpPr txBox="1">
          <a:spLocks noChangeArrowheads="1"/>
        </xdr:cNvSpPr>
      </xdr:nvSpPr>
      <xdr:spPr bwMode="auto">
        <a:xfrm>
          <a:off x="4743450" y="265366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56</xdr:row>
      <xdr:rowOff>504825</xdr:rowOff>
    </xdr:from>
    <xdr:ext cx="95250" cy="444331"/>
    <xdr:sp macro="" textlink="">
      <xdr:nvSpPr>
        <xdr:cNvPr id="3946" name="Text Box 15">
          <a:extLst>
            <a:ext uri="{FF2B5EF4-FFF2-40B4-BE49-F238E27FC236}">
              <a16:creationId xmlns:a16="http://schemas.microsoft.com/office/drawing/2014/main" id="{210B2B3E-70C5-4F7B-BAE6-D0A89E09978D}"/>
            </a:ext>
          </a:extLst>
        </xdr:cNvPr>
        <xdr:cNvSpPr txBox="1">
          <a:spLocks noChangeArrowheads="1"/>
        </xdr:cNvSpPr>
      </xdr:nvSpPr>
      <xdr:spPr bwMode="auto">
        <a:xfrm>
          <a:off x="4743450" y="26536650"/>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56</xdr:row>
      <xdr:rowOff>504825</xdr:rowOff>
    </xdr:from>
    <xdr:ext cx="95250" cy="456743"/>
    <xdr:sp macro="" textlink="">
      <xdr:nvSpPr>
        <xdr:cNvPr id="3947" name="Text Box 15">
          <a:extLst>
            <a:ext uri="{FF2B5EF4-FFF2-40B4-BE49-F238E27FC236}">
              <a16:creationId xmlns:a16="http://schemas.microsoft.com/office/drawing/2014/main" id="{74742897-B456-4963-82B0-F276F6DF6AF3}"/>
            </a:ext>
          </a:extLst>
        </xdr:cNvPr>
        <xdr:cNvSpPr txBox="1">
          <a:spLocks noChangeArrowheads="1"/>
        </xdr:cNvSpPr>
      </xdr:nvSpPr>
      <xdr:spPr bwMode="auto">
        <a:xfrm>
          <a:off x="4743450" y="26536650"/>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56</xdr:row>
      <xdr:rowOff>504825</xdr:rowOff>
    </xdr:from>
    <xdr:ext cx="95250" cy="213632"/>
    <xdr:sp macro="" textlink="">
      <xdr:nvSpPr>
        <xdr:cNvPr id="3948" name="Text Box 15">
          <a:extLst>
            <a:ext uri="{FF2B5EF4-FFF2-40B4-BE49-F238E27FC236}">
              <a16:creationId xmlns:a16="http://schemas.microsoft.com/office/drawing/2014/main" id="{7C054DC3-0C2C-456B-AA25-80CC9A7FAA7A}"/>
            </a:ext>
          </a:extLst>
        </xdr:cNvPr>
        <xdr:cNvSpPr txBox="1">
          <a:spLocks noChangeArrowheads="1"/>
        </xdr:cNvSpPr>
      </xdr:nvSpPr>
      <xdr:spPr bwMode="auto">
        <a:xfrm>
          <a:off x="4743450" y="265366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56</xdr:row>
      <xdr:rowOff>504825</xdr:rowOff>
    </xdr:from>
    <xdr:ext cx="95250" cy="444331"/>
    <xdr:sp macro="" textlink="">
      <xdr:nvSpPr>
        <xdr:cNvPr id="3949" name="Text Box 15">
          <a:extLst>
            <a:ext uri="{FF2B5EF4-FFF2-40B4-BE49-F238E27FC236}">
              <a16:creationId xmlns:a16="http://schemas.microsoft.com/office/drawing/2014/main" id="{AE03AACA-1BC7-4CD7-AFE9-79607C2F54E8}"/>
            </a:ext>
          </a:extLst>
        </xdr:cNvPr>
        <xdr:cNvSpPr txBox="1">
          <a:spLocks noChangeArrowheads="1"/>
        </xdr:cNvSpPr>
      </xdr:nvSpPr>
      <xdr:spPr bwMode="auto">
        <a:xfrm>
          <a:off x="4743450" y="26536650"/>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56</xdr:row>
      <xdr:rowOff>504825</xdr:rowOff>
    </xdr:from>
    <xdr:ext cx="95250" cy="213632"/>
    <xdr:sp macro="" textlink="">
      <xdr:nvSpPr>
        <xdr:cNvPr id="3950" name="Text Box 15">
          <a:extLst>
            <a:ext uri="{FF2B5EF4-FFF2-40B4-BE49-F238E27FC236}">
              <a16:creationId xmlns:a16="http://schemas.microsoft.com/office/drawing/2014/main" id="{8B97D782-E5EA-40E2-9CEE-C30A8D8F4438}"/>
            </a:ext>
          </a:extLst>
        </xdr:cNvPr>
        <xdr:cNvSpPr txBox="1">
          <a:spLocks noChangeArrowheads="1"/>
        </xdr:cNvSpPr>
      </xdr:nvSpPr>
      <xdr:spPr bwMode="auto">
        <a:xfrm>
          <a:off x="4743450" y="265366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56</xdr:row>
      <xdr:rowOff>504825</xdr:rowOff>
    </xdr:from>
    <xdr:ext cx="95250" cy="213632"/>
    <xdr:sp macro="" textlink="">
      <xdr:nvSpPr>
        <xdr:cNvPr id="3951" name="Text Box 15">
          <a:extLst>
            <a:ext uri="{FF2B5EF4-FFF2-40B4-BE49-F238E27FC236}">
              <a16:creationId xmlns:a16="http://schemas.microsoft.com/office/drawing/2014/main" id="{28E06046-BC52-4A9E-B101-61DA20D7EDCE}"/>
            </a:ext>
          </a:extLst>
        </xdr:cNvPr>
        <xdr:cNvSpPr txBox="1">
          <a:spLocks noChangeArrowheads="1"/>
        </xdr:cNvSpPr>
      </xdr:nvSpPr>
      <xdr:spPr bwMode="auto">
        <a:xfrm>
          <a:off x="4743450" y="265366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56</xdr:row>
      <xdr:rowOff>504825</xdr:rowOff>
    </xdr:from>
    <xdr:ext cx="95250" cy="213632"/>
    <xdr:sp macro="" textlink="">
      <xdr:nvSpPr>
        <xdr:cNvPr id="3952" name="Text Box 15">
          <a:extLst>
            <a:ext uri="{FF2B5EF4-FFF2-40B4-BE49-F238E27FC236}">
              <a16:creationId xmlns:a16="http://schemas.microsoft.com/office/drawing/2014/main" id="{6C171AD2-4C31-431D-B083-E1121AE44D60}"/>
            </a:ext>
          </a:extLst>
        </xdr:cNvPr>
        <xdr:cNvSpPr txBox="1">
          <a:spLocks noChangeArrowheads="1"/>
        </xdr:cNvSpPr>
      </xdr:nvSpPr>
      <xdr:spPr bwMode="auto">
        <a:xfrm>
          <a:off x="4743450" y="265366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56</xdr:row>
      <xdr:rowOff>504825</xdr:rowOff>
    </xdr:from>
    <xdr:ext cx="95250" cy="213632"/>
    <xdr:sp macro="" textlink="">
      <xdr:nvSpPr>
        <xdr:cNvPr id="3953" name="Text Box 15">
          <a:extLst>
            <a:ext uri="{FF2B5EF4-FFF2-40B4-BE49-F238E27FC236}">
              <a16:creationId xmlns:a16="http://schemas.microsoft.com/office/drawing/2014/main" id="{AC976029-049C-42C1-855B-14922749789A}"/>
            </a:ext>
          </a:extLst>
        </xdr:cNvPr>
        <xdr:cNvSpPr txBox="1">
          <a:spLocks noChangeArrowheads="1"/>
        </xdr:cNvSpPr>
      </xdr:nvSpPr>
      <xdr:spPr bwMode="auto">
        <a:xfrm>
          <a:off x="4743450" y="265366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56</xdr:row>
      <xdr:rowOff>504825</xdr:rowOff>
    </xdr:from>
    <xdr:ext cx="95250" cy="213632"/>
    <xdr:sp macro="" textlink="">
      <xdr:nvSpPr>
        <xdr:cNvPr id="3954" name="Text Box 15">
          <a:extLst>
            <a:ext uri="{FF2B5EF4-FFF2-40B4-BE49-F238E27FC236}">
              <a16:creationId xmlns:a16="http://schemas.microsoft.com/office/drawing/2014/main" id="{B0870D32-F13E-4215-8B62-A1B802EC166E}"/>
            </a:ext>
          </a:extLst>
        </xdr:cNvPr>
        <xdr:cNvSpPr txBox="1">
          <a:spLocks noChangeArrowheads="1"/>
        </xdr:cNvSpPr>
      </xdr:nvSpPr>
      <xdr:spPr bwMode="auto">
        <a:xfrm>
          <a:off x="4743450" y="265366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58</xdr:row>
      <xdr:rowOff>504825</xdr:rowOff>
    </xdr:from>
    <xdr:ext cx="95250" cy="448496"/>
    <xdr:sp macro="" textlink="">
      <xdr:nvSpPr>
        <xdr:cNvPr id="3955" name="Text Box 15">
          <a:extLst>
            <a:ext uri="{FF2B5EF4-FFF2-40B4-BE49-F238E27FC236}">
              <a16:creationId xmlns:a16="http://schemas.microsoft.com/office/drawing/2014/main" id="{7229E1EE-3E2C-44E5-AB18-CC064694E236}"/>
            </a:ext>
          </a:extLst>
        </xdr:cNvPr>
        <xdr:cNvSpPr txBox="1">
          <a:spLocks noChangeArrowheads="1"/>
        </xdr:cNvSpPr>
      </xdr:nvSpPr>
      <xdr:spPr bwMode="auto">
        <a:xfrm>
          <a:off x="4743450" y="27279600"/>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58</xdr:row>
      <xdr:rowOff>504825</xdr:rowOff>
    </xdr:from>
    <xdr:ext cx="95250" cy="213632"/>
    <xdr:sp macro="" textlink="">
      <xdr:nvSpPr>
        <xdr:cNvPr id="3956" name="Text Box 15">
          <a:extLst>
            <a:ext uri="{FF2B5EF4-FFF2-40B4-BE49-F238E27FC236}">
              <a16:creationId xmlns:a16="http://schemas.microsoft.com/office/drawing/2014/main" id="{F5884DC0-5E3D-48BE-A4C5-5A2EBA9F1410}"/>
            </a:ext>
          </a:extLst>
        </xdr:cNvPr>
        <xdr:cNvSpPr txBox="1">
          <a:spLocks noChangeArrowheads="1"/>
        </xdr:cNvSpPr>
      </xdr:nvSpPr>
      <xdr:spPr bwMode="auto">
        <a:xfrm>
          <a:off x="4743450" y="272796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58</xdr:row>
      <xdr:rowOff>504825</xdr:rowOff>
    </xdr:from>
    <xdr:ext cx="95250" cy="444331"/>
    <xdr:sp macro="" textlink="">
      <xdr:nvSpPr>
        <xdr:cNvPr id="3957" name="Text Box 15">
          <a:extLst>
            <a:ext uri="{FF2B5EF4-FFF2-40B4-BE49-F238E27FC236}">
              <a16:creationId xmlns:a16="http://schemas.microsoft.com/office/drawing/2014/main" id="{5FAE32C0-DD47-444B-8ADA-461811BAF0DA}"/>
            </a:ext>
          </a:extLst>
        </xdr:cNvPr>
        <xdr:cNvSpPr txBox="1">
          <a:spLocks noChangeArrowheads="1"/>
        </xdr:cNvSpPr>
      </xdr:nvSpPr>
      <xdr:spPr bwMode="auto">
        <a:xfrm>
          <a:off x="4743450" y="27279600"/>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58</xdr:row>
      <xdr:rowOff>504825</xdr:rowOff>
    </xdr:from>
    <xdr:ext cx="95250" cy="448496"/>
    <xdr:sp macro="" textlink="">
      <xdr:nvSpPr>
        <xdr:cNvPr id="3958" name="Text Box 15">
          <a:extLst>
            <a:ext uri="{FF2B5EF4-FFF2-40B4-BE49-F238E27FC236}">
              <a16:creationId xmlns:a16="http://schemas.microsoft.com/office/drawing/2014/main" id="{AFE12448-A918-432B-9A38-268F423A0092}"/>
            </a:ext>
          </a:extLst>
        </xdr:cNvPr>
        <xdr:cNvSpPr txBox="1">
          <a:spLocks noChangeArrowheads="1"/>
        </xdr:cNvSpPr>
      </xdr:nvSpPr>
      <xdr:spPr bwMode="auto">
        <a:xfrm>
          <a:off x="4743450" y="27279600"/>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58</xdr:row>
      <xdr:rowOff>504825</xdr:rowOff>
    </xdr:from>
    <xdr:ext cx="95250" cy="213632"/>
    <xdr:sp macro="" textlink="">
      <xdr:nvSpPr>
        <xdr:cNvPr id="3959" name="Text Box 15">
          <a:extLst>
            <a:ext uri="{FF2B5EF4-FFF2-40B4-BE49-F238E27FC236}">
              <a16:creationId xmlns:a16="http://schemas.microsoft.com/office/drawing/2014/main" id="{7C745D4E-724F-41C1-AB01-EB8765C072ED}"/>
            </a:ext>
          </a:extLst>
        </xdr:cNvPr>
        <xdr:cNvSpPr txBox="1">
          <a:spLocks noChangeArrowheads="1"/>
        </xdr:cNvSpPr>
      </xdr:nvSpPr>
      <xdr:spPr bwMode="auto">
        <a:xfrm>
          <a:off x="4743450" y="272796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58</xdr:row>
      <xdr:rowOff>504825</xdr:rowOff>
    </xdr:from>
    <xdr:ext cx="95250" cy="444331"/>
    <xdr:sp macro="" textlink="">
      <xdr:nvSpPr>
        <xdr:cNvPr id="3960" name="Text Box 15">
          <a:extLst>
            <a:ext uri="{FF2B5EF4-FFF2-40B4-BE49-F238E27FC236}">
              <a16:creationId xmlns:a16="http://schemas.microsoft.com/office/drawing/2014/main" id="{57ED9644-04D6-4041-96B3-B84EFF17D7A1}"/>
            </a:ext>
          </a:extLst>
        </xdr:cNvPr>
        <xdr:cNvSpPr txBox="1">
          <a:spLocks noChangeArrowheads="1"/>
        </xdr:cNvSpPr>
      </xdr:nvSpPr>
      <xdr:spPr bwMode="auto">
        <a:xfrm>
          <a:off x="4743450" y="27279600"/>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58</xdr:row>
      <xdr:rowOff>504825</xdr:rowOff>
    </xdr:from>
    <xdr:ext cx="95250" cy="456743"/>
    <xdr:sp macro="" textlink="">
      <xdr:nvSpPr>
        <xdr:cNvPr id="3961" name="Text Box 15">
          <a:extLst>
            <a:ext uri="{FF2B5EF4-FFF2-40B4-BE49-F238E27FC236}">
              <a16:creationId xmlns:a16="http://schemas.microsoft.com/office/drawing/2014/main" id="{D0B3E7A3-BD38-4BE8-9A9F-A194228F9CC3}"/>
            </a:ext>
          </a:extLst>
        </xdr:cNvPr>
        <xdr:cNvSpPr txBox="1">
          <a:spLocks noChangeArrowheads="1"/>
        </xdr:cNvSpPr>
      </xdr:nvSpPr>
      <xdr:spPr bwMode="auto">
        <a:xfrm>
          <a:off x="4743450" y="27279600"/>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58</xdr:row>
      <xdr:rowOff>504825</xdr:rowOff>
    </xdr:from>
    <xdr:ext cx="95250" cy="213632"/>
    <xdr:sp macro="" textlink="">
      <xdr:nvSpPr>
        <xdr:cNvPr id="3962" name="Text Box 15">
          <a:extLst>
            <a:ext uri="{FF2B5EF4-FFF2-40B4-BE49-F238E27FC236}">
              <a16:creationId xmlns:a16="http://schemas.microsoft.com/office/drawing/2014/main" id="{11D1CDF1-B64B-435C-AC1F-ABE87C65928C}"/>
            </a:ext>
          </a:extLst>
        </xdr:cNvPr>
        <xdr:cNvSpPr txBox="1">
          <a:spLocks noChangeArrowheads="1"/>
        </xdr:cNvSpPr>
      </xdr:nvSpPr>
      <xdr:spPr bwMode="auto">
        <a:xfrm>
          <a:off x="4743450" y="272796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58</xdr:row>
      <xdr:rowOff>504825</xdr:rowOff>
    </xdr:from>
    <xdr:ext cx="95250" cy="444331"/>
    <xdr:sp macro="" textlink="">
      <xdr:nvSpPr>
        <xdr:cNvPr id="3963" name="Text Box 15">
          <a:extLst>
            <a:ext uri="{FF2B5EF4-FFF2-40B4-BE49-F238E27FC236}">
              <a16:creationId xmlns:a16="http://schemas.microsoft.com/office/drawing/2014/main" id="{A42C91A3-3DBB-4177-B827-7B48BB689007}"/>
            </a:ext>
          </a:extLst>
        </xdr:cNvPr>
        <xdr:cNvSpPr txBox="1">
          <a:spLocks noChangeArrowheads="1"/>
        </xdr:cNvSpPr>
      </xdr:nvSpPr>
      <xdr:spPr bwMode="auto">
        <a:xfrm>
          <a:off x="4743450" y="27279600"/>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58</xdr:row>
      <xdr:rowOff>504825</xdr:rowOff>
    </xdr:from>
    <xdr:ext cx="95250" cy="213632"/>
    <xdr:sp macro="" textlink="">
      <xdr:nvSpPr>
        <xdr:cNvPr id="3964" name="Text Box 15">
          <a:extLst>
            <a:ext uri="{FF2B5EF4-FFF2-40B4-BE49-F238E27FC236}">
              <a16:creationId xmlns:a16="http://schemas.microsoft.com/office/drawing/2014/main" id="{D2C84A21-FBF9-4E67-8A82-2EC19ACDF2E0}"/>
            </a:ext>
          </a:extLst>
        </xdr:cNvPr>
        <xdr:cNvSpPr txBox="1">
          <a:spLocks noChangeArrowheads="1"/>
        </xdr:cNvSpPr>
      </xdr:nvSpPr>
      <xdr:spPr bwMode="auto">
        <a:xfrm>
          <a:off x="4743450" y="272796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58</xdr:row>
      <xdr:rowOff>504825</xdr:rowOff>
    </xdr:from>
    <xdr:ext cx="95250" cy="213632"/>
    <xdr:sp macro="" textlink="">
      <xdr:nvSpPr>
        <xdr:cNvPr id="3965" name="Text Box 15">
          <a:extLst>
            <a:ext uri="{FF2B5EF4-FFF2-40B4-BE49-F238E27FC236}">
              <a16:creationId xmlns:a16="http://schemas.microsoft.com/office/drawing/2014/main" id="{38DFF0F8-D746-46B3-985D-89F541CEE94B}"/>
            </a:ext>
          </a:extLst>
        </xdr:cNvPr>
        <xdr:cNvSpPr txBox="1">
          <a:spLocks noChangeArrowheads="1"/>
        </xdr:cNvSpPr>
      </xdr:nvSpPr>
      <xdr:spPr bwMode="auto">
        <a:xfrm>
          <a:off x="4743450" y="272796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58</xdr:row>
      <xdr:rowOff>504825</xdr:rowOff>
    </xdr:from>
    <xdr:ext cx="95250" cy="213632"/>
    <xdr:sp macro="" textlink="">
      <xdr:nvSpPr>
        <xdr:cNvPr id="3966" name="Text Box 15">
          <a:extLst>
            <a:ext uri="{FF2B5EF4-FFF2-40B4-BE49-F238E27FC236}">
              <a16:creationId xmlns:a16="http://schemas.microsoft.com/office/drawing/2014/main" id="{B3C5AAE9-1B83-46F1-B28D-33B3CEB6745C}"/>
            </a:ext>
          </a:extLst>
        </xdr:cNvPr>
        <xdr:cNvSpPr txBox="1">
          <a:spLocks noChangeArrowheads="1"/>
        </xdr:cNvSpPr>
      </xdr:nvSpPr>
      <xdr:spPr bwMode="auto">
        <a:xfrm>
          <a:off x="4743450" y="272796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58</xdr:row>
      <xdr:rowOff>504825</xdr:rowOff>
    </xdr:from>
    <xdr:ext cx="95250" cy="213632"/>
    <xdr:sp macro="" textlink="">
      <xdr:nvSpPr>
        <xdr:cNvPr id="3967" name="Text Box 15">
          <a:extLst>
            <a:ext uri="{FF2B5EF4-FFF2-40B4-BE49-F238E27FC236}">
              <a16:creationId xmlns:a16="http://schemas.microsoft.com/office/drawing/2014/main" id="{60E01256-B0A6-47FF-A213-74AC16D08534}"/>
            </a:ext>
          </a:extLst>
        </xdr:cNvPr>
        <xdr:cNvSpPr txBox="1">
          <a:spLocks noChangeArrowheads="1"/>
        </xdr:cNvSpPr>
      </xdr:nvSpPr>
      <xdr:spPr bwMode="auto">
        <a:xfrm>
          <a:off x="4743450" y="272796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58</xdr:row>
      <xdr:rowOff>504825</xdr:rowOff>
    </xdr:from>
    <xdr:ext cx="95250" cy="213632"/>
    <xdr:sp macro="" textlink="">
      <xdr:nvSpPr>
        <xdr:cNvPr id="3968" name="Text Box 15">
          <a:extLst>
            <a:ext uri="{FF2B5EF4-FFF2-40B4-BE49-F238E27FC236}">
              <a16:creationId xmlns:a16="http://schemas.microsoft.com/office/drawing/2014/main" id="{850B23BE-2E02-46F1-B093-54B49ABE680D}"/>
            </a:ext>
          </a:extLst>
        </xdr:cNvPr>
        <xdr:cNvSpPr txBox="1">
          <a:spLocks noChangeArrowheads="1"/>
        </xdr:cNvSpPr>
      </xdr:nvSpPr>
      <xdr:spPr bwMode="auto">
        <a:xfrm>
          <a:off x="4743450" y="272796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60</xdr:row>
      <xdr:rowOff>504825</xdr:rowOff>
    </xdr:from>
    <xdr:ext cx="95250" cy="213632"/>
    <xdr:sp macro="" textlink="">
      <xdr:nvSpPr>
        <xdr:cNvPr id="3969" name="Text Box 15">
          <a:extLst>
            <a:ext uri="{FF2B5EF4-FFF2-40B4-BE49-F238E27FC236}">
              <a16:creationId xmlns:a16="http://schemas.microsoft.com/office/drawing/2014/main" id="{6B23A309-667F-4018-94C5-FBAAEEB7EEF2}"/>
            </a:ext>
          </a:extLst>
        </xdr:cNvPr>
        <xdr:cNvSpPr txBox="1">
          <a:spLocks noChangeArrowheads="1"/>
        </xdr:cNvSpPr>
      </xdr:nvSpPr>
      <xdr:spPr bwMode="auto">
        <a:xfrm>
          <a:off x="4743450" y="280225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60</xdr:row>
      <xdr:rowOff>504825</xdr:rowOff>
    </xdr:from>
    <xdr:ext cx="95250" cy="213632"/>
    <xdr:sp macro="" textlink="">
      <xdr:nvSpPr>
        <xdr:cNvPr id="3970" name="Text Box 15">
          <a:extLst>
            <a:ext uri="{FF2B5EF4-FFF2-40B4-BE49-F238E27FC236}">
              <a16:creationId xmlns:a16="http://schemas.microsoft.com/office/drawing/2014/main" id="{A09A6C1E-A844-45E3-9F30-512A9816AD1B}"/>
            </a:ext>
          </a:extLst>
        </xdr:cNvPr>
        <xdr:cNvSpPr txBox="1">
          <a:spLocks noChangeArrowheads="1"/>
        </xdr:cNvSpPr>
      </xdr:nvSpPr>
      <xdr:spPr bwMode="auto">
        <a:xfrm>
          <a:off x="4743450" y="280225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60</xdr:row>
      <xdr:rowOff>504825</xdr:rowOff>
    </xdr:from>
    <xdr:ext cx="95250" cy="213632"/>
    <xdr:sp macro="" textlink="">
      <xdr:nvSpPr>
        <xdr:cNvPr id="3971" name="Text Box 15">
          <a:extLst>
            <a:ext uri="{FF2B5EF4-FFF2-40B4-BE49-F238E27FC236}">
              <a16:creationId xmlns:a16="http://schemas.microsoft.com/office/drawing/2014/main" id="{78F65BB7-6973-4C8F-957F-ECF13C72EA24}"/>
            </a:ext>
          </a:extLst>
        </xdr:cNvPr>
        <xdr:cNvSpPr txBox="1">
          <a:spLocks noChangeArrowheads="1"/>
        </xdr:cNvSpPr>
      </xdr:nvSpPr>
      <xdr:spPr bwMode="auto">
        <a:xfrm>
          <a:off x="4743450" y="280225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60</xdr:row>
      <xdr:rowOff>504825</xdr:rowOff>
    </xdr:from>
    <xdr:ext cx="95250" cy="213632"/>
    <xdr:sp macro="" textlink="">
      <xdr:nvSpPr>
        <xdr:cNvPr id="3972" name="Text Box 15">
          <a:extLst>
            <a:ext uri="{FF2B5EF4-FFF2-40B4-BE49-F238E27FC236}">
              <a16:creationId xmlns:a16="http://schemas.microsoft.com/office/drawing/2014/main" id="{6F8C0688-283D-4164-8228-C212F58442E2}"/>
            </a:ext>
          </a:extLst>
        </xdr:cNvPr>
        <xdr:cNvSpPr txBox="1">
          <a:spLocks noChangeArrowheads="1"/>
        </xdr:cNvSpPr>
      </xdr:nvSpPr>
      <xdr:spPr bwMode="auto">
        <a:xfrm>
          <a:off x="4743450" y="280225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60</xdr:row>
      <xdr:rowOff>504825</xdr:rowOff>
    </xdr:from>
    <xdr:ext cx="95250" cy="213632"/>
    <xdr:sp macro="" textlink="">
      <xdr:nvSpPr>
        <xdr:cNvPr id="3973" name="Text Box 15">
          <a:extLst>
            <a:ext uri="{FF2B5EF4-FFF2-40B4-BE49-F238E27FC236}">
              <a16:creationId xmlns:a16="http://schemas.microsoft.com/office/drawing/2014/main" id="{D5006CC2-A45A-424F-819C-DDB72A58BC2A}"/>
            </a:ext>
          </a:extLst>
        </xdr:cNvPr>
        <xdr:cNvSpPr txBox="1">
          <a:spLocks noChangeArrowheads="1"/>
        </xdr:cNvSpPr>
      </xdr:nvSpPr>
      <xdr:spPr bwMode="auto">
        <a:xfrm>
          <a:off x="4743450" y="280225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60</xdr:row>
      <xdr:rowOff>504825</xdr:rowOff>
    </xdr:from>
    <xdr:ext cx="95250" cy="213632"/>
    <xdr:sp macro="" textlink="">
      <xdr:nvSpPr>
        <xdr:cNvPr id="3974" name="Text Box 15">
          <a:extLst>
            <a:ext uri="{FF2B5EF4-FFF2-40B4-BE49-F238E27FC236}">
              <a16:creationId xmlns:a16="http://schemas.microsoft.com/office/drawing/2014/main" id="{B3717EC0-3D91-477A-A79F-AFCF1E0E8BCF}"/>
            </a:ext>
          </a:extLst>
        </xdr:cNvPr>
        <xdr:cNvSpPr txBox="1">
          <a:spLocks noChangeArrowheads="1"/>
        </xdr:cNvSpPr>
      </xdr:nvSpPr>
      <xdr:spPr bwMode="auto">
        <a:xfrm>
          <a:off x="4743450" y="280225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60</xdr:row>
      <xdr:rowOff>504825</xdr:rowOff>
    </xdr:from>
    <xdr:ext cx="95250" cy="213632"/>
    <xdr:sp macro="" textlink="">
      <xdr:nvSpPr>
        <xdr:cNvPr id="3975" name="Text Box 15">
          <a:extLst>
            <a:ext uri="{FF2B5EF4-FFF2-40B4-BE49-F238E27FC236}">
              <a16:creationId xmlns:a16="http://schemas.microsoft.com/office/drawing/2014/main" id="{06CE1B29-F667-42E2-B994-5BA5BDE3B475}"/>
            </a:ext>
          </a:extLst>
        </xdr:cNvPr>
        <xdr:cNvSpPr txBox="1">
          <a:spLocks noChangeArrowheads="1"/>
        </xdr:cNvSpPr>
      </xdr:nvSpPr>
      <xdr:spPr bwMode="auto">
        <a:xfrm>
          <a:off x="4743450" y="280225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60</xdr:row>
      <xdr:rowOff>504825</xdr:rowOff>
    </xdr:from>
    <xdr:ext cx="95250" cy="213632"/>
    <xdr:sp macro="" textlink="">
      <xdr:nvSpPr>
        <xdr:cNvPr id="3976" name="Text Box 15">
          <a:extLst>
            <a:ext uri="{FF2B5EF4-FFF2-40B4-BE49-F238E27FC236}">
              <a16:creationId xmlns:a16="http://schemas.microsoft.com/office/drawing/2014/main" id="{B293D956-E9FF-4D33-B985-352F916B2F55}"/>
            </a:ext>
          </a:extLst>
        </xdr:cNvPr>
        <xdr:cNvSpPr txBox="1">
          <a:spLocks noChangeArrowheads="1"/>
        </xdr:cNvSpPr>
      </xdr:nvSpPr>
      <xdr:spPr bwMode="auto">
        <a:xfrm>
          <a:off x="4743450" y="280225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504825</xdr:rowOff>
    </xdr:from>
    <xdr:ext cx="95250" cy="448496"/>
    <xdr:sp macro="" textlink="">
      <xdr:nvSpPr>
        <xdr:cNvPr id="3977" name="Text Box 15">
          <a:extLst>
            <a:ext uri="{FF2B5EF4-FFF2-40B4-BE49-F238E27FC236}">
              <a16:creationId xmlns:a16="http://schemas.microsoft.com/office/drawing/2014/main" id="{064ABCA2-F827-42C5-9B2E-60424A6E39BF}"/>
            </a:ext>
          </a:extLst>
        </xdr:cNvPr>
        <xdr:cNvSpPr txBox="1">
          <a:spLocks noChangeArrowheads="1"/>
        </xdr:cNvSpPr>
      </xdr:nvSpPr>
      <xdr:spPr bwMode="auto">
        <a:xfrm>
          <a:off x="4743450" y="28765500"/>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504825</xdr:rowOff>
    </xdr:from>
    <xdr:ext cx="95250" cy="213632"/>
    <xdr:sp macro="" textlink="">
      <xdr:nvSpPr>
        <xdr:cNvPr id="3978" name="Text Box 15">
          <a:extLst>
            <a:ext uri="{FF2B5EF4-FFF2-40B4-BE49-F238E27FC236}">
              <a16:creationId xmlns:a16="http://schemas.microsoft.com/office/drawing/2014/main" id="{EEAE8CF8-E0D5-4F36-9714-CDEFA9A613E3}"/>
            </a:ext>
          </a:extLst>
        </xdr:cNvPr>
        <xdr:cNvSpPr txBox="1">
          <a:spLocks noChangeArrowheads="1"/>
        </xdr:cNvSpPr>
      </xdr:nvSpPr>
      <xdr:spPr bwMode="auto">
        <a:xfrm>
          <a:off x="4743450" y="28765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504825</xdr:rowOff>
    </xdr:from>
    <xdr:ext cx="95250" cy="444331"/>
    <xdr:sp macro="" textlink="">
      <xdr:nvSpPr>
        <xdr:cNvPr id="3979" name="Text Box 15">
          <a:extLst>
            <a:ext uri="{FF2B5EF4-FFF2-40B4-BE49-F238E27FC236}">
              <a16:creationId xmlns:a16="http://schemas.microsoft.com/office/drawing/2014/main" id="{45147FF7-0FC7-4653-8B24-3DC939FEB98A}"/>
            </a:ext>
          </a:extLst>
        </xdr:cNvPr>
        <xdr:cNvSpPr txBox="1">
          <a:spLocks noChangeArrowheads="1"/>
        </xdr:cNvSpPr>
      </xdr:nvSpPr>
      <xdr:spPr bwMode="auto">
        <a:xfrm>
          <a:off x="4743450" y="28765500"/>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504825</xdr:rowOff>
    </xdr:from>
    <xdr:ext cx="95250" cy="456743"/>
    <xdr:sp macro="" textlink="">
      <xdr:nvSpPr>
        <xdr:cNvPr id="3980" name="Text Box 15">
          <a:extLst>
            <a:ext uri="{FF2B5EF4-FFF2-40B4-BE49-F238E27FC236}">
              <a16:creationId xmlns:a16="http://schemas.microsoft.com/office/drawing/2014/main" id="{F8837B14-C1C9-48E6-B1CD-8880CB939D70}"/>
            </a:ext>
          </a:extLst>
        </xdr:cNvPr>
        <xdr:cNvSpPr txBox="1">
          <a:spLocks noChangeArrowheads="1"/>
        </xdr:cNvSpPr>
      </xdr:nvSpPr>
      <xdr:spPr bwMode="auto">
        <a:xfrm>
          <a:off x="4743450" y="28765500"/>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504825</xdr:rowOff>
    </xdr:from>
    <xdr:ext cx="95250" cy="213632"/>
    <xdr:sp macro="" textlink="">
      <xdr:nvSpPr>
        <xdr:cNvPr id="3981" name="Text Box 15">
          <a:extLst>
            <a:ext uri="{FF2B5EF4-FFF2-40B4-BE49-F238E27FC236}">
              <a16:creationId xmlns:a16="http://schemas.microsoft.com/office/drawing/2014/main" id="{76B4AB63-1041-420C-A23F-0FFEEED7CE7F}"/>
            </a:ext>
          </a:extLst>
        </xdr:cNvPr>
        <xdr:cNvSpPr txBox="1">
          <a:spLocks noChangeArrowheads="1"/>
        </xdr:cNvSpPr>
      </xdr:nvSpPr>
      <xdr:spPr bwMode="auto">
        <a:xfrm>
          <a:off x="4743450" y="28765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504825</xdr:rowOff>
    </xdr:from>
    <xdr:ext cx="95250" cy="444331"/>
    <xdr:sp macro="" textlink="">
      <xdr:nvSpPr>
        <xdr:cNvPr id="3982" name="Text Box 15">
          <a:extLst>
            <a:ext uri="{FF2B5EF4-FFF2-40B4-BE49-F238E27FC236}">
              <a16:creationId xmlns:a16="http://schemas.microsoft.com/office/drawing/2014/main" id="{0543A031-0CD1-414A-8454-475DF7A14F33}"/>
            </a:ext>
          </a:extLst>
        </xdr:cNvPr>
        <xdr:cNvSpPr txBox="1">
          <a:spLocks noChangeArrowheads="1"/>
        </xdr:cNvSpPr>
      </xdr:nvSpPr>
      <xdr:spPr bwMode="auto">
        <a:xfrm>
          <a:off x="4743450" y="28765500"/>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504825</xdr:rowOff>
    </xdr:from>
    <xdr:ext cx="95250" cy="213632"/>
    <xdr:sp macro="" textlink="">
      <xdr:nvSpPr>
        <xdr:cNvPr id="3983" name="Text Box 15">
          <a:extLst>
            <a:ext uri="{FF2B5EF4-FFF2-40B4-BE49-F238E27FC236}">
              <a16:creationId xmlns:a16="http://schemas.microsoft.com/office/drawing/2014/main" id="{D06DBD45-D326-4E7C-A933-78DE58A55059}"/>
            </a:ext>
          </a:extLst>
        </xdr:cNvPr>
        <xdr:cNvSpPr txBox="1">
          <a:spLocks noChangeArrowheads="1"/>
        </xdr:cNvSpPr>
      </xdr:nvSpPr>
      <xdr:spPr bwMode="auto">
        <a:xfrm>
          <a:off x="4743450" y="28765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504825</xdr:rowOff>
    </xdr:from>
    <xdr:ext cx="95250" cy="213632"/>
    <xdr:sp macro="" textlink="">
      <xdr:nvSpPr>
        <xdr:cNvPr id="3984" name="Text Box 15">
          <a:extLst>
            <a:ext uri="{FF2B5EF4-FFF2-40B4-BE49-F238E27FC236}">
              <a16:creationId xmlns:a16="http://schemas.microsoft.com/office/drawing/2014/main" id="{FDA5F816-8811-4C9A-8C85-589357CFF55C}"/>
            </a:ext>
          </a:extLst>
        </xdr:cNvPr>
        <xdr:cNvSpPr txBox="1">
          <a:spLocks noChangeArrowheads="1"/>
        </xdr:cNvSpPr>
      </xdr:nvSpPr>
      <xdr:spPr bwMode="auto">
        <a:xfrm>
          <a:off x="4743450" y="28765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504825</xdr:rowOff>
    </xdr:from>
    <xdr:ext cx="95250" cy="213632"/>
    <xdr:sp macro="" textlink="">
      <xdr:nvSpPr>
        <xdr:cNvPr id="3985" name="Text Box 15">
          <a:extLst>
            <a:ext uri="{FF2B5EF4-FFF2-40B4-BE49-F238E27FC236}">
              <a16:creationId xmlns:a16="http://schemas.microsoft.com/office/drawing/2014/main" id="{DDBC7B54-103F-44FD-9DC2-6950C0B842B3}"/>
            </a:ext>
          </a:extLst>
        </xdr:cNvPr>
        <xdr:cNvSpPr txBox="1">
          <a:spLocks noChangeArrowheads="1"/>
        </xdr:cNvSpPr>
      </xdr:nvSpPr>
      <xdr:spPr bwMode="auto">
        <a:xfrm>
          <a:off x="4743450" y="28765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504825</xdr:rowOff>
    </xdr:from>
    <xdr:ext cx="95250" cy="213632"/>
    <xdr:sp macro="" textlink="">
      <xdr:nvSpPr>
        <xdr:cNvPr id="3986" name="Text Box 15">
          <a:extLst>
            <a:ext uri="{FF2B5EF4-FFF2-40B4-BE49-F238E27FC236}">
              <a16:creationId xmlns:a16="http://schemas.microsoft.com/office/drawing/2014/main" id="{E1DE1D09-E350-4E38-BFBF-8EF75C6EA657}"/>
            </a:ext>
          </a:extLst>
        </xdr:cNvPr>
        <xdr:cNvSpPr txBox="1">
          <a:spLocks noChangeArrowheads="1"/>
        </xdr:cNvSpPr>
      </xdr:nvSpPr>
      <xdr:spPr bwMode="auto">
        <a:xfrm>
          <a:off x="4743450" y="28765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504825</xdr:rowOff>
    </xdr:from>
    <xdr:ext cx="95250" cy="213632"/>
    <xdr:sp macro="" textlink="">
      <xdr:nvSpPr>
        <xdr:cNvPr id="3987" name="Text Box 15">
          <a:extLst>
            <a:ext uri="{FF2B5EF4-FFF2-40B4-BE49-F238E27FC236}">
              <a16:creationId xmlns:a16="http://schemas.microsoft.com/office/drawing/2014/main" id="{04A989EC-43FE-4EDB-B204-4237DB9ADA6D}"/>
            </a:ext>
          </a:extLst>
        </xdr:cNvPr>
        <xdr:cNvSpPr txBox="1">
          <a:spLocks noChangeArrowheads="1"/>
        </xdr:cNvSpPr>
      </xdr:nvSpPr>
      <xdr:spPr bwMode="auto">
        <a:xfrm>
          <a:off x="4743450" y="28765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504825</xdr:rowOff>
    </xdr:from>
    <xdr:ext cx="95250" cy="213632"/>
    <xdr:sp macro="" textlink="">
      <xdr:nvSpPr>
        <xdr:cNvPr id="3988" name="Text Box 15">
          <a:extLst>
            <a:ext uri="{FF2B5EF4-FFF2-40B4-BE49-F238E27FC236}">
              <a16:creationId xmlns:a16="http://schemas.microsoft.com/office/drawing/2014/main" id="{5AB0F392-38CF-4C06-9046-BDA1C9096E7B}"/>
            </a:ext>
          </a:extLst>
        </xdr:cNvPr>
        <xdr:cNvSpPr txBox="1">
          <a:spLocks noChangeArrowheads="1"/>
        </xdr:cNvSpPr>
      </xdr:nvSpPr>
      <xdr:spPr bwMode="auto">
        <a:xfrm>
          <a:off x="4743450" y="28765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504825</xdr:rowOff>
    </xdr:from>
    <xdr:ext cx="95250" cy="213632"/>
    <xdr:sp macro="" textlink="">
      <xdr:nvSpPr>
        <xdr:cNvPr id="3989" name="Text Box 15">
          <a:extLst>
            <a:ext uri="{FF2B5EF4-FFF2-40B4-BE49-F238E27FC236}">
              <a16:creationId xmlns:a16="http://schemas.microsoft.com/office/drawing/2014/main" id="{D68C1CBA-AC73-4EAE-AC16-E0CDAAB1D59E}"/>
            </a:ext>
          </a:extLst>
        </xdr:cNvPr>
        <xdr:cNvSpPr txBox="1">
          <a:spLocks noChangeArrowheads="1"/>
        </xdr:cNvSpPr>
      </xdr:nvSpPr>
      <xdr:spPr bwMode="auto">
        <a:xfrm>
          <a:off x="4743450" y="28765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504825</xdr:rowOff>
    </xdr:from>
    <xdr:ext cx="95250" cy="213632"/>
    <xdr:sp macro="" textlink="">
      <xdr:nvSpPr>
        <xdr:cNvPr id="3990" name="Text Box 15">
          <a:extLst>
            <a:ext uri="{FF2B5EF4-FFF2-40B4-BE49-F238E27FC236}">
              <a16:creationId xmlns:a16="http://schemas.microsoft.com/office/drawing/2014/main" id="{E8B016A2-EAB2-4597-9B25-CCFAE08FEB1E}"/>
            </a:ext>
          </a:extLst>
        </xdr:cNvPr>
        <xdr:cNvSpPr txBox="1">
          <a:spLocks noChangeArrowheads="1"/>
        </xdr:cNvSpPr>
      </xdr:nvSpPr>
      <xdr:spPr bwMode="auto">
        <a:xfrm>
          <a:off x="4743450" y="28765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64</xdr:row>
      <xdr:rowOff>504825</xdr:rowOff>
    </xdr:from>
    <xdr:ext cx="95250" cy="448496"/>
    <xdr:sp macro="" textlink="">
      <xdr:nvSpPr>
        <xdr:cNvPr id="3991" name="Text Box 15">
          <a:extLst>
            <a:ext uri="{FF2B5EF4-FFF2-40B4-BE49-F238E27FC236}">
              <a16:creationId xmlns:a16="http://schemas.microsoft.com/office/drawing/2014/main" id="{ED3B0FAB-52E4-4FEE-B3CD-60E36734B69F}"/>
            </a:ext>
          </a:extLst>
        </xdr:cNvPr>
        <xdr:cNvSpPr txBox="1">
          <a:spLocks noChangeArrowheads="1"/>
        </xdr:cNvSpPr>
      </xdr:nvSpPr>
      <xdr:spPr bwMode="auto">
        <a:xfrm>
          <a:off x="4743450" y="29508450"/>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64</xdr:row>
      <xdr:rowOff>504825</xdr:rowOff>
    </xdr:from>
    <xdr:ext cx="95250" cy="213632"/>
    <xdr:sp macro="" textlink="">
      <xdr:nvSpPr>
        <xdr:cNvPr id="3992" name="Text Box 15">
          <a:extLst>
            <a:ext uri="{FF2B5EF4-FFF2-40B4-BE49-F238E27FC236}">
              <a16:creationId xmlns:a16="http://schemas.microsoft.com/office/drawing/2014/main" id="{A34E0BA6-3841-4660-B32C-41CECE4D9210}"/>
            </a:ext>
          </a:extLst>
        </xdr:cNvPr>
        <xdr:cNvSpPr txBox="1">
          <a:spLocks noChangeArrowheads="1"/>
        </xdr:cNvSpPr>
      </xdr:nvSpPr>
      <xdr:spPr bwMode="auto">
        <a:xfrm>
          <a:off x="4743450" y="295084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64</xdr:row>
      <xdr:rowOff>504825</xdr:rowOff>
    </xdr:from>
    <xdr:ext cx="95250" cy="444331"/>
    <xdr:sp macro="" textlink="">
      <xdr:nvSpPr>
        <xdr:cNvPr id="3993" name="Text Box 15">
          <a:extLst>
            <a:ext uri="{FF2B5EF4-FFF2-40B4-BE49-F238E27FC236}">
              <a16:creationId xmlns:a16="http://schemas.microsoft.com/office/drawing/2014/main" id="{85C422B3-690D-48BD-80AC-34F373F0117C}"/>
            </a:ext>
          </a:extLst>
        </xdr:cNvPr>
        <xdr:cNvSpPr txBox="1">
          <a:spLocks noChangeArrowheads="1"/>
        </xdr:cNvSpPr>
      </xdr:nvSpPr>
      <xdr:spPr bwMode="auto">
        <a:xfrm>
          <a:off x="4743450" y="29508450"/>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64</xdr:row>
      <xdr:rowOff>504825</xdr:rowOff>
    </xdr:from>
    <xdr:ext cx="95250" cy="456743"/>
    <xdr:sp macro="" textlink="">
      <xdr:nvSpPr>
        <xdr:cNvPr id="3994" name="Text Box 15">
          <a:extLst>
            <a:ext uri="{FF2B5EF4-FFF2-40B4-BE49-F238E27FC236}">
              <a16:creationId xmlns:a16="http://schemas.microsoft.com/office/drawing/2014/main" id="{C068B9E3-4D08-475F-8C5E-CF9B0B4647C9}"/>
            </a:ext>
          </a:extLst>
        </xdr:cNvPr>
        <xdr:cNvSpPr txBox="1">
          <a:spLocks noChangeArrowheads="1"/>
        </xdr:cNvSpPr>
      </xdr:nvSpPr>
      <xdr:spPr bwMode="auto">
        <a:xfrm>
          <a:off x="4743450" y="29508450"/>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64</xdr:row>
      <xdr:rowOff>504825</xdr:rowOff>
    </xdr:from>
    <xdr:ext cx="95250" cy="213632"/>
    <xdr:sp macro="" textlink="">
      <xdr:nvSpPr>
        <xdr:cNvPr id="3995" name="Text Box 15">
          <a:extLst>
            <a:ext uri="{FF2B5EF4-FFF2-40B4-BE49-F238E27FC236}">
              <a16:creationId xmlns:a16="http://schemas.microsoft.com/office/drawing/2014/main" id="{4C18450E-4A3C-409A-BCCD-8C6970920CB3}"/>
            </a:ext>
          </a:extLst>
        </xdr:cNvPr>
        <xdr:cNvSpPr txBox="1">
          <a:spLocks noChangeArrowheads="1"/>
        </xdr:cNvSpPr>
      </xdr:nvSpPr>
      <xdr:spPr bwMode="auto">
        <a:xfrm>
          <a:off x="4743450" y="295084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64</xdr:row>
      <xdr:rowOff>504825</xdr:rowOff>
    </xdr:from>
    <xdr:ext cx="95250" cy="444331"/>
    <xdr:sp macro="" textlink="">
      <xdr:nvSpPr>
        <xdr:cNvPr id="3996" name="Text Box 15">
          <a:extLst>
            <a:ext uri="{FF2B5EF4-FFF2-40B4-BE49-F238E27FC236}">
              <a16:creationId xmlns:a16="http://schemas.microsoft.com/office/drawing/2014/main" id="{B7D289CF-95AE-4167-B8C1-7A576CB685E0}"/>
            </a:ext>
          </a:extLst>
        </xdr:cNvPr>
        <xdr:cNvSpPr txBox="1">
          <a:spLocks noChangeArrowheads="1"/>
        </xdr:cNvSpPr>
      </xdr:nvSpPr>
      <xdr:spPr bwMode="auto">
        <a:xfrm>
          <a:off x="4743450" y="29508450"/>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64</xdr:row>
      <xdr:rowOff>504825</xdr:rowOff>
    </xdr:from>
    <xdr:ext cx="95250" cy="213632"/>
    <xdr:sp macro="" textlink="">
      <xdr:nvSpPr>
        <xdr:cNvPr id="3997" name="Text Box 15">
          <a:extLst>
            <a:ext uri="{FF2B5EF4-FFF2-40B4-BE49-F238E27FC236}">
              <a16:creationId xmlns:a16="http://schemas.microsoft.com/office/drawing/2014/main" id="{292A2DE7-90C9-4BDB-BA4D-0854750844DB}"/>
            </a:ext>
          </a:extLst>
        </xdr:cNvPr>
        <xdr:cNvSpPr txBox="1">
          <a:spLocks noChangeArrowheads="1"/>
        </xdr:cNvSpPr>
      </xdr:nvSpPr>
      <xdr:spPr bwMode="auto">
        <a:xfrm>
          <a:off x="4743450" y="295084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64</xdr:row>
      <xdr:rowOff>504825</xdr:rowOff>
    </xdr:from>
    <xdr:ext cx="95250" cy="213632"/>
    <xdr:sp macro="" textlink="">
      <xdr:nvSpPr>
        <xdr:cNvPr id="3998" name="Text Box 15">
          <a:extLst>
            <a:ext uri="{FF2B5EF4-FFF2-40B4-BE49-F238E27FC236}">
              <a16:creationId xmlns:a16="http://schemas.microsoft.com/office/drawing/2014/main" id="{6EA3A315-C21F-4F62-84BE-D8278C2661E8}"/>
            </a:ext>
          </a:extLst>
        </xdr:cNvPr>
        <xdr:cNvSpPr txBox="1">
          <a:spLocks noChangeArrowheads="1"/>
        </xdr:cNvSpPr>
      </xdr:nvSpPr>
      <xdr:spPr bwMode="auto">
        <a:xfrm>
          <a:off x="4743450" y="295084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64</xdr:row>
      <xdr:rowOff>504825</xdr:rowOff>
    </xdr:from>
    <xdr:ext cx="95250" cy="213632"/>
    <xdr:sp macro="" textlink="">
      <xdr:nvSpPr>
        <xdr:cNvPr id="3999" name="Text Box 15">
          <a:extLst>
            <a:ext uri="{FF2B5EF4-FFF2-40B4-BE49-F238E27FC236}">
              <a16:creationId xmlns:a16="http://schemas.microsoft.com/office/drawing/2014/main" id="{7C6D37AE-42BD-4DD8-9235-01FF5D272239}"/>
            </a:ext>
          </a:extLst>
        </xdr:cNvPr>
        <xdr:cNvSpPr txBox="1">
          <a:spLocks noChangeArrowheads="1"/>
        </xdr:cNvSpPr>
      </xdr:nvSpPr>
      <xdr:spPr bwMode="auto">
        <a:xfrm>
          <a:off x="4743450" y="295084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64</xdr:row>
      <xdr:rowOff>504825</xdr:rowOff>
    </xdr:from>
    <xdr:ext cx="95250" cy="213632"/>
    <xdr:sp macro="" textlink="">
      <xdr:nvSpPr>
        <xdr:cNvPr id="4000" name="Text Box 15">
          <a:extLst>
            <a:ext uri="{FF2B5EF4-FFF2-40B4-BE49-F238E27FC236}">
              <a16:creationId xmlns:a16="http://schemas.microsoft.com/office/drawing/2014/main" id="{DA62CE35-BD5E-4382-810E-44FAE0C4BD12}"/>
            </a:ext>
          </a:extLst>
        </xdr:cNvPr>
        <xdr:cNvSpPr txBox="1">
          <a:spLocks noChangeArrowheads="1"/>
        </xdr:cNvSpPr>
      </xdr:nvSpPr>
      <xdr:spPr bwMode="auto">
        <a:xfrm>
          <a:off x="4743450" y="295084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64</xdr:row>
      <xdr:rowOff>504825</xdr:rowOff>
    </xdr:from>
    <xdr:ext cx="95250" cy="213632"/>
    <xdr:sp macro="" textlink="">
      <xdr:nvSpPr>
        <xdr:cNvPr id="4001" name="Text Box 15">
          <a:extLst>
            <a:ext uri="{FF2B5EF4-FFF2-40B4-BE49-F238E27FC236}">
              <a16:creationId xmlns:a16="http://schemas.microsoft.com/office/drawing/2014/main" id="{786768D6-0D6D-4B9B-B194-A9EF570E62F3}"/>
            </a:ext>
          </a:extLst>
        </xdr:cNvPr>
        <xdr:cNvSpPr txBox="1">
          <a:spLocks noChangeArrowheads="1"/>
        </xdr:cNvSpPr>
      </xdr:nvSpPr>
      <xdr:spPr bwMode="auto">
        <a:xfrm>
          <a:off x="4743450" y="295084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64</xdr:row>
      <xdr:rowOff>504825</xdr:rowOff>
    </xdr:from>
    <xdr:ext cx="95250" cy="213632"/>
    <xdr:sp macro="" textlink="">
      <xdr:nvSpPr>
        <xdr:cNvPr id="4002" name="Text Box 15">
          <a:extLst>
            <a:ext uri="{FF2B5EF4-FFF2-40B4-BE49-F238E27FC236}">
              <a16:creationId xmlns:a16="http://schemas.microsoft.com/office/drawing/2014/main" id="{20FBE86D-DB26-48B0-A923-E2BA86E03994}"/>
            </a:ext>
          </a:extLst>
        </xdr:cNvPr>
        <xdr:cNvSpPr txBox="1">
          <a:spLocks noChangeArrowheads="1"/>
        </xdr:cNvSpPr>
      </xdr:nvSpPr>
      <xdr:spPr bwMode="auto">
        <a:xfrm>
          <a:off x="4743450" y="295084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64</xdr:row>
      <xdr:rowOff>504825</xdr:rowOff>
    </xdr:from>
    <xdr:ext cx="95250" cy="213632"/>
    <xdr:sp macro="" textlink="">
      <xdr:nvSpPr>
        <xdr:cNvPr id="4003" name="Text Box 15">
          <a:extLst>
            <a:ext uri="{FF2B5EF4-FFF2-40B4-BE49-F238E27FC236}">
              <a16:creationId xmlns:a16="http://schemas.microsoft.com/office/drawing/2014/main" id="{1F2A5DE0-C89B-4F22-BBDC-7BBB4A8DA01E}"/>
            </a:ext>
          </a:extLst>
        </xdr:cNvPr>
        <xdr:cNvSpPr txBox="1">
          <a:spLocks noChangeArrowheads="1"/>
        </xdr:cNvSpPr>
      </xdr:nvSpPr>
      <xdr:spPr bwMode="auto">
        <a:xfrm>
          <a:off x="4743450" y="295084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64</xdr:row>
      <xdr:rowOff>504825</xdr:rowOff>
    </xdr:from>
    <xdr:ext cx="95250" cy="213632"/>
    <xdr:sp macro="" textlink="">
      <xdr:nvSpPr>
        <xdr:cNvPr id="4004" name="Text Box 15">
          <a:extLst>
            <a:ext uri="{FF2B5EF4-FFF2-40B4-BE49-F238E27FC236}">
              <a16:creationId xmlns:a16="http://schemas.microsoft.com/office/drawing/2014/main" id="{6352B78D-4292-4D61-A546-9C18CF18F5CC}"/>
            </a:ext>
          </a:extLst>
        </xdr:cNvPr>
        <xdr:cNvSpPr txBox="1">
          <a:spLocks noChangeArrowheads="1"/>
        </xdr:cNvSpPr>
      </xdr:nvSpPr>
      <xdr:spPr bwMode="auto">
        <a:xfrm>
          <a:off x="4743450" y="295084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504825</xdr:rowOff>
    </xdr:from>
    <xdr:ext cx="95250" cy="213632"/>
    <xdr:sp macro="" textlink="">
      <xdr:nvSpPr>
        <xdr:cNvPr id="4005" name="Text Box 15">
          <a:extLst>
            <a:ext uri="{FF2B5EF4-FFF2-40B4-BE49-F238E27FC236}">
              <a16:creationId xmlns:a16="http://schemas.microsoft.com/office/drawing/2014/main" id="{3DAB24D2-E6A4-4875-9F10-ABE15D0F9781}"/>
            </a:ext>
          </a:extLst>
        </xdr:cNvPr>
        <xdr:cNvSpPr txBox="1">
          <a:spLocks noChangeArrowheads="1"/>
        </xdr:cNvSpPr>
      </xdr:nvSpPr>
      <xdr:spPr bwMode="auto">
        <a:xfrm>
          <a:off x="4743450" y="302514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504825</xdr:rowOff>
    </xdr:from>
    <xdr:ext cx="95250" cy="213632"/>
    <xdr:sp macro="" textlink="">
      <xdr:nvSpPr>
        <xdr:cNvPr id="4006" name="Text Box 15">
          <a:extLst>
            <a:ext uri="{FF2B5EF4-FFF2-40B4-BE49-F238E27FC236}">
              <a16:creationId xmlns:a16="http://schemas.microsoft.com/office/drawing/2014/main" id="{D85B18AE-7E1A-41F5-8790-9B8C79AC0EDD}"/>
            </a:ext>
          </a:extLst>
        </xdr:cNvPr>
        <xdr:cNvSpPr txBox="1">
          <a:spLocks noChangeArrowheads="1"/>
        </xdr:cNvSpPr>
      </xdr:nvSpPr>
      <xdr:spPr bwMode="auto">
        <a:xfrm>
          <a:off x="4743450" y="302514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504825</xdr:rowOff>
    </xdr:from>
    <xdr:ext cx="95250" cy="213632"/>
    <xdr:sp macro="" textlink="">
      <xdr:nvSpPr>
        <xdr:cNvPr id="4007" name="Text Box 15">
          <a:extLst>
            <a:ext uri="{FF2B5EF4-FFF2-40B4-BE49-F238E27FC236}">
              <a16:creationId xmlns:a16="http://schemas.microsoft.com/office/drawing/2014/main" id="{9C99740C-E55A-4472-9472-50FE5EE4ACD7}"/>
            </a:ext>
          </a:extLst>
        </xdr:cNvPr>
        <xdr:cNvSpPr txBox="1">
          <a:spLocks noChangeArrowheads="1"/>
        </xdr:cNvSpPr>
      </xdr:nvSpPr>
      <xdr:spPr bwMode="auto">
        <a:xfrm>
          <a:off x="4743450" y="302514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504825</xdr:rowOff>
    </xdr:from>
    <xdr:ext cx="95250" cy="213632"/>
    <xdr:sp macro="" textlink="">
      <xdr:nvSpPr>
        <xdr:cNvPr id="4008" name="Text Box 15">
          <a:extLst>
            <a:ext uri="{FF2B5EF4-FFF2-40B4-BE49-F238E27FC236}">
              <a16:creationId xmlns:a16="http://schemas.microsoft.com/office/drawing/2014/main" id="{B8AEA6C0-F244-4D45-B7DA-1689DA839112}"/>
            </a:ext>
          </a:extLst>
        </xdr:cNvPr>
        <xdr:cNvSpPr txBox="1">
          <a:spLocks noChangeArrowheads="1"/>
        </xdr:cNvSpPr>
      </xdr:nvSpPr>
      <xdr:spPr bwMode="auto">
        <a:xfrm>
          <a:off x="4743450" y="302514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504825</xdr:rowOff>
    </xdr:from>
    <xdr:ext cx="95250" cy="213632"/>
    <xdr:sp macro="" textlink="">
      <xdr:nvSpPr>
        <xdr:cNvPr id="4009" name="Text Box 15">
          <a:extLst>
            <a:ext uri="{FF2B5EF4-FFF2-40B4-BE49-F238E27FC236}">
              <a16:creationId xmlns:a16="http://schemas.microsoft.com/office/drawing/2014/main" id="{888FDACF-9A12-4CC1-AB84-529F03323DD9}"/>
            </a:ext>
          </a:extLst>
        </xdr:cNvPr>
        <xdr:cNvSpPr txBox="1">
          <a:spLocks noChangeArrowheads="1"/>
        </xdr:cNvSpPr>
      </xdr:nvSpPr>
      <xdr:spPr bwMode="auto">
        <a:xfrm>
          <a:off x="4743450" y="302514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504825</xdr:rowOff>
    </xdr:from>
    <xdr:ext cx="95250" cy="213632"/>
    <xdr:sp macro="" textlink="">
      <xdr:nvSpPr>
        <xdr:cNvPr id="4010" name="Text Box 15">
          <a:extLst>
            <a:ext uri="{FF2B5EF4-FFF2-40B4-BE49-F238E27FC236}">
              <a16:creationId xmlns:a16="http://schemas.microsoft.com/office/drawing/2014/main" id="{6A2A3148-C922-47A0-B048-383B393DE5A8}"/>
            </a:ext>
          </a:extLst>
        </xdr:cNvPr>
        <xdr:cNvSpPr txBox="1">
          <a:spLocks noChangeArrowheads="1"/>
        </xdr:cNvSpPr>
      </xdr:nvSpPr>
      <xdr:spPr bwMode="auto">
        <a:xfrm>
          <a:off x="4743450" y="302514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504825</xdr:rowOff>
    </xdr:from>
    <xdr:ext cx="95250" cy="213632"/>
    <xdr:sp macro="" textlink="">
      <xdr:nvSpPr>
        <xdr:cNvPr id="4011" name="Text Box 15">
          <a:extLst>
            <a:ext uri="{FF2B5EF4-FFF2-40B4-BE49-F238E27FC236}">
              <a16:creationId xmlns:a16="http://schemas.microsoft.com/office/drawing/2014/main" id="{52C8D6ED-12B6-47E0-ABA0-19C39472924C}"/>
            </a:ext>
          </a:extLst>
        </xdr:cNvPr>
        <xdr:cNvSpPr txBox="1">
          <a:spLocks noChangeArrowheads="1"/>
        </xdr:cNvSpPr>
      </xdr:nvSpPr>
      <xdr:spPr bwMode="auto">
        <a:xfrm>
          <a:off x="4743450" y="302514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504825</xdr:rowOff>
    </xdr:from>
    <xdr:ext cx="95250" cy="213632"/>
    <xdr:sp macro="" textlink="">
      <xdr:nvSpPr>
        <xdr:cNvPr id="4012" name="Text Box 15">
          <a:extLst>
            <a:ext uri="{FF2B5EF4-FFF2-40B4-BE49-F238E27FC236}">
              <a16:creationId xmlns:a16="http://schemas.microsoft.com/office/drawing/2014/main" id="{4E48B281-ED00-42F1-8949-92CF418C092A}"/>
            </a:ext>
          </a:extLst>
        </xdr:cNvPr>
        <xdr:cNvSpPr txBox="1">
          <a:spLocks noChangeArrowheads="1"/>
        </xdr:cNvSpPr>
      </xdr:nvSpPr>
      <xdr:spPr bwMode="auto">
        <a:xfrm>
          <a:off x="4743450" y="302514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504825</xdr:rowOff>
    </xdr:from>
    <xdr:ext cx="95250" cy="213632"/>
    <xdr:sp macro="" textlink="">
      <xdr:nvSpPr>
        <xdr:cNvPr id="4013" name="Text Box 15">
          <a:extLst>
            <a:ext uri="{FF2B5EF4-FFF2-40B4-BE49-F238E27FC236}">
              <a16:creationId xmlns:a16="http://schemas.microsoft.com/office/drawing/2014/main" id="{BDC91C42-C1E9-42B9-BA3F-CF5DC8A21C7C}"/>
            </a:ext>
          </a:extLst>
        </xdr:cNvPr>
        <xdr:cNvSpPr txBox="1">
          <a:spLocks noChangeArrowheads="1"/>
        </xdr:cNvSpPr>
      </xdr:nvSpPr>
      <xdr:spPr bwMode="auto">
        <a:xfrm>
          <a:off x="4743450" y="302514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504825</xdr:rowOff>
    </xdr:from>
    <xdr:ext cx="95250" cy="213632"/>
    <xdr:sp macro="" textlink="">
      <xdr:nvSpPr>
        <xdr:cNvPr id="4014" name="Text Box 15">
          <a:extLst>
            <a:ext uri="{FF2B5EF4-FFF2-40B4-BE49-F238E27FC236}">
              <a16:creationId xmlns:a16="http://schemas.microsoft.com/office/drawing/2014/main" id="{58245AF1-B632-42D3-8803-74427C89100D}"/>
            </a:ext>
          </a:extLst>
        </xdr:cNvPr>
        <xdr:cNvSpPr txBox="1">
          <a:spLocks noChangeArrowheads="1"/>
        </xdr:cNvSpPr>
      </xdr:nvSpPr>
      <xdr:spPr bwMode="auto">
        <a:xfrm>
          <a:off x="4743450" y="302514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504825</xdr:rowOff>
    </xdr:from>
    <xdr:ext cx="95250" cy="448496"/>
    <xdr:sp macro="" textlink="">
      <xdr:nvSpPr>
        <xdr:cNvPr id="4015" name="Text Box 15">
          <a:extLst>
            <a:ext uri="{FF2B5EF4-FFF2-40B4-BE49-F238E27FC236}">
              <a16:creationId xmlns:a16="http://schemas.microsoft.com/office/drawing/2014/main" id="{CDB7C374-656B-4105-9E9A-937DC4720566}"/>
            </a:ext>
          </a:extLst>
        </xdr:cNvPr>
        <xdr:cNvSpPr txBox="1">
          <a:spLocks noChangeArrowheads="1"/>
        </xdr:cNvSpPr>
      </xdr:nvSpPr>
      <xdr:spPr bwMode="auto">
        <a:xfrm>
          <a:off x="4743450" y="30994350"/>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504825</xdr:rowOff>
    </xdr:from>
    <xdr:ext cx="95250" cy="213632"/>
    <xdr:sp macro="" textlink="">
      <xdr:nvSpPr>
        <xdr:cNvPr id="4016" name="Text Box 15">
          <a:extLst>
            <a:ext uri="{FF2B5EF4-FFF2-40B4-BE49-F238E27FC236}">
              <a16:creationId xmlns:a16="http://schemas.microsoft.com/office/drawing/2014/main" id="{976DFA95-389C-4B62-BE74-D1D75AE91AAA}"/>
            </a:ext>
          </a:extLst>
        </xdr:cNvPr>
        <xdr:cNvSpPr txBox="1">
          <a:spLocks noChangeArrowheads="1"/>
        </xdr:cNvSpPr>
      </xdr:nvSpPr>
      <xdr:spPr bwMode="auto">
        <a:xfrm>
          <a:off x="4743450" y="309943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504825</xdr:rowOff>
    </xdr:from>
    <xdr:ext cx="95250" cy="444331"/>
    <xdr:sp macro="" textlink="">
      <xdr:nvSpPr>
        <xdr:cNvPr id="4017" name="Text Box 15">
          <a:extLst>
            <a:ext uri="{FF2B5EF4-FFF2-40B4-BE49-F238E27FC236}">
              <a16:creationId xmlns:a16="http://schemas.microsoft.com/office/drawing/2014/main" id="{FCE0380D-16F8-405D-BE29-1B960D4F27E4}"/>
            </a:ext>
          </a:extLst>
        </xdr:cNvPr>
        <xdr:cNvSpPr txBox="1">
          <a:spLocks noChangeArrowheads="1"/>
        </xdr:cNvSpPr>
      </xdr:nvSpPr>
      <xdr:spPr bwMode="auto">
        <a:xfrm>
          <a:off x="4743450" y="30994350"/>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504825</xdr:rowOff>
    </xdr:from>
    <xdr:ext cx="95250" cy="448496"/>
    <xdr:sp macro="" textlink="">
      <xdr:nvSpPr>
        <xdr:cNvPr id="4018" name="Text Box 15">
          <a:extLst>
            <a:ext uri="{FF2B5EF4-FFF2-40B4-BE49-F238E27FC236}">
              <a16:creationId xmlns:a16="http://schemas.microsoft.com/office/drawing/2014/main" id="{F966F583-4B5D-4261-ADBE-2AF1774FE454}"/>
            </a:ext>
          </a:extLst>
        </xdr:cNvPr>
        <xdr:cNvSpPr txBox="1">
          <a:spLocks noChangeArrowheads="1"/>
        </xdr:cNvSpPr>
      </xdr:nvSpPr>
      <xdr:spPr bwMode="auto">
        <a:xfrm>
          <a:off x="4743450" y="30994350"/>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504825</xdr:rowOff>
    </xdr:from>
    <xdr:ext cx="95250" cy="213632"/>
    <xdr:sp macro="" textlink="">
      <xdr:nvSpPr>
        <xdr:cNvPr id="4019" name="Text Box 15">
          <a:extLst>
            <a:ext uri="{FF2B5EF4-FFF2-40B4-BE49-F238E27FC236}">
              <a16:creationId xmlns:a16="http://schemas.microsoft.com/office/drawing/2014/main" id="{1194494E-8B3E-4120-9103-8FD52E28ABCF}"/>
            </a:ext>
          </a:extLst>
        </xdr:cNvPr>
        <xdr:cNvSpPr txBox="1">
          <a:spLocks noChangeArrowheads="1"/>
        </xdr:cNvSpPr>
      </xdr:nvSpPr>
      <xdr:spPr bwMode="auto">
        <a:xfrm>
          <a:off x="4743450" y="309943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504825</xdr:rowOff>
    </xdr:from>
    <xdr:ext cx="95250" cy="444331"/>
    <xdr:sp macro="" textlink="">
      <xdr:nvSpPr>
        <xdr:cNvPr id="4020" name="Text Box 15">
          <a:extLst>
            <a:ext uri="{FF2B5EF4-FFF2-40B4-BE49-F238E27FC236}">
              <a16:creationId xmlns:a16="http://schemas.microsoft.com/office/drawing/2014/main" id="{D0B95B0A-4470-4A98-9019-1020A95DE1CF}"/>
            </a:ext>
          </a:extLst>
        </xdr:cNvPr>
        <xdr:cNvSpPr txBox="1">
          <a:spLocks noChangeArrowheads="1"/>
        </xdr:cNvSpPr>
      </xdr:nvSpPr>
      <xdr:spPr bwMode="auto">
        <a:xfrm>
          <a:off x="4743450" y="30994350"/>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504825</xdr:rowOff>
    </xdr:from>
    <xdr:ext cx="95250" cy="456743"/>
    <xdr:sp macro="" textlink="">
      <xdr:nvSpPr>
        <xdr:cNvPr id="4021" name="Text Box 15">
          <a:extLst>
            <a:ext uri="{FF2B5EF4-FFF2-40B4-BE49-F238E27FC236}">
              <a16:creationId xmlns:a16="http://schemas.microsoft.com/office/drawing/2014/main" id="{B2C5EF4A-C17E-49D0-AC86-2DE931587A71}"/>
            </a:ext>
          </a:extLst>
        </xdr:cNvPr>
        <xdr:cNvSpPr txBox="1">
          <a:spLocks noChangeArrowheads="1"/>
        </xdr:cNvSpPr>
      </xdr:nvSpPr>
      <xdr:spPr bwMode="auto">
        <a:xfrm>
          <a:off x="4743450" y="30994350"/>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504825</xdr:rowOff>
    </xdr:from>
    <xdr:ext cx="95250" cy="213632"/>
    <xdr:sp macro="" textlink="">
      <xdr:nvSpPr>
        <xdr:cNvPr id="4022" name="Text Box 15">
          <a:extLst>
            <a:ext uri="{FF2B5EF4-FFF2-40B4-BE49-F238E27FC236}">
              <a16:creationId xmlns:a16="http://schemas.microsoft.com/office/drawing/2014/main" id="{B6DD3215-78FE-4377-8212-EC21A4E0FBF6}"/>
            </a:ext>
          </a:extLst>
        </xdr:cNvPr>
        <xdr:cNvSpPr txBox="1">
          <a:spLocks noChangeArrowheads="1"/>
        </xdr:cNvSpPr>
      </xdr:nvSpPr>
      <xdr:spPr bwMode="auto">
        <a:xfrm>
          <a:off x="4743450" y="309943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504825</xdr:rowOff>
    </xdr:from>
    <xdr:ext cx="95250" cy="444331"/>
    <xdr:sp macro="" textlink="">
      <xdr:nvSpPr>
        <xdr:cNvPr id="4023" name="Text Box 15">
          <a:extLst>
            <a:ext uri="{FF2B5EF4-FFF2-40B4-BE49-F238E27FC236}">
              <a16:creationId xmlns:a16="http://schemas.microsoft.com/office/drawing/2014/main" id="{9C79C255-4216-445F-9B32-4E42CCACCBE4}"/>
            </a:ext>
          </a:extLst>
        </xdr:cNvPr>
        <xdr:cNvSpPr txBox="1">
          <a:spLocks noChangeArrowheads="1"/>
        </xdr:cNvSpPr>
      </xdr:nvSpPr>
      <xdr:spPr bwMode="auto">
        <a:xfrm>
          <a:off x="4743450" y="30994350"/>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504825</xdr:rowOff>
    </xdr:from>
    <xdr:ext cx="95250" cy="213632"/>
    <xdr:sp macro="" textlink="">
      <xdr:nvSpPr>
        <xdr:cNvPr id="4024" name="Text Box 15">
          <a:extLst>
            <a:ext uri="{FF2B5EF4-FFF2-40B4-BE49-F238E27FC236}">
              <a16:creationId xmlns:a16="http://schemas.microsoft.com/office/drawing/2014/main" id="{A97CB4DB-9769-4C88-97E4-8B9FFF494E95}"/>
            </a:ext>
          </a:extLst>
        </xdr:cNvPr>
        <xdr:cNvSpPr txBox="1">
          <a:spLocks noChangeArrowheads="1"/>
        </xdr:cNvSpPr>
      </xdr:nvSpPr>
      <xdr:spPr bwMode="auto">
        <a:xfrm>
          <a:off x="4743450" y="309943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504825</xdr:rowOff>
    </xdr:from>
    <xdr:ext cx="95250" cy="213632"/>
    <xdr:sp macro="" textlink="">
      <xdr:nvSpPr>
        <xdr:cNvPr id="4025" name="Text Box 15">
          <a:extLst>
            <a:ext uri="{FF2B5EF4-FFF2-40B4-BE49-F238E27FC236}">
              <a16:creationId xmlns:a16="http://schemas.microsoft.com/office/drawing/2014/main" id="{76820E93-4659-4735-BD00-001239618052}"/>
            </a:ext>
          </a:extLst>
        </xdr:cNvPr>
        <xdr:cNvSpPr txBox="1">
          <a:spLocks noChangeArrowheads="1"/>
        </xdr:cNvSpPr>
      </xdr:nvSpPr>
      <xdr:spPr bwMode="auto">
        <a:xfrm>
          <a:off x="4743450" y="309943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504825</xdr:rowOff>
    </xdr:from>
    <xdr:ext cx="95250" cy="213632"/>
    <xdr:sp macro="" textlink="">
      <xdr:nvSpPr>
        <xdr:cNvPr id="4026" name="Text Box 15">
          <a:extLst>
            <a:ext uri="{FF2B5EF4-FFF2-40B4-BE49-F238E27FC236}">
              <a16:creationId xmlns:a16="http://schemas.microsoft.com/office/drawing/2014/main" id="{D220729B-1D10-48D7-85A4-587EB783A630}"/>
            </a:ext>
          </a:extLst>
        </xdr:cNvPr>
        <xdr:cNvSpPr txBox="1">
          <a:spLocks noChangeArrowheads="1"/>
        </xdr:cNvSpPr>
      </xdr:nvSpPr>
      <xdr:spPr bwMode="auto">
        <a:xfrm>
          <a:off x="4743450" y="309943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504825</xdr:rowOff>
    </xdr:from>
    <xdr:ext cx="95250" cy="213632"/>
    <xdr:sp macro="" textlink="">
      <xdr:nvSpPr>
        <xdr:cNvPr id="4027" name="Text Box 15">
          <a:extLst>
            <a:ext uri="{FF2B5EF4-FFF2-40B4-BE49-F238E27FC236}">
              <a16:creationId xmlns:a16="http://schemas.microsoft.com/office/drawing/2014/main" id="{8D4E2C85-FCFC-4681-9187-9F9477CCCE13}"/>
            </a:ext>
          </a:extLst>
        </xdr:cNvPr>
        <xdr:cNvSpPr txBox="1">
          <a:spLocks noChangeArrowheads="1"/>
        </xdr:cNvSpPr>
      </xdr:nvSpPr>
      <xdr:spPr bwMode="auto">
        <a:xfrm>
          <a:off x="4743450" y="309943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504825</xdr:rowOff>
    </xdr:from>
    <xdr:ext cx="95250" cy="213632"/>
    <xdr:sp macro="" textlink="">
      <xdr:nvSpPr>
        <xdr:cNvPr id="4028" name="Text Box 15">
          <a:extLst>
            <a:ext uri="{FF2B5EF4-FFF2-40B4-BE49-F238E27FC236}">
              <a16:creationId xmlns:a16="http://schemas.microsoft.com/office/drawing/2014/main" id="{11F7AF55-77BD-428E-99E1-DA04DF8F66D0}"/>
            </a:ext>
          </a:extLst>
        </xdr:cNvPr>
        <xdr:cNvSpPr txBox="1">
          <a:spLocks noChangeArrowheads="1"/>
        </xdr:cNvSpPr>
      </xdr:nvSpPr>
      <xdr:spPr bwMode="auto">
        <a:xfrm>
          <a:off x="4743450" y="309943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504825</xdr:rowOff>
    </xdr:from>
    <xdr:ext cx="95250" cy="213632"/>
    <xdr:sp macro="" textlink="">
      <xdr:nvSpPr>
        <xdr:cNvPr id="4029" name="Text Box 15">
          <a:extLst>
            <a:ext uri="{FF2B5EF4-FFF2-40B4-BE49-F238E27FC236}">
              <a16:creationId xmlns:a16="http://schemas.microsoft.com/office/drawing/2014/main" id="{CA71696E-C5E5-4980-ACFE-D6F10E090073}"/>
            </a:ext>
          </a:extLst>
        </xdr:cNvPr>
        <xdr:cNvSpPr txBox="1">
          <a:spLocks noChangeArrowheads="1"/>
        </xdr:cNvSpPr>
      </xdr:nvSpPr>
      <xdr:spPr bwMode="auto">
        <a:xfrm>
          <a:off x="4743450" y="309943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504825</xdr:rowOff>
    </xdr:from>
    <xdr:ext cx="95250" cy="213632"/>
    <xdr:sp macro="" textlink="">
      <xdr:nvSpPr>
        <xdr:cNvPr id="4030" name="Text Box 15">
          <a:extLst>
            <a:ext uri="{FF2B5EF4-FFF2-40B4-BE49-F238E27FC236}">
              <a16:creationId xmlns:a16="http://schemas.microsoft.com/office/drawing/2014/main" id="{08C61A97-6FCF-441B-8323-45DCCBE02A86}"/>
            </a:ext>
          </a:extLst>
        </xdr:cNvPr>
        <xdr:cNvSpPr txBox="1">
          <a:spLocks noChangeArrowheads="1"/>
        </xdr:cNvSpPr>
      </xdr:nvSpPr>
      <xdr:spPr bwMode="auto">
        <a:xfrm>
          <a:off x="4743450" y="309943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504825</xdr:rowOff>
    </xdr:from>
    <xdr:ext cx="95250" cy="213632"/>
    <xdr:sp macro="" textlink="">
      <xdr:nvSpPr>
        <xdr:cNvPr id="4031" name="Text Box 15">
          <a:extLst>
            <a:ext uri="{FF2B5EF4-FFF2-40B4-BE49-F238E27FC236}">
              <a16:creationId xmlns:a16="http://schemas.microsoft.com/office/drawing/2014/main" id="{E6ADA133-6A6C-4E3E-98A0-254FF0BDBA2D}"/>
            </a:ext>
          </a:extLst>
        </xdr:cNvPr>
        <xdr:cNvSpPr txBox="1">
          <a:spLocks noChangeArrowheads="1"/>
        </xdr:cNvSpPr>
      </xdr:nvSpPr>
      <xdr:spPr bwMode="auto">
        <a:xfrm>
          <a:off x="4743450" y="309943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504825</xdr:rowOff>
    </xdr:from>
    <xdr:ext cx="95250" cy="213632"/>
    <xdr:sp macro="" textlink="">
      <xdr:nvSpPr>
        <xdr:cNvPr id="4032" name="Text Box 15">
          <a:extLst>
            <a:ext uri="{FF2B5EF4-FFF2-40B4-BE49-F238E27FC236}">
              <a16:creationId xmlns:a16="http://schemas.microsoft.com/office/drawing/2014/main" id="{18FB9B36-704A-40D2-BE51-F197A6EA2AB4}"/>
            </a:ext>
          </a:extLst>
        </xdr:cNvPr>
        <xdr:cNvSpPr txBox="1">
          <a:spLocks noChangeArrowheads="1"/>
        </xdr:cNvSpPr>
      </xdr:nvSpPr>
      <xdr:spPr bwMode="auto">
        <a:xfrm>
          <a:off x="4743450" y="309943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504825</xdr:rowOff>
    </xdr:from>
    <xdr:ext cx="95250" cy="213632"/>
    <xdr:sp macro="" textlink="">
      <xdr:nvSpPr>
        <xdr:cNvPr id="4033" name="Text Box 15">
          <a:extLst>
            <a:ext uri="{FF2B5EF4-FFF2-40B4-BE49-F238E27FC236}">
              <a16:creationId xmlns:a16="http://schemas.microsoft.com/office/drawing/2014/main" id="{F29D2306-52A7-41C9-A925-3DB6877115A2}"/>
            </a:ext>
          </a:extLst>
        </xdr:cNvPr>
        <xdr:cNvSpPr txBox="1">
          <a:spLocks noChangeArrowheads="1"/>
        </xdr:cNvSpPr>
      </xdr:nvSpPr>
      <xdr:spPr bwMode="auto">
        <a:xfrm>
          <a:off x="4743450" y="309943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70</xdr:row>
      <xdr:rowOff>504825</xdr:rowOff>
    </xdr:from>
    <xdr:ext cx="95250" cy="448496"/>
    <xdr:sp macro="" textlink="">
      <xdr:nvSpPr>
        <xdr:cNvPr id="4034" name="Text Box 15">
          <a:extLst>
            <a:ext uri="{FF2B5EF4-FFF2-40B4-BE49-F238E27FC236}">
              <a16:creationId xmlns:a16="http://schemas.microsoft.com/office/drawing/2014/main" id="{96AF08CE-6D8E-4B13-8754-AFB79165BF84}"/>
            </a:ext>
          </a:extLst>
        </xdr:cNvPr>
        <xdr:cNvSpPr txBox="1">
          <a:spLocks noChangeArrowheads="1"/>
        </xdr:cNvSpPr>
      </xdr:nvSpPr>
      <xdr:spPr bwMode="auto">
        <a:xfrm>
          <a:off x="4743450" y="31737300"/>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70</xdr:row>
      <xdr:rowOff>504825</xdr:rowOff>
    </xdr:from>
    <xdr:ext cx="95250" cy="213632"/>
    <xdr:sp macro="" textlink="">
      <xdr:nvSpPr>
        <xdr:cNvPr id="4035" name="Text Box 15">
          <a:extLst>
            <a:ext uri="{FF2B5EF4-FFF2-40B4-BE49-F238E27FC236}">
              <a16:creationId xmlns:a16="http://schemas.microsoft.com/office/drawing/2014/main" id="{0701B64C-FC13-4DE4-8A27-D44C080FADEC}"/>
            </a:ext>
          </a:extLst>
        </xdr:cNvPr>
        <xdr:cNvSpPr txBox="1">
          <a:spLocks noChangeArrowheads="1"/>
        </xdr:cNvSpPr>
      </xdr:nvSpPr>
      <xdr:spPr bwMode="auto">
        <a:xfrm>
          <a:off x="4743450" y="317373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70</xdr:row>
      <xdr:rowOff>504825</xdr:rowOff>
    </xdr:from>
    <xdr:ext cx="95250" cy="444331"/>
    <xdr:sp macro="" textlink="">
      <xdr:nvSpPr>
        <xdr:cNvPr id="4036" name="Text Box 15">
          <a:extLst>
            <a:ext uri="{FF2B5EF4-FFF2-40B4-BE49-F238E27FC236}">
              <a16:creationId xmlns:a16="http://schemas.microsoft.com/office/drawing/2014/main" id="{424482F3-9127-4E4B-AD2C-58F2439562E1}"/>
            </a:ext>
          </a:extLst>
        </xdr:cNvPr>
        <xdr:cNvSpPr txBox="1">
          <a:spLocks noChangeArrowheads="1"/>
        </xdr:cNvSpPr>
      </xdr:nvSpPr>
      <xdr:spPr bwMode="auto">
        <a:xfrm>
          <a:off x="4743450" y="31737300"/>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70</xdr:row>
      <xdr:rowOff>504825</xdr:rowOff>
    </xdr:from>
    <xdr:ext cx="95250" cy="448496"/>
    <xdr:sp macro="" textlink="">
      <xdr:nvSpPr>
        <xdr:cNvPr id="4037" name="Text Box 15">
          <a:extLst>
            <a:ext uri="{FF2B5EF4-FFF2-40B4-BE49-F238E27FC236}">
              <a16:creationId xmlns:a16="http://schemas.microsoft.com/office/drawing/2014/main" id="{445C6FC1-E7A9-49AD-9BD6-5F55C8B8F3E4}"/>
            </a:ext>
          </a:extLst>
        </xdr:cNvPr>
        <xdr:cNvSpPr txBox="1">
          <a:spLocks noChangeArrowheads="1"/>
        </xdr:cNvSpPr>
      </xdr:nvSpPr>
      <xdr:spPr bwMode="auto">
        <a:xfrm>
          <a:off x="4743450" y="31737300"/>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70</xdr:row>
      <xdr:rowOff>504825</xdr:rowOff>
    </xdr:from>
    <xdr:ext cx="95250" cy="213632"/>
    <xdr:sp macro="" textlink="">
      <xdr:nvSpPr>
        <xdr:cNvPr id="4038" name="Text Box 15">
          <a:extLst>
            <a:ext uri="{FF2B5EF4-FFF2-40B4-BE49-F238E27FC236}">
              <a16:creationId xmlns:a16="http://schemas.microsoft.com/office/drawing/2014/main" id="{B505329A-16AB-4471-894F-B388C0CE6EF4}"/>
            </a:ext>
          </a:extLst>
        </xdr:cNvPr>
        <xdr:cNvSpPr txBox="1">
          <a:spLocks noChangeArrowheads="1"/>
        </xdr:cNvSpPr>
      </xdr:nvSpPr>
      <xdr:spPr bwMode="auto">
        <a:xfrm>
          <a:off x="4743450" y="317373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70</xdr:row>
      <xdr:rowOff>504825</xdr:rowOff>
    </xdr:from>
    <xdr:ext cx="95250" cy="444331"/>
    <xdr:sp macro="" textlink="">
      <xdr:nvSpPr>
        <xdr:cNvPr id="4039" name="Text Box 15">
          <a:extLst>
            <a:ext uri="{FF2B5EF4-FFF2-40B4-BE49-F238E27FC236}">
              <a16:creationId xmlns:a16="http://schemas.microsoft.com/office/drawing/2014/main" id="{BC39C5AE-6934-4EF4-8094-D6589F7E92BD}"/>
            </a:ext>
          </a:extLst>
        </xdr:cNvPr>
        <xdr:cNvSpPr txBox="1">
          <a:spLocks noChangeArrowheads="1"/>
        </xdr:cNvSpPr>
      </xdr:nvSpPr>
      <xdr:spPr bwMode="auto">
        <a:xfrm>
          <a:off x="4743450" y="31737300"/>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70</xdr:row>
      <xdr:rowOff>504825</xdr:rowOff>
    </xdr:from>
    <xdr:ext cx="95250" cy="456743"/>
    <xdr:sp macro="" textlink="">
      <xdr:nvSpPr>
        <xdr:cNvPr id="4040" name="Text Box 15">
          <a:extLst>
            <a:ext uri="{FF2B5EF4-FFF2-40B4-BE49-F238E27FC236}">
              <a16:creationId xmlns:a16="http://schemas.microsoft.com/office/drawing/2014/main" id="{0422E7A3-3B9C-4C33-8033-05C39CA6A05A}"/>
            </a:ext>
          </a:extLst>
        </xdr:cNvPr>
        <xdr:cNvSpPr txBox="1">
          <a:spLocks noChangeArrowheads="1"/>
        </xdr:cNvSpPr>
      </xdr:nvSpPr>
      <xdr:spPr bwMode="auto">
        <a:xfrm>
          <a:off x="4743450" y="31737300"/>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70</xdr:row>
      <xdr:rowOff>504825</xdr:rowOff>
    </xdr:from>
    <xdr:ext cx="95250" cy="213632"/>
    <xdr:sp macro="" textlink="">
      <xdr:nvSpPr>
        <xdr:cNvPr id="4041" name="Text Box 15">
          <a:extLst>
            <a:ext uri="{FF2B5EF4-FFF2-40B4-BE49-F238E27FC236}">
              <a16:creationId xmlns:a16="http://schemas.microsoft.com/office/drawing/2014/main" id="{A89C8DBA-B7F6-489F-B455-28C1444CCDF6}"/>
            </a:ext>
          </a:extLst>
        </xdr:cNvPr>
        <xdr:cNvSpPr txBox="1">
          <a:spLocks noChangeArrowheads="1"/>
        </xdr:cNvSpPr>
      </xdr:nvSpPr>
      <xdr:spPr bwMode="auto">
        <a:xfrm>
          <a:off x="4743450" y="317373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70</xdr:row>
      <xdr:rowOff>504825</xdr:rowOff>
    </xdr:from>
    <xdr:ext cx="95250" cy="444331"/>
    <xdr:sp macro="" textlink="">
      <xdr:nvSpPr>
        <xdr:cNvPr id="4042" name="Text Box 15">
          <a:extLst>
            <a:ext uri="{FF2B5EF4-FFF2-40B4-BE49-F238E27FC236}">
              <a16:creationId xmlns:a16="http://schemas.microsoft.com/office/drawing/2014/main" id="{98AA9D1B-E289-46A8-A8B2-2A10D077B37C}"/>
            </a:ext>
          </a:extLst>
        </xdr:cNvPr>
        <xdr:cNvSpPr txBox="1">
          <a:spLocks noChangeArrowheads="1"/>
        </xdr:cNvSpPr>
      </xdr:nvSpPr>
      <xdr:spPr bwMode="auto">
        <a:xfrm>
          <a:off x="4743450" y="31737300"/>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70</xdr:row>
      <xdr:rowOff>504825</xdr:rowOff>
    </xdr:from>
    <xdr:ext cx="95250" cy="213632"/>
    <xdr:sp macro="" textlink="">
      <xdr:nvSpPr>
        <xdr:cNvPr id="4043" name="Text Box 15">
          <a:extLst>
            <a:ext uri="{FF2B5EF4-FFF2-40B4-BE49-F238E27FC236}">
              <a16:creationId xmlns:a16="http://schemas.microsoft.com/office/drawing/2014/main" id="{4F900E51-0D77-497A-8FB7-7EDE90BCC7B8}"/>
            </a:ext>
          </a:extLst>
        </xdr:cNvPr>
        <xdr:cNvSpPr txBox="1">
          <a:spLocks noChangeArrowheads="1"/>
        </xdr:cNvSpPr>
      </xdr:nvSpPr>
      <xdr:spPr bwMode="auto">
        <a:xfrm>
          <a:off x="4743450" y="317373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70</xdr:row>
      <xdr:rowOff>504825</xdr:rowOff>
    </xdr:from>
    <xdr:ext cx="95250" cy="213632"/>
    <xdr:sp macro="" textlink="">
      <xdr:nvSpPr>
        <xdr:cNvPr id="4044" name="Text Box 15">
          <a:extLst>
            <a:ext uri="{FF2B5EF4-FFF2-40B4-BE49-F238E27FC236}">
              <a16:creationId xmlns:a16="http://schemas.microsoft.com/office/drawing/2014/main" id="{11ED824E-C574-4D6C-9C52-8D4ED16A8EE0}"/>
            </a:ext>
          </a:extLst>
        </xdr:cNvPr>
        <xdr:cNvSpPr txBox="1">
          <a:spLocks noChangeArrowheads="1"/>
        </xdr:cNvSpPr>
      </xdr:nvSpPr>
      <xdr:spPr bwMode="auto">
        <a:xfrm>
          <a:off x="4743450" y="317373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70</xdr:row>
      <xdr:rowOff>504825</xdr:rowOff>
    </xdr:from>
    <xdr:ext cx="95250" cy="213632"/>
    <xdr:sp macro="" textlink="">
      <xdr:nvSpPr>
        <xdr:cNvPr id="4045" name="Text Box 15">
          <a:extLst>
            <a:ext uri="{FF2B5EF4-FFF2-40B4-BE49-F238E27FC236}">
              <a16:creationId xmlns:a16="http://schemas.microsoft.com/office/drawing/2014/main" id="{B7B09BCB-4B9B-4A6E-AEDC-B8D9233D3141}"/>
            </a:ext>
          </a:extLst>
        </xdr:cNvPr>
        <xdr:cNvSpPr txBox="1">
          <a:spLocks noChangeArrowheads="1"/>
        </xdr:cNvSpPr>
      </xdr:nvSpPr>
      <xdr:spPr bwMode="auto">
        <a:xfrm>
          <a:off x="4743450" y="317373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70</xdr:row>
      <xdr:rowOff>504825</xdr:rowOff>
    </xdr:from>
    <xdr:ext cx="95250" cy="213632"/>
    <xdr:sp macro="" textlink="">
      <xdr:nvSpPr>
        <xdr:cNvPr id="4046" name="Text Box 15">
          <a:extLst>
            <a:ext uri="{FF2B5EF4-FFF2-40B4-BE49-F238E27FC236}">
              <a16:creationId xmlns:a16="http://schemas.microsoft.com/office/drawing/2014/main" id="{D5385FDA-F2B2-4891-A1D6-534238841FD7}"/>
            </a:ext>
          </a:extLst>
        </xdr:cNvPr>
        <xdr:cNvSpPr txBox="1">
          <a:spLocks noChangeArrowheads="1"/>
        </xdr:cNvSpPr>
      </xdr:nvSpPr>
      <xdr:spPr bwMode="auto">
        <a:xfrm>
          <a:off x="4743450" y="317373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70</xdr:row>
      <xdr:rowOff>504825</xdr:rowOff>
    </xdr:from>
    <xdr:ext cx="95250" cy="213632"/>
    <xdr:sp macro="" textlink="">
      <xdr:nvSpPr>
        <xdr:cNvPr id="4047" name="Text Box 15">
          <a:extLst>
            <a:ext uri="{FF2B5EF4-FFF2-40B4-BE49-F238E27FC236}">
              <a16:creationId xmlns:a16="http://schemas.microsoft.com/office/drawing/2014/main" id="{EF5F045D-6BFE-4C5A-A69F-81B40D62B1A2}"/>
            </a:ext>
          </a:extLst>
        </xdr:cNvPr>
        <xdr:cNvSpPr txBox="1">
          <a:spLocks noChangeArrowheads="1"/>
        </xdr:cNvSpPr>
      </xdr:nvSpPr>
      <xdr:spPr bwMode="auto">
        <a:xfrm>
          <a:off x="4743450" y="317373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70</xdr:row>
      <xdr:rowOff>504825</xdr:rowOff>
    </xdr:from>
    <xdr:ext cx="95250" cy="213632"/>
    <xdr:sp macro="" textlink="">
      <xdr:nvSpPr>
        <xdr:cNvPr id="4048" name="Text Box 15">
          <a:extLst>
            <a:ext uri="{FF2B5EF4-FFF2-40B4-BE49-F238E27FC236}">
              <a16:creationId xmlns:a16="http://schemas.microsoft.com/office/drawing/2014/main" id="{E9516380-1AC2-41DF-AFBA-B079223F3B9F}"/>
            </a:ext>
          </a:extLst>
        </xdr:cNvPr>
        <xdr:cNvSpPr txBox="1">
          <a:spLocks noChangeArrowheads="1"/>
        </xdr:cNvSpPr>
      </xdr:nvSpPr>
      <xdr:spPr bwMode="auto">
        <a:xfrm>
          <a:off x="4743450" y="317373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70</xdr:row>
      <xdr:rowOff>504825</xdr:rowOff>
    </xdr:from>
    <xdr:ext cx="95250" cy="213632"/>
    <xdr:sp macro="" textlink="">
      <xdr:nvSpPr>
        <xdr:cNvPr id="4049" name="Text Box 15">
          <a:extLst>
            <a:ext uri="{FF2B5EF4-FFF2-40B4-BE49-F238E27FC236}">
              <a16:creationId xmlns:a16="http://schemas.microsoft.com/office/drawing/2014/main" id="{FAA1C01B-59E6-4FD0-9ECF-C30FD6328B70}"/>
            </a:ext>
          </a:extLst>
        </xdr:cNvPr>
        <xdr:cNvSpPr txBox="1">
          <a:spLocks noChangeArrowheads="1"/>
        </xdr:cNvSpPr>
      </xdr:nvSpPr>
      <xdr:spPr bwMode="auto">
        <a:xfrm>
          <a:off x="4743450" y="317373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70</xdr:row>
      <xdr:rowOff>504825</xdr:rowOff>
    </xdr:from>
    <xdr:ext cx="95250" cy="213632"/>
    <xdr:sp macro="" textlink="">
      <xdr:nvSpPr>
        <xdr:cNvPr id="4050" name="Text Box 15">
          <a:extLst>
            <a:ext uri="{FF2B5EF4-FFF2-40B4-BE49-F238E27FC236}">
              <a16:creationId xmlns:a16="http://schemas.microsoft.com/office/drawing/2014/main" id="{52A9829A-5C76-4A6A-B2BD-9E801F77A4D2}"/>
            </a:ext>
          </a:extLst>
        </xdr:cNvPr>
        <xdr:cNvSpPr txBox="1">
          <a:spLocks noChangeArrowheads="1"/>
        </xdr:cNvSpPr>
      </xdr:nvSpPr>
      <xdr:spPr bwMode="auto">
        <a:xfrm>
          <a:off x="4743450" y="317373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70</xdr:row>
      <xdr:rowOff>504825</xdr:rowOff>
    </xdr:from>
    <xdr:ext cx="95250" cy="213632"/>
    <xdr:sp macro="" textlink="">
      <xdr:nvSpPr>
        <xdr:cNvPr id="4051" name="Text Box 15">
          <a:extLst>
            <a:ext uri="{FF2B5EF4-FFF2-40B4-BE49-F238E27FC236}">
              <a16:creationId xmlns:a16="http://schemas.microsoft.com/office/drawing/2014/main" id="{519880F8-605F-419B-8158-E87755176EBA}"/>
            </a:ext>
          </a:extLst>
        </xdr:cNvPr>
        <xdr:cNvSpPr txBox="1">
          <a:spLocks noChangeArrowheads="1"/>
        </xdr:cNvSpPr>
      </xdr:nvSpPr>
      <xdr:spPr bwMode="auto">
        <a:xfrm>
          <a:off x="4743450" y="317373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70</xdr:row>
      <xdr:rowOff>504825</xdr:rowOff>
    </xdr:from>
    <xdr:ext cx="95250" cy="213632"/>
    <xdr:sp macro="" textlink="">
      <xdr:nvSpPr>
        <xdr:cNvPr id="4052" name="Text Box 15">
          <a:extLst>
            <a:ext uri="{FF2B5EF4-FFF2-40B4-BE49-F238E27FC236}">
              <a16:creationId xmlns:a16="http://schemas.microsoft.com/office/drawing/2014/main" id="{B12DEF84-F5B2-4198-84B1-C71A9D261DA0}"/>
            </a:ext>
          </a:extLst>
        </xdr:cNvPr>
        <xdr:cNvSpPr txBox="1">
          <a:spLocks noChangeArrowheads="1"/>
        </xdr:cNvSpPr>
      </xdr:nvSpPr>
      <xdr:spPr bwMode="auto">
        <a:xfrm>
          <a:off x="4743450" y="317373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504825</xdr:rowOff>
    </xdr:from>
    <xdr:ext cx="95250" cy="213632"/>
    <xdr:sp macro="" textlink="">
      <xdr:nvSpPr>
        <xdr:cNvPr id="4053" name="Text Box 15">
          <a:extLst>
            <a:ext uri="{FF2B5EF4-FFF2-40B4-BE49-F238E27FC236}">
              <a16:creationId xmlns:a16="http://schemas.microsoft.com/office/drawing/2014/main" id="{B5229AB7-185E-4ABB-AA25-6E6DE553F38A}"/>
            </a:ext>
          </a:extLst>
        </xdr:cNvPr>
        <xdr:cNvSpPr txBox="1">
          <a:spLocks noChangeArrowheads="1"/>
        </xdr:cNvSpPr>
      </xdr:nvSpPr>
      <xdr:spPr bwMode="auto">
        <a:xfrm>
          <a:off x="4743450" y="3248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504825</xdr:rowOff>
    </xdr:from>
    <xdr:ext cx="95250" cy="213632"/>
    <xdr:sp macro="" textlink="">
      <xdr:nvSpPr>
        <xdr:cNvPr id="4054" name="Text Box 15">
          <a:extLst>
            <a:ext uri="{FF2B5EF4-FFF2-40B4-BE49-F238E27FC236}">
              <a16:creationId xmlns:a16="http://schemas.microsoft.com/office/drawing/2014/main" id="{EE9DA1A7-5021-41C8-BFE2-253B1BA40159}"/>
            </a:ext>
          </a:extLst>
        </xdr:cNvPr>
        <xdr:cNvSpPr txBox="1">
          <a:spLocks noChangeArrowheads="1"/>
        </xdr:cNvSpPr>
      </xdr:nvSpPr>
      <xdr:spPr bwMode="auto">
        <a:xfrm>
          <a:off x="4743450" y="3248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504825</xdr:rowOff>
    </xdr:from>
    <xdr:ext cx="95250" cy="213632"/>
    <xdr:sp macro="" textlink="">
      <xdr:nvSpPr>
        <xdr:cNvPr id="4055" name="Text Box 15">
          <a:extLst>
            <a:ext uri="{FF2B5EF4-FFF2-40B4-BE49-F238E27FC236}">
              <a16:creationId xmlns:a16="http://schemas.microsoft.com/office/drawing/2014/main" id="{7C96FE67-FC62-466F-93E5-8C697D65CE07}"/>
            </a:ext>
          </a:extLst>
        </xdr:cNvPr>
        <xdr:cNvSpPr txBox="1">
          <a:spLocks noChangeArrowheads="1"/>
        </xdr:cNvSpPr>
      </xdr:nvSpPr>
      <xdr:spPr bwMode="auto">
        <a:xfrm>
          <a:off x="4743450" y="3248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504825</xdr:rowOff>
    </xdr:from>
    <xdr:ext cx="95250" cy="213632"/>
    <xdr:sp macro="" textlink="">
      <xdr:nvSpPr>
        <xdr:cNvPr id="4056" name="Text Box 15">
          <a:extLst>
            <a:ext uri="{FF2B5EF4-FFF2-40B4-BE49-F238E27FC236}">
              <a16:creationId xmlns:a16="http://schemas.microsoft.com/office/drawing/2014/main" id="{112C572A-E2A9-4AB8-922B-95BE1BB66ADC}"/>
            </a:ext>
          </a:extLst>
        </xdr:cNvPr>
        <xdr:cNvSpPr txBox="1">
          <a:spLocks noChangeArrowheads="1"/>
        </xdr:cNvSpPr>
      </xdr:nvSpPr>
      <xdr:spPr bwMode="auto">
        <a:xfrm>
          <a:off x="4743450" y="3248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504825</xdr:rowOff>
    </xdr:from>
    <xdr:ext cx="95250" cy="213632"/>
    <xdr:sp macro="" textlink="">
      <xdr:nvSpPr>
        <xdr:cNvPr id="4057" name="Text Box 15">
          <a:extLst>
            <a:ext uri="{FF2B5EF4-FFF2-40B4-BE49-F238E27FC236}">
              <a16:creationId xmlns:a16="http://schemas.microsoft.com/office/drawing/2014/main" id="{BC4E2786-1ACE-4C0C-AB3F-43F0F6946A55}"/>
            </a:ext>
          </a:extLst>
        </xdr:cNvPr>
        <xdr:cNvSpPr txBox="1">
          <a:spLocks noChangeArrowheads="1"/>
        </xdr:cNvSpPr>
      </xdr:nvSpPr>
      <xdr:spPr bwMode="auto">
        <a:xfrm>
          <a:off x="4743450" y="3248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504825</xdr:rowOff>
    </xdr:from>
    <xdr:ext cx="95250" cy="213632"/>
    <xdr:sp macro="" textlink="">
      <xdr:nvSpPr>
        <xdr:cNvPr id="4058" name="Text Box 15">
          <a:extLst>
            <a:ext uri="{FF2B5EF4-FFF2-40B4-BE49-F238E27FC236}">
              <a16:creationId xmlns:a16="http://schemas.microsoft.com/office/drawing/2014/main" id="{7EC8B718-7B83-4A81-A14E-2ABA741CC449}"/>
            </a:ext>
          </a:extLst>
        </xdr:cNvPr>
        <xdr:cNvSpPr txBox="1">
          <a:spLocks noChangeArrowheads="1"/>
        </xdr:cNvSpPr>
      </xdr:nvSpPr>
      <xdr:spPr bwMode="auto">
        <a:xfrm>
          <a:off x="4743450" y="3248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504825</xdr:rowOff>
    </xdr:from>
    <xdr:ext cx="95250" cy="213632"/>
    <xdr:sp macro="" textlink="">
      <xdr:nvSpPr>
        <xdr:cNvPr id="4059" name="Text Box 15">
          <a:extLst>
            <a:ext uri="{FF2B5EF4-FFF2-40B4-BE49-F238E27FC236}">
              <a16:creationId xmlns:a16="http://schemas.microsoft.com/office/drawing/2014/main" id="{6FC781A4-B509-4084-B8EA-4BF4D3A9171C}"/>
            </a:ext>
          </a:extLst>
        </xdr:cNvPr>
        <xdr:cNvSpPr txBox="1">
          <a:spLocks noChangeArrowheads="1"/>
        </xdr:cNvSpPr>
      </xdr:nvSpPr>
      <xdr:spPr bwMode="auto">
        <a:xfrm>
          <a:off x="4743450" y="3248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504825</xdr:rowOff>
    </xdr:from>
    <xdr:ext cx="95250" cy="213632"/>
    <xdr:sp macro="" textlink="">
      <xdr:nvSpPr>
        <xdr:cNvPr id="4060" name="Text Box 15">
          <a:extLst>
            <a:ext uri="{FF2B5EF4-FFF2-40B4-BE49-F238E27FC236}">
              <a16:creationId xmlns:a16="http://schemas.microsoft.com/office/drawing/2014/main" id="{E6ED1042-4CE3-49BA-B3C2-3B6B523465D5}"/>
            </a:ext>
          </a:extLst>
        </xdr:cNvPr>
        <xdr:cNvSpPr txBox="1">
          <a:spLocks noChangeArrowheads="1"/>
        </xdr:cNvSpPr>
      </xdr:nvSpPr>
      <xdr:spPr bwMode="auto">
        <a:xfrm>
          <a:off x="4743450" y="3248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504825</xdr:rowOff>
    </xdr:from>
    <xdr:ext cx="95250" cy="213632"/>
    <xdr:sp macro="" textlink="">
      <xdr:nvSpPr>
        <xdr:cNvPr id="4061" name="Text Box 15">
          <a:extLst>
            <a:ext uri="{FF2B5EF4-FFF2-40B4-BE49-F238E27FC236}">
              <a16:creationId xmlns:a16="http://schemas.microsoft.com/office/drawing/2014/main" id="{98472A9F-6F52-47A4-A987-805997D343A0}"/>
            </a:ext>
          </a:extLst>
        </xdr:cNvPr>
        <xdr:cNvSpPr txBox="1">
          <a:spLocks noChangeArrowheads="1"/>
        </xdr:cNvSpPr>
      </xdr:nvSpPr>
      <xdr:spPr bwMode="auto">
        <a:xfrm>
          <a:off x="4743450" y="3248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504825</xdr:rowOff>
    </xdr:from>
    <xdr:ext cx="95250" cy="213632"/>
    <xdr:sp macro="" textlink="">
      <xdr:nvSpPr>
        <xdr:cNvPr id="4062" name="Text Box 15">
          <a:extLst>
            <a:ext uri="{FF2B5EF4-FFF2-40B4-BE49-F238E27FC236}">
              <a16:creationId xmlns:a16="http://schemas.microsoft.com/office/drawing/2014/main" id="{4ED18B07-8FEE-4918-86AC-0B60C333C07D}"/>
            </a:ext>
          </a:extLst>
        </xdr:cNvPr>
        <xdr:cNvSpPr txBox="1">
          <a:spLocks noChangeArrowheads="1"/>
        </xdr:cNvSpPr>
      </xdr:nvSpPr>
      <xdr:spPr bwMode="auto">
        <a:xfrm>
          <a:off x="4743450" y="3248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504825</xdr:rowOff>
    </xdr:from>
    <xdr:ext cx="95250" cy="213632"/>
    <xdr:sp macro="" textlink="">
      <xdr:nvSpPr>
        <xdr:cNvPr id="4063" name="Text Box 15">
          <a:extLst>
            <a:ext uri="{FF2B5EF4-FFF2-40B4-BE49-F238E27FC236}">
              <a16:creationId xmlns:a16="http://schemas.microsoft.com/office/drawing/2014/main" id="{949675A4-3EAD-48C4-95AA-409906A0E550}"/>
            </a:ext>
          </a:extLst>
        </xdr:cNvPr>
        <xdr:cNvSpPr txBox="1">
          <a:spLocks noChangeArrowheads="1"/>
        </xdr:cNvSpPr>
      </xdr:nvSpPr>
      <xdr:spPr bwMode="auto">
        <a:xfrm>
          <a:off x="4743450" y="3248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504825</xdr:rowOff>
    </xdr:from>
    <xdr:ext cx="95250" cy="213632"/>
    <xdr:sp macro="" textlink="">
      <xdr:nvSpPr>
        <xdr:cNvPr id="4064" name="Text Box 15">
          <a:extLst>
            <a:ext uri="{FF2B5EF4-FFF2-40B4-BE49-F238E27FC236}">
              <a16:creationId xmlns:a16="http://schemas.microsoft.com/office/drawing/2014/main" id="{90DD8DCB-7300-45E7-9293-55CE3ED7EEAA}"/>
            </a:ext>
          </a:extLst>
        </xdr:cNvPr>
        <xdr:cNvSpPr txBox="1">
          <a:spLocks noChangeArrowheads="1"/>
        </xdr:cNvSpPr>
      </xdr:nvSpPr>
      <xdr:spPr bwMode="auto">
        <a:xfrm>
          <a:off x="4743450" y="3248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504825</xdr:rowOff>
    </xdr:from>
    <xdr:ext cx="95250" cy="213632"/>
    <xdr:sp macro="" textlink="">
      <xdr:nvSpPr>
        <xdr:cNvPr id="4065" name="Text Box 15">
          <a:extLst>
            <a:ext uri="{FF2B5EF4-FFF2-40B4-BE49-F238E27FC236}">
              <a16:creationId xmlns:a16="http://schemas.microsoft.com/office/drawing/2014/main" id="{E6ADC650-3F33-4EEF-AD7F-FB254636ACB6}"/>
            </a:ext>
          </a:extLst>
        </xdr:cNvPr>
        <xdr:cNvSpPr txBox="1">
          <a:spLocks noChangeArrowheads="1"/>
        </xdr:cNvSpPr>
      </xdr:nvSpPr>
      <xdr:spPr bwMode="auto">
        <a:xfrm>
          <a:off x="4743450" y="3248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504825</xdr:rowOff>
    </xdr:from>
    <xdr:ext cx="95250" cy="448496"/>
    <xdr:sp macro="" textlink="">
      <xdr:nvSpPr>
        <xdr:cNvPr id="4066" name="Text Box 15">
          <a:extLst>
            <a:ext uri="{FF2B5EF4-FFF2-40B4-BE49-F238E27FC236}">
              <a16:creationId xmlns:a16="http://schemas.microsoft.com/office/drawing/2014/main" id="{60ABFFDF-5217-48B9-A38B-6F5867BBEF9F}"/>
            </a:ext>
          </a:extLst>
        </xdr:cNvPr>
        <xdr:cNvSpPr txBox="1">
          <a:spLocks noChangeArrowheads="1"/>
        </xdr:cNvSpPr>
      </xdr:nvSpPr>
      <xdr:spPr bwMode="auto">
        <a:xfrm>
          <a:off x="4743450" y="33223200"/>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504825</xdr:rowOff>
    </xdr:from>
    <xdr:ext cx="95250" cy="213632"/>
    <xdr:sp macro="" textlink="">
      <xdr:nvSpPr>
        <xdr:cNvPr id="4067" name="Text Box 15">
          <a:extLst>
            <a:ext uri="{FF2B5EF4-FFF2-40B4-BE49-F238E27FC236}">
              <a16:creationId xmlns:a16="http://schemas.microsoft.com/office/drawing/2014/main" id="{9235A24E-5A6B-4DD2-B9DB-749E1A5A5468}"/>
            </a:ext>
          </a:extLst>
        </xdr:cNvPr>
        <xdr:cNvSpPr txBox="1">
          <a:spLocks noChangeArrowheads="1"/>
        </xdr:cNvSpPr>
      </xdr:nvSpPr>
      <xdr:spPr bwMode="auto">
        <a:xfrm>
          <a:off x="4743450" y="332232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504825</xdr:rowOff>
    </xdr:from>
    <xdr:ext cx="95250" cy="444331"/>
    <xdr:sp macro="" textlink="">
      <xdr:nvSpPr>
        <xdr:cNvPr id="4068" name="Text Box 15">
          <a:extLst>
            <a:ext uri="{FF2B5EF4-FFF2-40B4-BE49-F238E27FC236}">
              <a16:creationId xmlns:a16="http://schemas.microsoft.com/office/drawing/2014/main" id="{502A9066-491D-4204-BCCB-FAA71A2950A1}"/>
            </a:ext>
          </a:extLst>
        </xdr:cNvPr>
        <xdr:cNvSpPr txBox="1">
          <a:spLocks noChangeArrowheads="1"/>
        </xdr:cNvSpPr>
      </xdr:nvSpPr>
      <xdr:spPr bwMode="auto">
        <a:xfrm>
          <a:off x="4743450" y="33223200"/>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504825</xdr:rowOff>
    </xdr:from>
    <xdr:ext cx="95250" cy="448496"/>
    <xdr:sp macro="" textlink="">
      <xdr:nvSpPr>
        <xdr:cNvPr id="4069" name="Text Box 15">
          <a:extLst>
            <a:ext uri="{FF2B5EF4-FFF2-40B4-BE49-F238E27FC236}">
              <a16:creationId xmlns:a16="http://schemas.microsoft.com/office/drawing/2014/main" id="{30041367-ABBD-4726-A48D-D02FBFA0AEEA}"/>
            </a:ext>
          </a:extLst>
        </xdr:cNvPr>
        <xdr:cNvSpPr txBox="1">
          <a:spLocks noChangeArrowheads="1"/>
        </xdr:cNvSpPr>
      </xdr:nvSpPr>
      <xdr:spPr bwMode="auto">
        <a:xfrm>
          <a:off x="4743450" y="33223200"/>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504825</xdr:rowOff>
    </xdr:from>
    <xdr:ext cx="95250" cy="213632"/>
    <xdr:sp macro="" textlink="">
      <xdr:nvSpPr>
        <xdr:cNvPr id="4070" name="Text Box 15">
          <a:extLst>
            <a:ext uri="{FF2B5EF4-FFF2-40B4-BE49-F238E27FC236}">
              <a16:creationId xmlns:a16="http://schemas.microsoft.com/office/drawing/2014/main" id="{667B2678-41DA-45DC-BEAA-C320FD93EE0D}"/>
            </a:ext>
          </a:extLst>
        </xdr:cNvPr>
        <xdr:cNvSpPr txBox="1">
          <a:spLocks noChangeArrowheads="1"/>
        </xdr:cNvSpPr>
      </xdr:nvSpPr>
      <xdr:spPr bwMode="auto">
        <a:xfrm>
          <a:off x="4743450" y="332232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504825</xdr:rowOff>
    </xdr:from>
    <xdr:ext cx="95250" cy="444331"/>
    <xdr:sp macro="" textlink="">
      <xdr:nvSpPr>
        <xdr:cNvPr id="4071" name="Text Box 15">
          <a:extLst>
            <a:ext uri="{FF2B5EF4-FFF2-40B4-BE49-F238E27FC236}">
              <a16:creationId xmlns:a16="http://schemas.microsoft.com/office/drawing/2014/main" id="{C6C56C3C-917C-4D81-8519-CE1D98C0C38D}"/>
            </a:ext>
          </a:extLst>
        </xdr:cNvPr>
        <xdr:cNvSpPr txBox="1">
          <a:spLocks noChangeArrowheads="1"/>
        </xdr:cNvSpPr>
      </xdr:nvSpPr>
      <xdr:spPr bwMode="auto">
        <a:xfrm>
          <a:off x="4743450" y="33223200"/>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504825</xdr:rowOff>
    </xdr:from>
    <xdr:ext cx="95250" cy="456743"/>
    <xdr:sp macro="" textlink="">
      <xdr:nvSpPr>
        <xdr:cNvPr id="4072" name="Text Box 15">
          <a:extLst>
            <a:ext uri="{FF2B5EF4-FFF2-40B4-BE49-F238E27FC236}">
              <a16:creationId xmlns:a16="http://schemas.microsoft.com/office/drawing/2014/main" id="{17F61901-E6D3-47E6-A18B-A4101092DE76}"/>
            </a:ext>
          </a:extLst>
        </xdr:cNvPr>
        <xdr:cNvSpPr txBox="1">
          <a:spLocks noChangeArrowheads="1"/>
        </xdr:cNvSpPr>
      </xdr:nvSpPr>
      <xdr:spPr bwMode="auto">
        <a:xfrm>
          <a:off x="4743450" y="33223200"/>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504825</xdr:rowOff>
    </xdr:from>
    <xdr:ext cx="95250" cy="213632"/>
    <xdr:sp macro="" textlink="">
      <xdr:nvSpPr>
        <xdr:cNvPr id="4073" name="Text Box 15">
          <a:extLst>
            <a:ext uri="{FF2B5EF4-FFF2-40B4-BE49-F238E27FC236}">
              <a16:creationId xmlns:a16="http://schemas.microsoft.com/office/drawing/2014/main" id="{C065A6A2-5CBC-461A-AF20-3D14A4361CFE}"/>
            </a:ext>
          </a:extLst>
        </xdr:cNvPr>
        <xdr:cNvSpPr txBox="1">
          <a:spLocks noChangeArrowheads="1"/>
        </xdr:cNvSpPr>
      </xdr:nvSpPr>
      <xdr:spPr bwMode="auto">
        <a:xfrm>
          <a:off x="4743450" y="332232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504825</xdr:rowOff>
    </xdr:from>
    <xdr:ext cx="95250" cy="444331"/>
    <xdr:sp macro="" textlink="">
      <xdr:nvSpPr>
        <xdr:cNvPr id="4074" name="Text Box 15">
          <a:extLst>
            <a:ext uri="{FF2B5EF4-FFF2-40B4-BE49-F238E27FC236}">
              <a16:creationId xmlns:a16="http://schemas.microsoft.com/office/drawing/2014/main" id="{BEA2E999-04B2-41F7-AFBD-C7E59400A51E}"/>
            </a:ext>
          </a:extLst>
        </xdr:cNvPr>
        <xdr:cNvSpPr txBox="1">
          <a:spLocks noChangeArrowheads="1"/>
        </xdr:cNvSpPr>
      </xdr:nvSpPr>
      <xdr:spPr bwMode="auto">
        <a:xfrm>
          <a:off x="4743450" y="33223200"/>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504825</xdr:rowOff>
    </xdr:from>
    <xdr:ext cx="95250" cy="213632"/>
    <xdr:sp macro="" textlink="">
      <xdr:nvSpPr>
        <xdr:cNvPr id="4075" name="Text Box 15">
          <a:extLst>
            <a:ext uri="{FF2B5EF4-FFF2-40B4-BE49-F238E27FC236}">
              <a16:creationId xmlns:a16="http://schemas.microsoft.com/office/drawing/2014/main" id="{9D901207-F2CA-463C-9D88-4498953C42E4}"/>
            </a:ext>
          </a:extLst>
        </xdr:cNvPr>
        <xdr:cNvSpPr txBox="1">
          <a:spLocks noChangeArrowheads="1"/>
        </xdr:cNvSpPr>
      </xdr:nvSpPr>
      <xdr:spPr bwMode="auto">
        <a:xfrm>
          <a:off x="4743450" y="332232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504825</xdr:rowOff>
    </xdr:from>
    <xdr:ext cx="95250" cy="213632"/>
    <xdr:sp macro="" textlink="">
      <xdr:nvSpPr>
        <xdr:cNvPr id="4076" name="Text Box 15">
          <a:extLst>
            <a:ext uri="{FF2B5EF4-FFF2-40B4-BE49-F238E27FC236}">
              <a16:creationId xmlns:a16="http://schemas.microsoft.com/office/drawing/2014/main" id="{B435D6D7-E67E-45D5-A070-56420DA1DA9F}"/>
            </a:ext>
          </a:extLst>
        </xdr:cNvPr>
        <xdr:cNvSpPr txBox="1">
          <a:spLocks noChangeArrowheads="1"/>
        </xdr:cNvSpPr>
      </xdr:nvSpPr>
      <xdr:spPr bwMode="auto">
        <a:xfrm>
          <a:off x="4743450" y="332232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504825</xdr:rowOff>
    </xdr:from>
    <xdr:ext cx="95250" cy="213632"/>
    <xdr:sp macro="" textlink="">
      <xdr:nvSpPr>
        <xdr:cNvPr id="4077" name="Text Box 15">
          <a:extLst>
            <a:ext uri="{FF2B5EF4-FFF2-40B4-BE49-F238E27FC236}">
              <a16:creationId xmlns:a16="http://schemas.microsoft.com/office/drawing/2014/main" id="{CD8F419C-284F-4281-8BB1-48E143C2FB37}"/>
            </a:ext>
          </a:extLst>
        </xdr:cNvPr>
        <xdr:cNvSpPr txBox="1">
          <a:spLocks noChangeArrowheads="1"/>
        </xdr:cNvSpPr>
      </xdr:nvSpPr>
      <xdr:spPr bwMode="auto">
        <a:xfrm>
          <a:off x="4743450" y="332232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504825</xdr:rowOff>
    </xdr:from>
    <xdr:ext cx="95250" cy="213632"/>
    <xdr:sp macro="" textlink="">
      <xdr:nvSpPr>
        <xdr:cNvPr id="4078" name="Text Box 15">
          <a:extLst>
            <a:ext uri="{FF2B5EF4-FFF2-40B4-BE49-F238E27FC236}">
              <a16:creationId xmlns:a16="http://schemas.microsoft.com/office/drawing/2014/main" id="{C09DB23A-9D70-489E-BA21-B9447053E28F}"/>
            </a:ext>
          </a:extLst>
        </xdr:cNvPr>
        <xdr:cNvSpPr txBox="1">
          <a:spLocks noChangeArrowheads="1"/>
        </xdr:cNvSpPr>
      </xdr:nvSpPr>
      <xdr:spPr bwMode="auto">
        <a:xfrm>
          <a:off x="4743450" y="332232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504825</xdr:rowOff>
    </xdr:from>
    <xdr:ext cx="95250" cy="213632"/>
    <xdr:sp macro="" textlink="">
      <xdr:nvSpPr>
        <xdr:cNvPr id="4079" name="Text Box 15">
          <a:extLst>
            <a:ext uri="{FF2B5EF4-FFF2-40B4-BE49-F238E27FC236}">
              <a16:creationId xmlns:a16="http://schemas.microsoft.com/office/drawing/2014/main" id="{FBF51422-7F7B-416A-BFF1-81841B9D6E96}"/>
            </a:ext>
          </a:extLst>
        </xdr:cNvPr>
        <xdr:cNvSpPr txBox="1">
          <a:spLocks noChangeArrowheads="1"/>
        </xdr:cNvSpPr>
      </xdr:nvSpPr>
      <xdr:spPr bwMode="auto">
        <a:xfrm>
          <a:off x="4743450" y="332232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504825</xdr:rowOff>
    </xdr:from>
    <xdr:ext cx="95250" cy="213632"/>
    <xdr:sp macro="" textlink="">
      <xdr:nvSpPr>
        <xdr:cNvPr id="4080" name="Text Box 15">
          <a:extLst>
            <a:ext uri="{FF2B5EF4-FFF2-40B4-BE49-F238E27FC236}">
              <a16:creationId xmlns:a16="http://schemas.microsoft.com/office/drawing/2014/main" id="{92055A84-D3D3-4019-9F83-24F76B6F1589}"/>
            </a:ext>
          </a:extLst>
        </xdr:cNvPr>
        <xdr:cNvSpPr txBox="1">
          <a:spLocks noChangeArrowheads="1"/>
        </xdr:cNvSpPr>
      </xdr:nvSpPr>
      <xdr:spPr bwMode="auto">
        <a:xfrm>
          <a:off x="4743450" y="332232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504825</xdr:rowOff>
    </xdr:from>
    <xdr:ext cx="95250" cy="213632"/>
    <xdr:sp macro="" textlink="">
      <xdr:nvSpPr>
        <xdr:cNvPr id="4081" name="Text Box 15">
          <a:extLst>
            <a:ext uri="{FF2B5EF4-FFF2-40B4-BE49-F238E27FC236}">
              <a16:creationId xmlns:a16="http://schemas.microsoft.com/office/drawing/2014/main" id="{DE658239-17E6-422C-9B11-1180B9CD74B3}"/>
            </a:ext>
          </a:extLst>
        </xdr:cNvPr>
        <xdr:cNvSpPr txBox="1">
          <a:spLocks noChangeArrowheads="1"/>
        </xdr:cNvSpPr>
      </xdr:nvSpPr>
      <xdr:spPr bwMode="auto">
        <a:xfrm>
          <a:off x="4743450" y="332232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504825</xdr:rowOff>
    </xdr:from>
    <xdr:ext cx="95250" cy="213632"/>
    <xdr:sp macro="" textlink="">
      <xdr:nvSpPr>
        <xdr:cNvPr id="4082" name="Text Box 15">
          <a:extLst>
            <a:ext uri="{FF2B5EF4-FFF2-40B4-BE49-F238E27FC236}">
              <a16:creationId xmlns:a16="http://schemas.microsoft.com/office/drawing/2014/main" id="{DF322988-3617-44DD-951D-62F74DBDAD0A}"/>
            </a:ext>
          </a:extLst>
        </xdr:cNvPr>
        <xdr:cNvSpPr txBox="1">
          <a:spLocks noChangeArrowheads="1"/>
        </xdr:cNvSpPr>
      </xdr:nvSpPr>
      <xdr:spPr bwMode="auto">
        <a:xfrm>
          <a:off x="4743450" y="332232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504825</xdr:rowOff>
    </xdr:from>
    <xdr:ext cx="95250" cy="213632"/>
    <xdr:sp macro="" textlink="">
      <xdr:nvSpPr>
        <xdr:cNvPr id="4083" name="Text Box 15">
          <a:extLst>
            <a:ext uri="{FF2B5EF4-FFF2-40B4-BE49-F238E27FC236}">
              <a16:creationId xmlns:a16="http://schemas.microsoft.com/office/drawing/2014/main" id="{E4C12B2C-930A-4215-864B-54E12BD64EE3}"/>
            </a:ext>
          </a:extLst>
        </xdr:cNvPr>
        <xdr:cNvSpPr txBox="1">
          <a:spLocks noChangeArrowheads="1"/>
        </xdr:cNvSpPr>
      </xdr:nvSpPr>
      <xdr:spPr bwMode="auto">
        <a:xfrm>
          <a:off x="4743450" y="332232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504825</xdr:rowOff>
    </xdr:from>
    <xdr:ext cx="95250" cy="213632"/>
    <xdr:sp macro="" textlink="">
      <xdr:nvSpPr>
        <xdr:cNvPr id="4084" name="Text Box 15">
          <a:extLst>
            <a:ext uri="{FF2B5EF4-FFF2-40B4-BE49-F238E27FC236}">
              <a16:creationId xmlns:a16="http://schemas.microsoft.com/office/drawing/2014/main" id="{B7A951EB-C0D8-4008-B8C7-05D4EDB9CBA1}"/>
            </a:ext>
          </a:extLst>
        </xdr:cNvPr>
        <xdr:cNvSpPr txBox="1">
          <a:spLocks noChangeArrowheads="1"/>
        </xdr:cNvSpPr>
      </xdr:nvSpPr>
      <xdr:spPr bwMode="auto">
        <a:xfrm>
          <a:off x="4743450" y="332232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504825</xdr:rowOff>
    </xdr:from>
    <xdr:ext cx="95250" cy="213632"/>
    <xdr:sp macro="" textlink="">
      <xdr:nvSpPr>
        <xdr:cNvPr id="4085" name="Text Box 15">
          <a:extLst>
            <a:ext uri="{FF2B5EF4-FFF2-40B4-BE49-F238E27FC236}">
              <a16:creationId xmlns:a16="http://schemas.microsoft.com/office/drawing/2014/main" id="{314323D1-A863-43ED-B858-429F37F41266}"/>
            </a:ext>
          </a:extLst>
        </xdr:cNvPr>
        <xdr:cNvSpPr txBox="1">
          <a:spLocks noChangeArrowheads="1"/>
        </xdr:cNvSpPr>
      </xdr:nvSpPr>
      <xdr:spPr bwMode="auto">
        <a:xfrm>
          <a:off x="4743450" y="332232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504825</xdr:rowOff>
    </xdr:from>
    <xdr:ext cx="95250" cy="213632"/>
    <xdr:sp macro="" textlink="">
      <xdr:nvSpPr>
        <xdr:cNvPr id="4086" name="Text Box 15">
          <a:extLst>
            <a:ext uri="{FF2B5EF4-FFF2-40B4-BE49-F238E27FC236}">
              <a16:creationId xmlns:a16="http://schemas.microsoft.com/office/drawing/2014/main" id="{E0DB6FA9-2460-4C15-9327-FBCA17645E94}"/>
            </a:ext>
          </a:extLst>
        </xdr:cNvPr>
        <xdr:cNvSpPr txBox="1">
          <a:spLocks noChangeArrowheads="1"/>
        </xdr:cNvSpPr>
      </xdr:nvSpPr>
      <xdr:spPr bwMode="auto">
        <a:xfrm>
          <a:off x="4743450" y="332232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504825</xdr:rowOff>
    </xdr:from>
    <xdr:ext cx="95250" cy="213632"/>
    <xdr:sp macro="" textlink="">
      <xdr:nvSpPr>
        <xdr:cNvPr id="4087" name="Text Box 15">
          <a:extLst>
            <a:ext uri="{FF2B5EF4-FFF2-40B4-BE49-F238E27FC236}">
              <a16:creationId xmlns:a16="http://schemas.microsoft.com/office/drawing/2014/main" id="{4BB9792E-E8F9-4720-8BA6-2083794BEC80}"/>
            </a:ext>
          </a:extLst>
        </xdr:cNvPr>
        <xdr:cNvSpPr txBox="1">
          <a:spLocks noChangeArrowheads="1"/>
        </xdr:cNvSpPr>
      </xdr:nvSpPr>
      <xdr:spPr bwMode="auto">
        <a:xfrm>
          <a:off x="4743450" y="332232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76</xdr:row>
      <xdr:rowOff>504825</xdr:rowOff>
    </xdr:from>
    <xdr:ext cx="95250" cy="448496"/>
    <xdr:sp macro="" textlink="">
      <xdr:nvSpPr>
        <xdr:cNvPr id="4088" name="Text Box 15">
          <a:extLst>
            <a:ext uri="{FF2B5EF4-FFF2-40B4-BE49-F238E27FC236}">
              <a16:creationId xmlns:a16="http://schemas.microsoft.com/office/drawing/2014/main" id="{A099DE49-E70E-4F54-A2E8-DDA3512FF89E}"/>
            </a:ext>
          </a:extLst>
        </xdr:cNvPr>
        <xdr:cNvSpPr txBox="1">
          <a:spLocks noChangeArrowheads="1"/>
        </xdr:cNvSpPr>
      </xdr:nvSpPr>
      <xdr:spPr bwMode="auto">
        <a:xfrm>
          <a:off x="4743450" y="33966150"/>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76</xdr:row>
      <xdr:rowOff>504825</xdr:rowOff>
    </xdr:from>
    <xdr:ext cx="95250" cy="213632"/>
    <xdr:sp macro="" textlink="">
      <xdr:nvSpPr>
        <xdr:cNvPr id="4089" name="Text Box 15">
          <a:extLst>
            <a:ext uri="{FF2B5EF4-FFF2-40B4-BE49-F238E27FC236}">
              <a16:creationId xmlns:a16="http://schemas.microsoft.com/office/drawing/2014/main" id="{FDF3B24B-7345-4697-9AD9-5839DD02BAA6}"/>
            </a:ext>
          </a:extLst>
        </xdr:cNvPr>
        <xdr:cNvSpPr txBox="1">
          <a:spLocks noChangeArrowheads="1"/>
        </xdr:cNvSpPr>
      </xdr:nvSpPr>
      <xdr:spPr bwMode="auto">
        <a:xfrm>
          <a:off x="4743450" y="339661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76</xdr:row>
      <xdr:rowOff>504825</xdr:rowOff>
    </xdr:from>
    <xdr:ext cx="95250" cy="444331"/>
    <xdr:sp macro="" textlink="">
      <xdr:nvSpPr>
        <xdr:cNvPr id="4090" name="Text Box 15">
          <a:extLst>
            <a:ext uri="{FF2B5EF4-FFF2-40B4-BE49-F238E27FC236}">
              <a16:creationId xmlns:a16="http://schemas.microsoft.com/office/drawing/2014/main" id="{05D31432-C677-4852-AA4D-E7CA11FBF0AF}"/>
            </a:ext>
          </a:extLst>
        </xdr:cNvPr>
        <xdr:cNvSpPr txBox="1">
          <a:spLocks noChangeArrowheads="1"/>
        </xdr:cNvSpPr>
      </xdr:nvSpPr>
      <xdr:spPr bwMode="auto">
        <a:xfrm>
          <a:off x="4743450" y="33966150"/>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76</xdr:row>
      <xdr:rowOff>504825</xdr:rowOff>
    </xdr:from>
    <xdr:ext cx="95250" cy="448496"/>
    <xdr:sp macro="" textlink="">
      <xdr:nvSpPr>
        <xdr:cNvPr id="4091" name="Text Box 15">
          <a:extLst>
            <a:ext uri="{FF2B5EF4-FFF2-40B4-BE49-F238E27FC236}">
              <a16:creationId xmlns:a16="http://schemas.microsoft.com/office/drawing/2014/main" id="{39641C10-B81F-4904-AA3E-D4AAAD70F222}"/>
            </a:ext>
          </a:extLst>
        </xdr:cNvPr>
        <xdr:cNvSpPr txBox="1">
          <a:spLocks noChangeArrowheads="1"/>
        </xdr:cNvSpPr>
      </xdr:nvSpPr>
      <xdr:spPr bwMode="auto">
        <a:xfrm>
          <a:off x="4743450" y="33966150"/>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76</xdr:row>
      <xdr:rowOff>504825</xdr:rowOff>
    </xdr:from>
    <xdr:ext cx="95250" cy="213632"/>
    <xdr:sp macro="" textlink="">
      <xdr:nvSpPr>
        <xdr:cNvPr id="4092" name="Text Box 15">
          <a:extLst>
            <a:ext uri="{FF2B5EF4-FFF2-40B4-BE49-F238E27FC236}">
              <a16:creationId xmlns:a16="http://schemas.microsoft.com/office/drawing/2014/main" id="{FE0FC441-A750-44CC-88B9-82E7CEF9D999}"/>
            </a:ext>
          </a:extLst>
        </xdr:cNvPr>
        <xdr:cNvSpPr txBox="1">
          <a:spLocks noChangeArrowheads="1"/>
        </xdr:cNvSpPr>
      </xdr:nvSpPr>
      <xdr:spPr bwMode="auto">
        <a:xfrm>
          <a:off x="4743450" y="339661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76</xdr:row>
      <xdr:rowOff>504825</xdr:rowOff>
    </xdr:from>
    <xdr:ext cx="95250" cy="444331"/>
    <xdr:sp macro="" textlink="">
      <xdr:nvSpPr>
        <xdr:cNvPr id="4093" name="Text Box 15">
          <a:extLst>
            <a:ext uri="{FF2B5EF4-FFF2-40B4-BE49-F238E27FC236}">
              <a16:creationId xmlns:a16="http://schemas.microsoft.com/office/drawing/2014/main" id="{0CFBFF00-AE90-434D-AE63-1F476D7D4E28}"/>
            </a:ext>
          </a:extLst>
        </xdr:cNvPr>
        <xdr:cNvSpPr txBox="1">
          <a:spLocks noChangeArrowheads="1"/>
        </xdr:cNvSpPr>
      </xdr:nvSpPr>
      <xdr:spPr bwMode="auto">
        <a:xfrm>
          <a:off x="4743450" y="33966150"/>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76</xdr:row>
      <xdr:rowOff>504825</xdr:rowOff>
    </xdr:from>
    <xdr:ext cx="95250" cy="456743"/>
    <xdr:sp macro="" textlink="">
      <xdr:nvSpPr>
        <xdr:cNvPr id="4094" name="Text Box 15">
          <a:extLst>
            <a:ext uri="{FF2B5EF4-FFF2-40B4-BE49-F238E27FC236}">
              <a16:creationId xmlns:a16="http://schemas.microsoft.com/office/drawing/2014/main" id="{40486601-0FEC-4CC8-BE85-5926E9CABC27}"/>
            </a:ext>
          </a:extLst>
        </xdr:cNvPr>
        <xdr:cNvSpPr txBox="1">
          <a:spLocks noChangeArrowheads="1"/>
        </xdr:cNvSpPr>
      </xdr:nvSpPr>
      <xdr:spPr bwMode="auto">
        <a:xfrm>
          <a:off x="4743450" y="33966150"/>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76</xdr:row>
      <xdr:rowOff>504825</xdr:rowOff>
    </xdr:from>
    <xdr:ext cx="95250" cy="213632"/>
    <xdr:sp macro="" textlink="">
      <xdr:nvSpPr>
        <xdr:cNvPr id="4095" name="Text Box 15">
          <a:extLst>
            <a:ext uri="{FF2B5EF4-FFF2-40B4-BE49-F238E27FC236}">
              <a16:creationId xmlns:a16="http://schemas.microsoft.com/office/drawing/2014/main" id="{30DEBAE0-960A-473E-A628-60E949643509}"/>
            </a:ext>
          </a:extLst>
        </xdr:cNvPr>
        <xdr:cNvSpPr txBox="1">
          <a:spLocks noChangeArrowheads="1"/>
        </xdr:cNvSpPr>
      </xdr:nvSpPr>
      <xdr:spPr bwMode="auto">
        <a:xfrm>
          <a:off x="4743450" y="339661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76</xdr:row>
      <xdr:rowOff>504825</xdr:rowOff>
    </xdr:from>
    <xdr:ext cx="95250" cy="444331"/>
    <xdr:sp macro="" textlink="">
      <xdr:nvSpPr>
        <xdr:cNvPr id="4096" name="Text Box 15">
          <a:extLst>
            <a:ext uri="{FF2B5EF4-FFF2-40B4-BE49-F238E27FC236}">
              <a16:creationId xmlns:a16="http://schemas.microsoft.com/office/drawing/2014/main" id="{8ED279F5-3DF4-4F7B-9B6D-F4E10F1B0B14}"/>
            </a:ext>
          </a:extLst>
        </xdr:cNvPr>
        <xdr:cNvSpPr txBox="1">
          <a:spLocks noChangeArrowheads="1"/>
        </xdr:cNvSpPr>
      </xdr:nvSpPr>
      <xdr:spPr bwMode="auto">
        <a:xfrm>
          <a:off x="4743450" y="33966150"/>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76</xdr:row>
      <xdr:rowOff>504825</xdr:rowOff>
    </xdr:from>
    <xdr:ext cx="95250" cy="213632"/>
    <xdr:sp macro="" textlink="">
      <xdr:nvSpPr>
        <xdr:cNvPr id="4097" name="Text Box 15">
          <a:extLst>
            <a:ext uri="{FF2B5EF4-FFF2-40B4-BE49-F238E27FC236}">
              <a16:creationId xmlns:a16="http://schemas.microsoft.com/office/drawing/2014/main" id="{8E532BCE-B157-495A-98C2-457E6823DC66}"/>
            </a:ext>
          </a:extLst>
        </xdr:cNvPr>
        <xdr:cNvSpPr txBox="1">
          <a:spLocks noChangeArrowheads="1"/>
        </xdr:cNvSpPr>
      </xdr:nvSpPr>
      <xdr:spPr bwMode="auto">
        <a:xfrm>
          <a:off x="4743450" y="339661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76</xdr:row>
      <xdr:rowOff>504825</xdr:rowOff>
    </xdr:from>
    <xdr:ext cx="95250" cy="213632"/>
    <xdr:sp macro="" textlink="">
      <xdr:nvSpPr>
        <xdr:cNvPr id="4098" name="Text Box 15">
          <a:extLst>
            <a:ext uri="{FF2B5EF4-FFF2-40B4-BE49-F238E27FC236}">
              <a16:creationId xmlns:a16="http://schemas.microsoft.com/office/drawing/2014/main" id="{CFC1DE4D-6F77-499C-9738-2BCE70993D3E}"/>
            </a:ext>
          </a:extLst>
        </xdr:cNvPr>
        <xdr:cNvSpPr txBox="1">
          <a:spLocks noChangeArrowheads="1"/>
        </xdr:cNvSpPr>
      </xdr:nvSpPr>
      <xdr:spPr bwMode="auto">
        <a:xfrm>
          <a:off x="4743450" y="339661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76</xdr:row>
      <xdr:rowOff>504825</xdr:rowOff>
    </xdr:from>
    <xdr:ext cx="95250" cy="213632"/>
    <xdr:sp macro="" textlink="">
      <xdr:nvSpPr>
        <xdr:cNvPr id="4099" name="Text Box 15">
          <a:extLst>
            <a:ext uri="{FF2B5EF4-FFF2-40B4-BE49-F238E27FC236}">
              <a16:creationId xmlns:a16="http://schemas.microsoft.com/office/drawing/2014/main" id="{D48FB261-4294-47BE-A813-F7D168E09802}"/>
            </a:ext>
          </a:extLst>
        </xdr:cNvPr>
        <xdr:cNvSpPr txBox="1">
          <a:spLocks noChangeArrowheads="1"/>
        </xdr:cNvSpPr>
      </xdr:nvSpPr>
      <xdr:spPr bwMode="auto">
        <a:xfrm>
          <a:off x="4743450" y="339661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76</xdr:row>
      <xdr:rowOff>504825</xdr:rowOff>
    </xdr:from>
    <xdr:ext cx="95250" cy="213632"/>
    <xdr:sp macro="" textlink="">
      <xdr:nvSpPr>
        <xdr:cNvPr id="4100" name="Text Box 15">
          <a:extLst>
            <a:ext uri="{FF2B5EF4-FFF2-40B4-BE49-F238E27FC236}">
              <a16:creationId xmlns:a16="http://schemas.microsoft.com/office/drawing/2014/main" id="{B949C396-728C-43E5-98F7-A5099D99AFFA}"/>
            </a:ext>
          </a:extLst>
        </xdr:cNvPr>
        <xdr:cNvSpPr txBox="1">
          <a:spLocks noChangeArrowheads="1"/>
        </xdr:cNvSpPr>
      </xdr:nvSpPr>
      <xdr:spPr bwMode="auto">
        <a:xfrm>
          <a:off x="4743450" y="339661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76</xdr:row>
      <xdr:rowOff>504825</xdr:rowOff>
    </xdr:from>
    <xdr:ext cx="95250" cy="213632"/>
    <xdr:sp macro="" textlink="">
      <xdr:nvSpPr>
        <xdr:cNvPr id="4101" name="Text Box 15">
          <a:extLst>
            <a:ext uri="{FF2B5EF4-FFF2-40B4-BE49-F238E27FC236}">
              <a16:creationId xmlns:a16="http://schemas.microsoft.com/office/drawing/2014/main" id="{8D5D2AE1-591D-429F-AE7A-E12506BBC004}"/>
            </a:ext>
          </a:extLst>
        </xdr:cNvPr>
        <xdr:cNvSpPr txBox="1">
          <a:spLocks noChangeArrowheads="1"/>
        </xdr:cNvSpPr>
      </xdr:nvSpPr>
      <xdr:spPr bwMode="auto">
        <a:xfrm>
          <a:off x="4743450" y="339661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76</xdr:row>
      <xdr:rowOff>504825</xdr:rowOff>
    </xdr:from>
    <xdr:ext cx="95250" cy="213632"/>
    <xdr:sp macro="" textlink="">
      <xdr:nvSpPr>
        <xdr:cNvPr id="4102" name="Text Box 15">
          <a:extLst>
            <a:ext uri="{FF2B5EF4-FFF2-40B4-BE49-F238E27FC236}">
              <a16:creationId xmlns:a16="http://schemas.microsoft.com/office/drawing/2014/main" id="{2618D184-5660-4E24-9735-1774FB45D2BF}"/>
            </a:ext>
          </a:extLst>
        </xdr:cNvPr>
        <xdr:cNvSpPr txBox="1">
          <a:spLocks noChangeArrowheads="1"/>
        </xdr:cNvSpPr>
      </xdr:nvSpPr>
      <xdr:spPr bwMode="auto">
        <a:xfrm>
          <a:off x="4743450" y="339661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76</xdr:row>
      <xdr:rowOff>504825</xdr:rowOff>
    </xdr:from>
    <xdr:ext cx="95250" cy="213632"/>
    <xdr:sp macro="" textlink="">
      <xdr:nvSpPr>
        <xdr:cNvPr id="4103" name="Text Box 15">
          <a:extLst>
            <a:ext uri="{FF2B5EF4-FFF2-40B4-BE49-F238E27FC236}">
              <a16:creationId xmlns:a16="http://schemas.microsoft.com/office/drawing/2014/main" id="{F24F0CFC-D9ED-4CC7-867E-67A346D84FE5}"/>
            </a:ext>
          </a:extLst>
        </xdr:cNvPr>
        <xdr:cNvSpPr txBox="1">
          <a:spLocks noChangeArrowheads="1"/>
        </xdr:cNvSpPr>
      </xdr:nvSpPr>
      <xdr:spPr bwMode="auto">
        <a:xfrm>
          <a:off x="4743450" y="339661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76</xdr:row>
      <xdr:rowOff>504825</xdr:rowOff>
    </xdr:from>
    <xdr:ext cx="95250" cy="213632"/>
    <xdr:sp macro="" textlink="">
      <xdr:nvSpPr>
        <xdr:cNvPr id="4104" name="Text Box 15">
          <a:extLst>
            <a:ext uri="{FF2B5EF4-FFF2-40B4-BE49-F238E27FC236}">
              <a16:creationId xmlns:a16="http://schemas.microsoft.com/office/drawing/2014/main" id="{F719D069-1280-49D8-8CA9-AD6BA4577D19}"/>
            </a:ext>
          </a:extLst>
        </xdr:cNvPr>
        <xdr:cNvSpPr txBox="1">
          <a:spLocks noChangeArrowheads="1"/>
        </xdr:cNvSpPr>
      </xdr:nvSpPr>
      <xdr:spPr bwMode="auto">
        <a:xfrm>
          <a:off x="4743450" y="339661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76</xdr:row>
      <xdr:rowOff>504825</xdr:rowOff>
    </xdr:from>
    <xdr:ext cx="95250" cy="213632"/>
    <xdr:sp macro="" textlink="">
      <xdr:nvSpPr>
        <xdr:cNvPr id="4105" name="Text Box 15">
          <a:extLst>
            <a:ext uri="{FF2B5EF4-FFF2-40B4-BE49-F238E27FC236}">
              <a16:creationId xmlns:a16="http://schemas.microsoft.com/office/drawing/2014/main" id="{5CB22A41-CFCB-4452-8CE0-EFD558205D15}"/>
            </a:ext>
          </a:extLst>
        </xdr:cNvPr>
        <xdr:cNvSpPr txBox="1">
          <a:spLocks noChangeArrowheads="1"/>
        </xdr:cNvSpPr>
      </xdr:nvSpPr>
      <xdr:spPr bwMode="auto">
        <a:xfrm>
          <a:off x="4743450" y="339661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76</xdr:row>
      <xdr:rowOff>504825</xdr:rowOff>
    </xdr:from>
    <xdr:ext cx="95250" cy="213632"/>
    <xdr:sp macro="" textlink="">
      <xdr:nvSpPr>
        <xdr:cNvPr id="4106" name="Text Box 15">
          <a:extLst>
            <a:ext uri="{FF2B5EF4-FFF2-40B4-BE49-F238E27FC236}">
              <a16:creationId xmlns:a16="http://schemas.microsoft.com/office/drawing/2014/main" id="{4EEFC4F0-07D5-47D3-B88A-1699C1B8AD5C}"/>
            </a:ext>
          </a:extLst>
        </xdr:cNvPr>
        <xdr:cNvSpPr txBox="1">
          <a:spLocks noChangeArrowheads="1"/>
        </xdr:cNvSpPr>
      </xdr:nvSpPr>
      <xdr:spPr bwMode="auto">
        <a:xfrm>
          <a:off x="4743450" y="339661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76</xdr:row>
      <xdr:rowOff>504825</xdr:rowOff>
    </xdr:from>
    <xdr:ext cx="95250" cy="213632"/>
    <xdr:sp macro="" textlink="">
      <xdr:nvSpPr>
        <xdr:cNvPr id="4107" name="Text Box 15">
          <a:extLst>
            <a:ext uri="{FF2B5EF4-FFF2-40B4-BE49-F238E27FC236}">
              <a16:creationId xmlns:a16="http://schemas.microsoft.com/office/drawing/2014/main" id="{26D6F2F5-9DD1-4B48-BE33-1790A0F0C314}"/>
            </a:ext>
          </a:extLst>
        </xdr:cNvPr>
        <xdr:cNvSpPr txBox="1">
          <a:spLocks noChangeArrowheads="1"/>
        </xdr:cNvSpPr>
      </xdr:nvSpPr>
      <xdr:spPr bwMode="auto">
        <a:xfrm>
          <a:off x="4743450" y="339661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76</xdr:row>
      <xdr:rowOff>504825</xdr:rowOff>
    </xdr:from>
    <xdr:ext cx="95250" cy="213632"/>
    <xdr:sp macro="" textlink="">
      <xdr:nvSpPr>
        <xdr:cNvPr id="4108" name="Text Box 15">
          <a:extLst>
            <a:ext uri="{FF2B5EF4-FFF2-40B4-BE49-F238E27FC236}">
              <a16:creationId xmlns:a16="http://schemas.microsoft.com/office/drawing/2014/main" id="{C70E5563-76B3-4C11-8EC5-0B82964B7EAF}"/>
            </a:ext>
          </a:extLst>
        </xdr:cNvPr>
        <xdr:cNvSpPr txBox="1">
          <a:spLocks noChangeArrowheads="1"/>
        </xdr:cNvSpPr>
      </xdr:nvSpPr>
      <xdr:spPr bwMode="auto">
        <a:xfrm>
          <a:off x="4743450" y="339661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76</xdr:row>
      <xdr:rowOff>504825</xdr:rowOff>
    </xdr:from>
    <xdr:ext cx="95250" cy="213632"/>
    <xdr:sp macro="" textlink="">
      <xdr:nvSpPr>
        <xdr:cNvPr id="4109" name="Text Box 15">
          <a:extLst>
            <a:ext uri="{FF2B5EF4-FFF2-40B4-BE49-F238E27FC236}">
              <a16:creationId xmlns:a16="http://schemas.microsoft.com/office/drawing/2014/main" id="{F18EEB10-1277-485B-9524-B50A0ADB68DE}"/>
            </a:ext>
          </a:extLst>
        </xdr:cNvPr>
        <xdr:cNvSpPr txBox="1">
          <a:spLocks noChangeArrowheads="1"/>
        </xdr:cNvSpPr>
      </xdr:nvSpPr>
      <xdr:spPr bwMode="auto">
        <a:xfrm>
          <a:off x="4743450" y="339661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504825</xdr:rowOff>
    </xdr:from>
    <xdr:ext cx="95250" cy="213632"/>
    <xdr:sp macro="" textlink="">
      <xdr:nvSpPr>
        <xdr:cNvPr id="4110" name="Text Box 15">
          <a:extLst>
            <a:ext uri="{FF2B5EF4-FFF2-40B4-BE49-F238E27FC236}">
              <a16:creationId xmlns:a16="http://schemas.microsoft.com/office/drawing/2014/main" id="{65F8B7C4-1B67-49DF-9F76-C26E150CFDC7}"/>
            </a:ext>
          </a:extLst>
        </xdr:cNvPr>
        <xdr:cNvSpPr txBox="1">
          <a:spLocks noChangeArrowheads="1"/>
        </xdr:cNvSpPr>
      </xdr:nvSpPr>
      <xdr:spPr bwMode="auto">
        <a:xfrm>
          <a:off x="4743450" y="347091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504825</xdr:rowOff>
    </xdr:from>
    <xdr:ext cx="95250" cy="213632"/>
    <xdr:sp macro="" textlink="">
      <xdr:nvSpPr>
        <xdr:cNvPr id="4111" name="Text Box 15">
          <a:extLst>
            <a:ext uri="{FF2B5EF4-FFF2-40B4-BE49-F238E27FC236}">
              <a16:creationId xmlns:a16="http://schemas.microsoft.com/office/drawing/2014/main" id="{CE852351-AB2D-4BF9-9E47-69C0052C55DE}"/>
            </a:ext>
          </a:extLst>
        </xdr:cNvPr>
        <xdr:cNvSpPr txBox="1">
          <a:spLocks noChangeArrowheads="1"/>
        </xdr:cNvSpPr>
      </xdr:nvSpPr>
      <xdr:spPr bwMode="auto">
        <a:xfrm>
          <a:off x="4743450" y="347091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504825</xdr:rowOff>
    </xdr:from>
    <xdr:ext cx="95250" cy="213632"/>
    <xdr:sp macro="" textlink="">
      <xdr:nvSpPr>
        <xdr:cNvPr id="4112" name="Text Box 15">
          <a:extLst>
            <a:ext uri="{FF2B5EF4-FFF2-40B4-BE49-F238E27FC236}">
              <a16:creationId xmlns:a16="http://schemas.microsoft.com/office/drawing/2014/main" id="{8DFFEA5C-5A9F-4087-87E6-E1FE60BD1A09}"/>
            </a:ext>
          </a:extLst>
        </xdr:cNvPr>
        <xdr:cNvSpPr txBox="1">
          <a:spLocks noChangeArrowheads="1"/>
        </xdr:cNvSpPr>
      </xdr:nvSpPr>
      <xdr:spPr bwMode="auto">
        <a:xfrm>
          <a:off x="4743450" y="347091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504825</xdr:rowOff>
    </xdr:from>
    <xdr:ext cx="95250" cy="213632"/>
    <xdr:sp macro="" textlink="">
      <xdr:nvSpPr>
        <xdr:cNvPr id="4113" name="Text Box 15">
          <a:extLst>
            <a:ext uri="{FF2B5EF4-FFF2-40B4-BE49-F238E27FC236}">
              <a16:creationId xmlns:a16="http://schemas.microsoft.com/office/drawing/2014/main" id="{1DD8BA75-C114-43B4-ACAA-D2882C5B5B59}"/>
            </a:ext>
          </a:extLst>
        </xdr:cNvPr>
        <xdr:cNvSpPr txBox="1">
          <a:spLocks noChangeArrowheads="1"/>
        </xdr:cNvSpPr>
      </xdr:nvSpPr>
      <xdr:spPr bwMode="auto">
        <a:xfrm>
          <a:off x="4743450" y="347091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504825</xdr:rowOff>
    </xdr:from>
    <xdr:ext cx="95250" cy="213632"/>
    <xdr:sp macro="" textlink="">
      <xdr:nvSpPr>
        <xdr:cNvPr id="4114" name="Text Box 15">
          <a:extLst>
            <a:ext uri="{FF2B5EF4-FFF2-40B4-BE49-F238E27FC236}">
              <a16:creationId xmlns:a16="http://schemas.microsoft.com/office/drawing/2014/main" id="{C88F337A-F570-4028-AACE-1683FBD0556D}"/>
            </a:ext>
          </a:extLst>
        </xdr:cNvPr>
        <xdr:cNvSpPr txBox="1">
          <a:spLocks noChangeArrowheads="1"/>
        </xdr:cNvSpPr>
      </xdr:nvSpPr>
      <xdr:spPr bwMode="auto">
        <a:xfrm>
          <a:off x="4743450" y="347091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504825</xdr:rowOff>
    </xdr:from>
    <xdr:ext cx="95250" cy="213632"/>
    <xdr:sp macro="" textlink="">
      <xdr:nvSpPr>
        <xdr:cNvPr id="4115" name="Text Box 15">
          <a:extLst>
            <a:ext uri="{FF2B5EF4-FFF2-40B4-BE49-F238E27FC236}">
              <a16:creationId xmlns:a16="http://schemas.microsoft.com/office/drawing/2014/main" id="{48554886-E0F7-4D59-A319-E1A7D0A741EA}"/>
            </a:ext>
          </a:extLst>
        </xdr:cNvPr>
        <xdr:cNvSpPr txBox="1">
          <a:spLocks noChangeArrowheads="1"/>
        </xdr:cNvSpPr>
      </xdr:nvSpPr>
      <xdr:spPr bwMode="auto">
        <a:xfrm>
          <a:off x="4743450" y="347091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504825</xdr:rowOff>
    </xdr:from>
    <xdr:ext cx="95250" cy="213632"/>
    <xdr:sp macro="" textlink="">
      <xdr:nvSpPr>
        <xdr:cNvPr id="4116" name="Text Box 15">
          <a:extLst>
            <a:ext uri="{FF2B5EF4-FFF2-40B4-BE49-F238E27FC236}">
              <a16:creationId xmlns:a16="http://schemas.microsoft.com/office/drawing/2014/main" id="{D8156C40-C35F-4456-B441-FD2CED24C5B0}"/>
            </a:ext>
          </a:extLst>
        </xdr:cNvPr>
        <xdr:cNvSpPr txBox="1">
          <a:spLocks noChangeArrowheads="1"/>
        </xdr:cNvSpPr>
      </xdr:nvSpPr>
      <xdr:spPr bwMode="auto">
        <a:xfrm>
          <a:off x="4743450" y="347091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504825</xdr:rowOff>
    </xdr:from>
    <xdr:ext cx="95250" cy="213632"/>
    <xdr:sp macro="" textlink="">
      <xdr:nvSpPr>
        <xdr:cNvPr id="4117" name="Text Box 15">
          <a:extLst>
            <a:ext uri="{FF2B5EF4-FFF2-40B4-BE49-F238E27FC236}">
              <a16:creationId xmlns:a16="http://schemas.microsoft.com/office/drawing/2014/main" id="{2D160CEF-60CB-4BF5-8FC8-E7564F48C157}"/>
            </a:ext>
          </a:extLst>
        </xdr:cNvPr>
        <xdr:cNvSpPr txBox="1">
          <a:spLocks noChangeArrowheads="1"/>
        </xdr:cNvSpPr>
      </xdr:nvSpPr>
      <xdr:spPr bwMode="auto">
        <a:xfrm>
          <a:off x="4743450" y="347091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504825</xdr:rowOff>
    </xdr:from>
    <xdr:ext cx="95250" cy="213632"/>
    <xdr:sp macro="" textlink="">
      <xdr:nvSpPr>
        <xdr:cNvPr id="4118" name="Text Box 15">
          <a:extLst>
            <a:ext uri="{FF2B5EF4-FFF2-40B4-BE49-F238E27FC236}">
              <a16:creationId xmlns:a16="http://schemas.microsoft.com/office/drawing/2014/main" id="{B94B26F9-46D7-4731-8372-6B8F114DD96B}"/>
            </a:ext>
          </a:extLst>
        </xdr:cNvPr>
        <xdr:cNvSpPr txBox="1">
          <a:spLocks noChangeArrowheads="1"/>
        </xdr:cNvSpPr>
      </xdr:nvSpPr>
      <xdr:spPr bwMode="auto">
        <a:xfrm>
          <a:off x="4743450" y="347091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504825</xdr:rowOff>
    </xdr:from>
    <xdr:ext cx="95250" cy="213632"/>
    <xdr:sp macro="" textlink="">
      <xdr:nvSpPr>
        <xdr:cNvPr id="4119" name="Text Box 15">
          <a:extLst>
            <a:ext uri="{FF2B5EF4-FFF2-40B4-BE49-F238E27FC236}">
              <a16:creationId xmlns:a16="http://schemas.microsoft.com/office/drawing/2014/main" id="{9B49B892-467C-4830-BDE8-C12D2F6835AD}"/>
            </a:ext>
          </a:extLst>
        </xdr:cNvPr>
        <xdr:cNvSpPr txBox="1">
          <a:spLocks noChangeArrowheads="1"/>
        </xdr:cNvSpPr>
      </xdr:nvSpPr>
      <xdr:spPr bwMode="auto">
        <a:xfrm>
          <a:off x="4743450" y="347091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504825</xdr:rowOff>
    </xdr:from>
    <xdr:ext cx="95250" cy="213632"/>
    <xdr:sp macro="" textlink="">
      <xdr:nvSpPr>
        <xdr:cNvPr id="4120" name="Text Box 15">
          <a:extLst>
            <a:ext uri="{FF2B5EF4-FFF2-40B4-BE49-F238E27FC236}">
              <a16:creationId xmlns:a16="http://schemas.microsoft.com/office/drawing/2014/main" id="{A4E7629D-4F9F-4A2E-8A7B-87C0D4D1D9AB}"/>
            </a:ext>
          </a:extLst>
        </xdr:cNvPr>
        <xdr:cNvSpPr txBox="1">
          <a:spLocks noChangeArrowheads="1"/>
        </xdr:cNvSpPr>
      </xdr:nvSpPr>
      <xdr:spPr bwMode="auto">
        <a:xfrm>
          <a:off x="4743450" y="347091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504825</xdr:rowOff>
    </xdr:from>
    <xdr:ext cx="95250" cy="213632"/>
    <xdr:sp macro="" textlink="">
      <xdr:nvSpPr>
        <xdr:cNvPr id="4121" name="Text Box 15">
          <a:extLst>
            <a:ext uri="{FF2B5EF4-FFF2-40B4-BE49-F238E27FC236}">
              <a16:creationId xmlns:a16="http://schemas.microsoft.com/office/drawing/2014/main" id="{83578164-77F1-4718-8644-5FF72286BFFB}"/>
            </a:ext>
          </a:extLst>
        </xdr:cNvPr>
        <xdr:cNvSpPr txBox="1">
          <a:spLocks noChangeArrowheads="1"/>
        </xdr:cNvSpPr>
      </xdr:nvSpPr>
      <xdr:spPr bwMode="auto">
        <a:xfrm>
          <a:off x="4743450" y="347091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504825</xdr:rowOff>
    </xdr:from>
    <xdr:ext cx="95250" cy="213632"/>
    <xdr:sp macro="" textlink="">
      <xdr:nvSpPr>
        <xdr:cNvPr id="4122" name="Text Box 15">
          <a:extLst>
            <a:ext uri="{FF2B5EF4-FFF2-40B4-BE49-F238E27FC236}">
              <a16:creationId xmlns:a16="http://schemas.microsoft.com/office/drawing/2014/main" id="{17B69735-2C50-4D03-8D11-355655D09695}"/>
            </a:ext>
          </a:extLst>
        </xdr:cNvPr>
        <xdr:cNvSpPr txBox="1">
          <a:spLocks noChangeArrowheads="1"/>
        </xdr:cNvSpPr>
      </xdr:nvSpPr>
      <xdr:spPr bwMode="auto">
        <a:xfrm>
          <a:off x="4743450" y="347091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504825</xdr:rowOff>
    </xdr:from>
    <xdr:ext cx="95250" cy="213632"/>
    <xdr:sp macro="" textlink="">
      <xdr:nvSpPr>
        <xdr:cNvPr id="4123" name="Text Box 15">
          <a:extLst>
            <a:ext uri="{FF2B5EF4-FFF2-40B4-BE49-F238E27FC236}">
              <a16:creationId xmlns:a16="http://schemas.microsoft.com/office/drawing/2014/main" id="{AB3BE303-829F-4099-B102-7F2D65A7A2BE}"/>
            </a:ext>
          </a:extLst>
        </xdr:cNvPr>
        <xdr:cNvSpPr txBox="1">
          <a:spLocks noChangeArrowheads="1"/>
        </xdr:cNvSpPr>
      </xdr:nvSpPr>
      <xdr:spPr bwMode="auto">
        <a:xfrm>
          <a:off x="4743450" y="347091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504825</xdr:rowOff>
    </xdr:from>
    <xdr:ext cx="95250" cy="213632"/>
    <xdr:sp macro="" textlink="">
      <xdr:nvSpPr>
        <xdr:cNvPr id="4124" name="Text Box 15">
          <a:extLst>
            <a:ext uri="{FF2B5EF4-FFF2-40B4-BE49-F238E27FC236}">
              <a16:creationId xmlns:a16="http://schemas.microsoft.com/office/drawing/2014/main" id="{8F4A1FC9-9E53-4403-8472-5ED06840B27A}"/>
            </a:ext>
          </a:extLst>
        </xdr:cNvPr>
        <xdr:cNvSpPr txBox="1">
          <a:spLocks noChangeArrowheads="1"/>
        </xdr:cNvSpPr>
      </xdr:nvSpPr>
      <xdr:spPr bwMode="auto">
        <a:xfrm>
          <a:off x="4743450" y="347091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504825</xdr:rowOff>
    </xdr:from>
    <xdr:ext cx="95250" cy="213632"/>
    <xdr:sp macro="" textlink="">
      <xdr:nvSpPr>
        <xdr:cNvPr id="4125" name="Text Box 15">
          <a:extLst>
            <a:ext uri="{FF2B5EF4-FFF2-40B4-BE49-F238E27FC236}">
              <a16:creationId xmlns:a16="http://schemas.microsoft.com/office/drawing/2014/main" id="{D9CDF8F3-22EF-44CC-81DD-6CAE0E608914}"/>
            </a:ext>
          </a:extLst>
        </xdr:cNvPr>
        <xdr:cNvSpPr txBox="1">
          <a:spLocks noChangeArrowheads="1"/>
        </xdr:cNvSpPr>
      </xdr:nvSpPr>
      <xdr:spPr bwMode="auto">
        <a:xfrm>
          <a:off x="4743450" y="347091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80</xdr:row>
      <xdr:rowOff>504825</xdr:rowOff>
    </xdr:from>
    <xdr:ext cx="95250" cy="448496"/>
    <xdr:sp macro="" textlink="">
      <xdr:nvSpPr>
        <xdr:cNvPr id="4126" name="Text Box 15">
          <a:extLst>
            <a:ext uri="{FF2B5EF4-FFF2-40B4-BE49-F238E27FC236}">
              <a16:creationId xmlns:a16="http://schemas.microsoft.com/office/drawing/2014/main" id="{A4EB8E85-01DD-4FC2-8437-CA1385E6D8B5}"/>
            </a:ext>
          </a:extLst>
        </xdr:cNvPr>
        <xdr:cNvSpPr txBox="1">
          <a:spLocks noChangeArrowheads="1"/>
        </xdr:cNvSpPr>
      </xdr:nvSpPr>
      <xdr:spPr bwMode="auto">
        <a:xfrm>
          <a:off x="4743450" y="35452050"/>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80</xdr:row>
      <xdr:rowOff>504825</xdr:rowOff>
    </xdr:from>
    <xdr:ext cx="95250" cy="213632"/>
    <xdr:sp macro="" textlink="">
      <xdr:nvSpPr>
        <xdr:cNvPr id="4127" name="Text Box 15">
          <a:extLst>
            <a:ext uri="{FF2B5EF4-FFF2-40B4-BE49-F238E27FC236}">
              <a16:creationId xmlns:a16="http://schemas.microsoft.com/office/drawing/2014/main" id="{EB711162-F59A-4D2C-AD24-C5E03FEC1649}"/>
            </a:ext>
          </a:extLst>
        </xdr:cNvPr>
        <xdr:cNvSpPr txBox="1">
          <a:spLocks noChangeArrowheads="1"/>
        </xdr:cNvSpPr>
      </xdr:nvSpPr>
      <xdr:spPr bwMode="auto">
        <a:xfrm>
          <a:off x="4743450" y="354520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80</xdr:row>
      <xdr:rowOff>504825</xdr:rowOff>
    </xdr:from>
    <xdr:ext cx="95250" cy="444331"/>
    <xdr:sp macro="" textlink="">
      <xdr:nvSpPr>
        <xdr:cNvPr id="4128" name="Text Box 15">
          <a:extLst>
            <a:ext uri="{FF2B5EF4-FFF2-40B4-BE49-F238E27FC236}">
              <a16:creationId xmlns:a16="http://schemas.microsoft.com/office/drawing/2014/main" id="{35199408-476A-4D5D-9DF3-2B859F708DE6}"/>
            </a:ext>
          </a:extLst>
        </xdr:cNvPr>
        <xdr:cNvSpPr txBox="1">
          <a:spLocks noChangeArrowheads="1"/>
        </xdr:cNvSpPr>
      </xdr:nvSpPr>
      <xdr:spPr bwMode="auto">
        <a:xfrm>
          <a:off x="4743450" y="35452050"/>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80</xdr:row>
      <xdr:rowOff>504825</xdr:rowOff>
    </xdr:from>
    <xdr:ext cx="95250" cy="456743"/>
    <xdr:sp macro="" textlink="">
      <xdr:nvSpPr>
        <xdr:cNvPr id="4129" name="Text Box 15">
          <a:extLst>
            <a:ext uri="{FF2B5EF4-FFF2-40B4-BE49-F238E27FC236}">
              <a16:creationId xmlns:a16="http://schemas.microsoft.com/office/drawing/2014/main" id="{3B1A505F-2599-411D-8602-171715080B09}"/>
            </a:ext>
          </a:extLst>
        </xdr:cNvPr>
        <xdr:cNvSpPr txBox="1">
          <a:spLocks noChangeArrowheads="1"/>
        </xdr:cNvSpPr>
      </xdr:nvSpPr>
      <xdr:spPr bwMode="auto">
        <a:xfrm>
          <a:off x="4743450" y="35452050"/>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80</xdr:row>
      <xdr:rowOff>504825</xdr:rowOff>
    </xdr:from>
    <xdr:ext cx="95250" cy="213632"/>
    <xdr:sp macro="" textlink="">
      <xdr:nvSpPr>
        <xdr:cNvPr id="4130" name="Text Box 15">
          <a:extLst>
            <a:ext uri="{FF2B5EF4-FFF2-40B4-BE49-F238E27FC236}">
              <a16:creationId xmlns:a16="http://schemas.microsoft.com/office/drawing/2014/main" id="{2C52BF24-4BA5-42FD-8470-31733A1C5C76}"/>
            </a:ext>
          </a:extLst>
        </xdr:cNvPr>
        <xdr:cNvSpPr txBox="1">
          <a:spLocks noChangeArrowheads="1"/>
        </xdr:cNvSpPr>
      </xdr:nvSpPr>
      <xdr:spPr bwMode="auto">
        <a:xfrm>
          <a:off x="4743450" y="354520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80</xdr:row>
      <xdr:rowOff>504825</xdr:rowOff>
    </xdr:from>
    <xdr:ext cx="95250" cy="444331"/>
    <xdr:sp macro="" textlink="">
      <xdr:nvSpPr>
        <xdr:cNvPr id="4131" name="Text Box 15">
          <a:extLst>
            <a:ext uri="{FF2B5EF4-FFF2-40B4-BE49-F238E27FC236}">
              <a16:creationId xmlns:a16="http://schemas.microsoft.com/office/drawing/2014/main" id="{C304B156-4D1F-404D-9912-F53A90BAE12B}"/>
            </a:ext>
          </a:extLst>
        </xdr:cNvPr>
        <xdr:cNvSpPr txBox="1">
          <a:spLocks noChangeArrowheads="1"/>
        </xdr:cNvSpPr>
      </xdr:nvSpPr>
      <xdr:spPr bwMode="auto">
        <a:xfrm>
          <a:off x="4743450" y="35452050"/>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80</xdr:row>
      <xdr:rowOff>504825</xdr:rowOff>
    </xdr:from>
    <xdr:ext cx="95250" cy="213632"/>
    <xdr:sp macro="" textlink="">
      <xdr:nvSpPr>
        <xdr:cNvPr id="4132" name="Text Box 15">
          <a:extLst>
            <a:ext uri="{FF2B5EF4-FFF2-40B4-BE49-F238E27FC236}">
              <a16:creationId xmlns:a16="http://schemas.microsoft.com/office/drawing/2014/main" id="{B491D264-C443-4CDF-8BD0-EABA694808AB}"/>
            </a:ext>
          </a:extLst>
        </xdr:cNvPr>
        <xdr:cNvSpPr txBox="1">
          <a:spLocks noChangeArrowheads="1"/>
        </xdr:cNvSpPr>
      </xdr:nvSpPr>
      <xdr:spPr bwMode="auto">
        <a:xfrm>
          <a:off x="4743450" y="354520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80</xdr:row>
      <xdr:rowOff>504825</xdr:rowOff>
    </xdr:from>
    <xdr:ext cx="95250" cy="213632"/>
    <xdr:sp macro="" textlink="">
      <xdr:nvSpPr>
        <xdr:cNvPr id="4133" name="Text Box 15">
          <a:extLst>
            <a:ext uri="{FF2B5EF4-FFF2-40B4-BE49-F238E27FC236}">
              <a16:creationId xmlns:a16="http://schemas.microsoft.com/office/drawing/2014/main" id="{B17827D4-4DDD-4B74-98D1-DD0C232F6DFC}"/>
            </a:ext>
          </a:extLst>
        </xdr:cNvPr>
        <xdr:cNvSpPr txBox="1">
          <a:spLocks noChangeArrowheads="1"/>
        </xdr:cNvSpPr>
      </xdr:nvSpPr>
      <xdr:spPr bwMode="auto">
        <a:xfrm>
          <a:off x="4743450" y="354520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80</xdr:row>
      <xdr:rowOff>504825</xdr:rowOff>
    </xdr:from>
    <xdr:ext cx="95250" cy="213632"/>
    <xdr:sp macro="" textlink="">
      <xdr:nvSpPr>
        <xdr:cNvPr id="4134" name="Text Box 15">
          <a:extLst>
            <a:ext uri="{FF2B5EF4-FFF2-40B4-BE49-F238E27FC236}">
              <a16:creationId xmlns:a16="http://schemas.microsoft.com/office/drawing/2014/main" id="{9AD4D988-2EB9-4511-877A-383792370498}"/>
            </a:ext>
          </a:extLst>
        </xdr:cNvPr>
        <xdr:cNvSpPr txBox="1">
          <a:spLocks noChangeArrowheads="1"/>
        </xdr:cNvSpPr>
      </xdr:nvSpPr>
      <xdr:spPr bwMode="auto">
        <a:xfrm>
          <a:off x="4743450" y="354520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80</xdr:row>
      <xdr:rowOff>504825</xdr:rowOff>
    </xdr:from>
    <xdr:ext cx="95250" cy="213632"/>
    <xdr:sp macro="" textlink="">
      <xdr:nvSpPr>
        <xdr:cNvPr id="4135" name="Text Box 15">
          <a:extLst>
            <a:ext uri="{FF2B5EF4-FFF2-40B4-BE49-F238E27FC236}">
              <a16:creationId xmlns:a16="http://schemas.microsoft.com/office/drawing/2014/main" id="{F5C11693-7020-4A6E-82AF-9487317E9A3C}"/>
            </a:ext>
          </a:extLst>
        </xdr:cNvPr>
        <xdr:cNvSpPr txBox="1">
          <a:spLocks noChangeArrowheads="1"/>
        </xdr:cNvSpPr>
      </xdr:nvSpPr>
      <xdr:spPr bwMode="auto">
        <a:xfrm>
          <a:off x="4743450" y="354520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80</xdr:row>
      <xdr:rowOff>504825</xdr:rowOff>
    </xdr:from>
    <xdr:ext cx="95250" cy="213632"/>
    <xdr:sp macro="" textlink="">
      <xdr:nvSpPr>
        <xdr:cNvPr id="4136" name="Text Box 15">
          <a:extLst>
            <a:ext uri="{FF2B5EF4-FFF2-40B4-BE49-F238E27FC236}">
              <a16:creationId xmlns:a16="http://schemas.microsoft.com/office/drawing/2014/main" id="{D663C009-CCF3-43C5-8016-0B6AC5858D0C}"/>
            </a:ext>
          </a:extLst>
        </xdr:cNvPr>
        <xdr:cNvSpPr txBox="1">
          <a:spLocks noChangeArrowheads="1"/>
        </xdr:cNvSpPr>
      </xdr:nvSpPr>
      <xdr:spPr bwMode="auto">
        <a:xfrm>
          <a:off x="4743450" y="354520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80</xdr:row>
      <xdr:rowOff>504825</xdr:rowOff>
    </xdr:from>
    <xdr:ext cx="95250" cy="213632"/>
    <xdr:sp macro="" textlink="">
      <xdr:nvSpPr>
        <xdr:cNvPr id="4137" name="Text Box 15">
          <a:extLst>
            <a:ext uri="{FF2B5EF4-FFF2-40B4-BE49-F238E27FC236}">
              <a16:creationId xmlns:a16="http://schemas.microsoft.com/office/drawing/2014/main" id="{7324E5B7-5F0D-4E95-8361-61E9AC013A32}"/>
            </a:ext>
          </a:extLst>
        </xdr:cNvPr>
        <xdr:cNvSpPr txBox="1">
          <a:spLocks noChangeArrowheads="1"/>
        </xdr:cNvSpPr>
      </xdr:nvSpPr>
      <xdr:spPr bwMode="auto">
        <a:xfrm>
          <a:off x="4743450" y="354520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80</xdr:row>
      <xdr:rowOff>504825</xdr:rowOff>
    </xdr:from>
    <xdr:ext cx="95250" cy="213632"/>
    <xdr:sp macro="" textlink="">
      <xdr:nvSpPr>
        <xdr:cNvPr id="4138" name="Text Box 15">
          <a:extLst>
            <a:ext uri="{FF2B5EF4-FFF2-40B4-BE49-F238E27FC236}">
              <a16:creationId xmlns:a16="http://schemas.microsoft.com/office/drawing/2014/main" id="{CFF15CFD-7BFA-49FA-8576-FD834C6DC513}"/>
            </a:ext>
          </a:extLst>
        </xdr:cNvPr>
        <xdr:cNvSpPr txBox="1">
          <a:spLocks noChangeArrowheads="1"/>
        </xdr:cNvSpPr>
      </xdr:nvSpPr>
      <xdr:spPr bwMode="auto">
        <a:xfrm>
          <a:off x="4743450" y="354520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80</xdr:row>
      <xdr:rowOff>504825</xdr:rowOff>
    </xdr:from>
    <xdr:ext cx="95250" cy="213632"/>
    <xdr:sp macro="" textlink="">
      <xdr:nvSpPr>
        <xdr:cNvPr id="4139" name="Text Box 15">
          <a:extLst>
            <a:ext uri="{FF2B5EF4-FFF2-40B4-BE49-F238E27FC236}">
              <a16:creationId xmlns:a16="http://schemas.microsoft.com/office/drawing/2014/main" id="{DCF8A2B7-515D-49C9-B178-0A98FF787AEA}"/>
            </a:ext>
          </a:extLst>
        </xdr:cNvPr>
        <xdr:cNvSpPr txBox="1">
          <a:spLocks noChangeArrowheads="1"/>
        </xdr:cNvSpPr>
      </xdr:nvSpPr>
      <xdr:spPr bwMode="auto">
        <a:xfrm>
          <a:off x="4743450" y="354520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80</xdr:row>
      <xdr:rowOff>504825</xdr:rowOff>
    </xdr:from>
    <xdr:ext cx="95250" cy="213632"/>
    <xdr:sp macro="" textlink="">
      <xdr:nvSpPr>
        <xdr:cNvPr id="4140" name="Text Box 15">
          <a:extLst>
            <a:ext uri="{FF2B5EF4-FFF2-40B4-BE49-F238E27FC236}">
              <a16:creationId xmlns:a16="http://schemas.microsoft.com/office/drawing/2014/main" id="{E2F0DEFE-6774-46D2-83C8-98C51EDB3CA6}"/>
            </a:ext>
          </a:extLst>
        </xdr:cNvPr>
        <xdr:cNvSpPr txBox="1">
          <a:spLocks noChangeArrowheads="1"/>
        </xdr:cNvSpPr>
      </xdr:nvSpPr>
      <xdr:spPr bwMode="auto">
        <a:xfrm>
          <a:off x="4743450" y="354520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80</xdr:row>
      <xdr:rowOff>504825</xdr:rowOff>
    </xdr:from>
    <xdr:ext cx="95250" cy="213632"/>
    <xdr:sp macro="" textlink="">
      <xdr:nvSpPr>
        <xdr:cNvPr id="4141" name="Text Box 15">
          <a:extLst>
            <a:ext uri="{FF2B5EF4-FFF2-40B4-BE49-F238E27FC236}">
              <a16:creationId xmlns:a16="http://schemas.microsoft.com/office/drawing/2014/main" id="{C13D731F-B4FC-4A4D-B20B-709B9B469C57}"/>
            </a:ext>
          </a:extLst>
        </xdr:cNvPr>
        <xdr:cNvSpPr txBox="1">
          <a:spLocks noChangeArrowheads="1"/>
        </xdr:cNvSpPr>
      </xdr:nvSpPr>
      <xdr:spPr bwMode="auto">
        <a:xfrm>
          <a:off x="4743450" y="354520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80</xdr:row>
      <xdr:rowOff>504825</xdr:rowOff>
    </xdr:from>
    <xdr:ext cx="95250" cy="213632"/>
    <xdr:sp macro="" textlink="">
      <xdr:nvSpPr>
        <xdr:cNvPr id="4142" name="Text Box 15">
          <a:extLst>
            <a:ext uri="{FF2B5EF4-FFF2-40B4-BE49-F238E27FC236}">
              <a16:creationId xmlns:a16="http://schemas.microsoft.com/office/drawing/2014/main" id="{0DD4832C-91D0-45F9-8FC7-E6F95DDAB183}"/>
            </a:ext>
          </a:extLst>
        </xdr:cNvPr>
        <xdr:cNvSpPr txBox="1">
          <a:spLocks noChangeArrowheads="1"/>
        </xdr:cNvSpPr>
      </xdr:nvSpPr>
      <xdr:spPr bwMode="auto">
        <a:xfrm>
          <a:off x="4743450" y="354520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80</xdr:row>
      <xdr:rowOff>504825</xdr:rowOff>
    </xdr:from>
    <xdr:ext cx="95250" cy="213632"/>
    <xdr:sp macro="" textlink="">
      <xdr:nvSpPr>
        <xdr:cNvPr id="4143" name="Text Box 15">
          <a:extLst>
            <a:ext uri="{FF2B5EF4-FFF2-40B4-BE49-F238E27FC236}">
              <a16:creationId xmlns:a16="http://schemas.microsoft.com/office/drawing/2014/main" id="{1B0D4B0E-979F-482C-BFC2-D9CEC30AAF8B}"/>
            </a:ext>
          </a:extLst>
        </xdr:cNvPr>
        <xdr:cNvSpPr txBox="1">
          <a:spLocks noChangeArrowheads="1"/>
        </xdr:cNvSpPr>
      </xdr:nvSpPr>
      <xdr:spPr bwMode="auto">
        <a:xfrm>
          <a:off x="4743450" y="354520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80</xdr:row>
      <xdr:rowOff>504825</xdr:rowOff>
    </xdr:from>
    <xdr:ext cx="95250" cy="213632"/>
    <xdr:sp macro="" textlink="">
      <xdr:nvSpPr>
        <xdr:cNvPr id="4144" name="Text Box 15">
          <a:extLst>
            <a:ext uri="{FF2B5EF4-FFF2-40B4-BE49-F238E27FC236}">
              <a16:creationId xmlns:a16="http://schemas.microsoft.com/office/drawing/2014/main" id="{0895961A-18EA-4734-A279-EA07965E5071}"/>
            </a:ext>
          </a:extLst>
        </xdr:cNvPr>
        <xdr:cNvSpPr txBox="1">
          <a:spLocks noChangeArrowheads="1"/>
        </xdr:cNvSpPr>
      </xdr:nvSpPr>
      <xdr:spPr bwMode="auto">
        <a:xfrm>
          <a:off x="4743450" y="354520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80</xdr:row>
      <xdr:rowOff>504825</xdr:rowOff>
    </xdr:from>
    <xdr:ext cx="95250" cy="213632"/>
    <xdr:sp macro="" textlink="">
      <xdr:nvSpPr>
        <xdr:cNvPr id="4145" name="Text Box 15">
          <a:extLst>
            <a:ext uri="{FF2B5EF4-FFF2-40B4-BE49-F238E27FC236}">
              <a16:creationId xmlns:a16="http://schemas.microsoft.com/office/drawing/2014/main" id="{13DDD9FC-EE43-4C45-B4FB-EEC8E8AC06BF}"/>
            </a:ext>
          </a:extLst>
        </xdr:cNvPr>
        <xdr:cNvSpPr txBox="1">
          <a:spLocks noChangeArrowheads="1"/>
        </xdr:cNvSpPr>
      </xdr:nvSpPr>
      <xdr:spPr bwMode="auto">
        <a:xfrm>
          <a:off x="4743450" y="354520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80</xdr:row>
      <xdr:rowOff>504825</xdr:rowOff>
    </xdr:from>
    <xdr:ext cx="95250" cy="213632"/>
    <xdr:sp macro="" textlink="">
      <xdr:nvSpPr>
        <xdr:cNvPr id="4146" name="Text Box 15">
          <a:extLst>
            <a:ext uri="{FF2B5EF4-FFF2-40B4-BE49-F238E27FC236}">
              <a16:creationId xmlns:a16="http://schemas.microsoft.com/office/drawing/2014/main" id="{430E9A1E-73E8-4F1B-BFBC-028D9ED9229E}"/>
            </a:ext>
          </a:extLst>
        </xdr:cNvPr>
        <xdr:cNvSpPr txBox="1">
          <a:spLocks noChangeArrowheads="1"/>
        </xdr:cNvSpPr>
      </xdr:nvSpPr>
      <xdr:spPr bwMode="auto">
        <a:xfrm>
          <a:off x="4743450" y="354520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80</xdr:row>
      <xdr:rowOff>504825</xdr:rowOff>
    </xdr:from>
    <xdr:ext cx="95250" cy="213632"/>
    <xdr:sp macro="" textlink="">
      <xdr:nvSpPr>
        <xdr:cNvPr id="4147" name="Text Box 15">
          <a:extLst>
            <a:ext uri="{FF2B5EF4-FFF2-40B4-BE49-F238E27FC236}">
              <a16:creationId xmlns:a16="http://schemas.microsoft.com/office/drawing/2014/main" id="{523197F4-DE32-43F2-95DC-06DC85E8AA2A}"/>
            </a:ext>
          </a:extLst>
        </xdr:cNvPr>
        <xdr:cNvSpPr txBox="1">
          <a:spLocks noChangeArrowheads="1"/>
        </xdr:cNvSpPr>
      </xdr:nvSpPr>
      <xdr:spPr bwMode="auto">
        <a:xfrm>
          <a:off x="4743450" y="354520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504825</xdr:rowOff>
    </xdr:from>
    <xdr:ext cx="95250" cy="448496"/>
    <xdr:sp macro="" textlink="">
      <xdr:nvSpPr>
        <xdr:cNvPr id="4148" name="Text Box 15">
          <a:extLst>
            <a:ext uri="{FF2B5EF4-FFF2-40B4-BE49-F238E27FC236}">
              <a16:creationId xmlns:a16="http://schemas.microsoft.com/office/drawing/2014/main" id="{52B9FDDB-40B3-497C-B344-94D64CE2DEEC}"/>
            </a:ext>
          </a:extLst>
        </xdr:cNvPr>
        <xdr:cNvSpPr txBox="1">
          <a:spLocks noChangeArrowheads="1"/>
        </xdr:cNvSpPr>
      </xdr:nvSpPr>
      <xdr:spPr bwMode="auto">
        <a:xfrm>
          <a:off x="4743450" y="36195000"/>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504825</xdr:rowOff>
    </xdr:from>
    <xdr:ext cx="95250" cy="213632"/>
    <xdr:sp macro="" textlink="">
      <xdr:nvSpPr>
        <xdr:cNvPr id="4149" name="Text Box 15">
          <a:extLst>
            <a:ext uri="{FF2B5EF4-FFF2-40B4-BE49-F238E27FC236}">
              <a16:creationId xmlns:a16="http://schemas.microsoft.com/office/drawing/2014/main" id="{C5395EB6-3FF7-4566-8B4A-0E68E51F393F}"/>
            </a:ext>
          </a:extLst>
        </xdr:cNvPr>
        <xdr:cNvSpPr txBox="1">
          <a:spLocks noChangeArrowheads="1"/>
        </xdr:cNvSpPr>
      </xdr:nvSpPr>
      <xdr:spPr bwMode="auto">
        <a:xfrm>
          <a:off x="4743450" y="361950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504825</xdr:rowOff>
    </xdr:from>
    <xdr:ext cx="95250" cy="444331"/>
    <xdr:sp macro="" textlink="">
      <xdr:nvSpPr>
        <xdr:cNvPr id="4150" name="Text Box 15">
          <a:extLst>
            <a:ext uri="{FF2B5EF4-FFF2-40B4-BE49-F238E27FC236}">
              <a16:creationId xmlns:a16="http://schemas.microsoft.com/office/drawing/2014/main" id="{1F95A080-C246-44E5-A37E-2F09BA88BAC8}"/>
            </a:ext>
          </a:extLst>
        </xdr:cNvPr>
        <xdr:cNvSpPr txBox="1">
          <a:spLocks noChangeArrowheads="1"/>
        </xdr:cNvSpPr>
      </xdr:nvSpPr>
      <xdr:spPr bwMode="auto">
        <a:xfrm>
          <a:off x="4743450" y="36195000"/>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504825</xdr:rowOff>
    </xdr:from>
    <xdr:ext cx="95250" cy="456743"/>
    <xdr:sp macro="" textlink="">
      <xdr:nvSpPr>
        <xdr:cNvPr id="4151" name="Text Box 15">
          <a:extLst>
            <a:ext uri="{FF2B5EF4-FFF2-40B4-BE49-F238E27FC236}">
              <a16:creationId xmlns:a16="http://schemas.microsoft.com/office/drawing/2014/main" id="{05126D82-E3B6-4A0E-99C1-1645855688AD}"/>
            </a:ext>
          </a:extLst>
        </xdr:cNvPr>
        <xdr:cNvSpPr txBox="1">
          <a:spLocks noChangeArrowheads="1"/>
        </xdr:cNvSpPr>
      </xdr:nvSpPr>
      <xdr:spPr bwMode="auto">
        <a:xfrm>
          <a:off x="4743450" y="36195000"/>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504825</xdr:rowOff>
    </xdr:from>
    <xdr:ext cx="95250" cy="213632"/>
    <xdr:sp macro="" textlink="">
      <xdr:nvSpPr>
        <xdr:cNvPr id="4152" name="Text Box 15">
          <a:extLst>
            <a:ext uri="{FF2B5EF4-FFF2-40B4-BE49-F238E27FC236}">
              <a16:creationId xmlns:a16="http://schemas.microsoft.com/office/drawing/2014/main" id="{F8AE6F21-7338-411A-8BFF-60952D143DC9}"/>
            </a:ext>
          </a:extLst>
        </xdr:cNvPr>
        <xdr:cNvSpPr txBox="1">
          <a:spLocks noChangeArrowheads="1"/>
        </xdr:cNvSpPr>
      </xdr:nvSpPr>
      <xdr:spPr bwMode="auto">
        <a:xfrm>
          <a:off x="4743450" y="361950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504825</xdr:rowOff>
    </xdr:from>
    <xdr:ext cx="95250" cy="444331"/>
    <xdr:sp macro="" textlink="">
      <xdr:nvSpPr>
        <xdr:cNvPr id="4153" name="Text Box 15">
          <a:extLst>
            <a:ext uri="{FF2B5EF4-FFF2-40B4-BE49-F238E27FC236}">
              <a16:creationId xmlns:a16="http://schemas.microsoft.com/office/drawing/2014/main" id="{AA39B374-78D3-4C40-9D2F-5A16D1963D4F}"/>
            </a:ext>
          </a:extLst>
        </xdr:cNvPr>
        <xdr:cNvSpPr txBox="1">
          <a:spLocks noChangeArrowheads="1"/>
        </xdr:cNvSpPr>
      </xdr:nvSpPr>
      <xdr:spPr bwMode="auto">
        <a:xfrm>
          <a:off x="4743450" y="36195000"/>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504825</xdr:rowOff>
    </xdr:from>
    <xdr:ext cx="95250" cy="213632"/>
    <xdr:sp macro="" textlink="">
      <xdr:nvSpPr>
        <xdr:cNvPr id="4154" name="Text Box 15">
          <a:extLst>
            <a:ext uri="{FF2B5EF4-FFF2-40B4-BE49-F238E27FC236}">
              <a16:creationId xmlns:a16="http://schemas.microsoft.com/office/drawing/2014/main" id="{1419BD53-BE05-4C45-9751-8C1B027836E6}"/>
            </a:ext>
          </a:extLst>
        </xdr:cNvPr>
        <xdr:cNvSpPr txBox="1">
          <a:spLocks noChangeArrowheads="1"/>
        </xdr:cNvSpPr>
      </xdr:nvSpPr>
      <xdr:spPr bwMode="auto">
        <a:xfrm>
          <a:off x="4743450" y="361950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504825</xdr:rowOff>
    </xdr:from>
    <xdr:ext cx="95250" cy="213632"/>
    <xdr:sp macro="" textlink="">
      <xdr:nvSpPr>
        <xdr:cNvPr id="4155" name="Text Box 15">
          <a:extLst>
            <a:ext uri="{FF2B5EF4-FFF2-40B4-BE49-F238E27FC236}">
              <a16:creationId xmlns:a16="http://schemas.microsoft.com/office/drawing/2014/main" id="{421D8C39-38AD-44E9-BBAB-31B4CDE598DF}"/>
            </a:ext>
          </a:extLst>
        </xdr:cNvPr>
        <xdr:cNvSpPr txBox="1">
          <a:spLocks noChangeArrowheads="1"/>
        </xdr:cNvSpPr>
      </xdr:nvSpPr>
      <xdr:spPr bwMode="auto">
        <a:xfrm>
          <a:off x="4743450" y="361950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504825</xdr:rowOff>
    </xdr:from>
    <xdr:ext cx="95250" cy="213632"/>
    <xdr:sp macro="" textlink="">
      <xdr:nvSpPr>
        <xdr:cNvPr id="4156" name="Text Box 15">
          <a:extLst>
            <a:ext uri="{FF2B5EF4-FFF2-40B4-BE49-F238E27FC236}">
              <a16:creationId xmlns:a16="http://schemas.microsoft.com/office/drawing/2014/main" id="{06D8C0FA-F2A5-47DF-A5D2-E414C4ACACBB}"/>
            </a:ext>
          </a:extLst>
        </xdr:cNvPr>
        <xdr:cNvSpPr txBox="1">
          <a:spLocks noChangeArrowheads="1"/>
        </xdr:cNvSpPr>
      </xdr:nvSpPr>
      <xdr:spPr bwMode="auto">
        <a:xfrm>
          <a:off x="4743450" y="361950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504825</xdr:rowOff>
    </xdr:from>
    <xdr:ext cx="95250" cy="213632"/>
    <xdr:sp macro="" textlink="">
      <xdr:nvSpPr>
        <xdr:cNvPr id="4157" name="Text Box 15">
          <a:extLst>
            <a:ext uri="{FF2B5EF4-FFF2-40B4-BE49-F238E27FC236}">
              <a16:creationId xmlns:a16="http://schemas.microsoft.com/office/drawing/2014/main" id="{53E36F3F-83C1-4149-A187-08519E4D5EB7}"/>
            </a:ext>
          </a:extLst>
        </xdr:cNvPr>
        <xdr:cNvSpPr txBox="1">
          <a:spLocks noChangeArrowheads="1"/>
        </xdr:cNvSpPr>
      </xdr:nvSpPr>
      <xdr:spPr bwMode="auto">
        <a:xfrm>
          <a:off x="4743450" y="361950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504825</xdr:rowOff>
    </xdr:from>
    <xdr:ext cx="95250" cy="213632"/>
    <xdr:sp macro="" textlink="">
      <xdr:nvSpPr>
        <xdr:cNvPr id="4158" name="Text Box 15">
          <a:extLst>
            <a:ext uri="{FF2B5EF4-FFF2-40B4-BE49-F238E27FC236}">
              <a16:creationId xmlns:a16="http://schemas.microsoft.com/office/drawing/2014/main" id="{84F7A001-DB50-4C93-825A-005777ED4F51}"/>
            </a:ext>
          </a:extLst>
        </xdr:cNvPr>
        <xdr:cNvSpPr txBox="1">
          <a:spLocks noChangeArrowheads="1"/>
        </xdr:cNvSpPr>
      </xdr:nvSpPr>
      <xdr:spPr bwMode="auto">
        <a:xfrm>
          <a:off x="4743450" y="361950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504825</xdr:rowOff>
    </xdr:from>
    <xdr:ext cx="95250" cy="213632"/>
    <xdr:sp macro="" textlink="">
      <xdr:nvSpPr>
        <xdr:cNvPr id="4159" name="Text Box 15">
          <a:extLst>
            <a:ext uri="{FF2B5EF4-FFF2-40B4-BE49-F238E27FC236}">
              <a16:creationId xmlns:a16="http://schemas.microsoft.com/office/drawing/2014/main" id="{68839BAB-BD0C-486F-9E77-56E565D78BD4}"/>
            </a:ext>
          </a:extLst>
        </xdr:cNvPr>
        <xdr:cNvSpPr txBox="1">
          <a:spLocks noChangeArrowheads="1"/>
        </xdr:cNvSpPr>
      </xdr:nvSpPr>
      <xdr:spPr bwMode="auto">
        <a:xfrm>
          <a:off x="4743450" y="361950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504825</xdr:rowOff>
    </xdr:from>
    <xdr:ext cx="95250" cy="213632"/>
    <xdr:sp macro="" textlink="">
      <xdr:nvSpPr>
        <xdr:cNvPr id="4160" name="Text Box 15">
          <a:extLst>
            <a:ext uri="{FF2B5EF4-FFF2-40B4-BE49-F238E27FC236}">
              <a16:creationId xmlns:a16="http://schemas.microsoft.com/office/drawing/2014/main" id="{B1F3457E-7FDB-4FC7-BE13-8DAE64F143EE}"/>
            </a:ext>
          </a:extLst>
        </xdr:cNvPr>
        <xdr:cNvSpPr txBox="1">
          <a:spLocks noChangeArrowheads="1"/>
        </xdr:cNvSpPr>
      </xdr:nvSpPr>
      <xdr:spPr bwMode="auto">
        <a:xfrm>
          <a:off x="4743450" y="361950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504825</xdr:rowOff>
    </xdr:from>
    <xdr:ext cx="95250" cy="213632"/>
    <xdr:sp macro="" textlink="">
      <xdr:nvSpPr>
        <xdr:cNvPr id="4161" name="Text Box 15">
          <a:extLst>
            <a:ext uri="{FF2B5EF4-FFF2-40B4-BE49-F238E27FC236}">
              <a16:creationId xmlns:a16="http://schemas.microsoft.com/office/drawing/2014/main" id="{67CCE63A-9F20-4C3D-B2EA-0C23EF067C3A}"/>
            </a:ext>
          </a:extLst>
        </xdr:cNvPr>
        <xdr:cNvSpPr txBox="1">
          <a:spLocks noChangeArrowheads="1"/>
        </xdr:cNvSpPr>
      </xdr:nvSpPr>
      <xdr:spPr bwMode="auto">
        <a:xfrm>
          <a:off x="4743450" y="361950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504825</xdr:rowOff>
    </xdr:from>
    <xdr:ext cx="95250" cy="213632"/>
    <xdr:sp macro="" textlink="">
      <xdr:nvSpPr>
        <xdr:cNvPr id="4162" name="Text Box 15">
          <a:extLst>
            <a:ext uri="{FF2B5EF4-FFF2-40B4-BE49-F238E27FC236}">
              <a16:creationId xmlns:a16="http://schemas.microsoft.com/office/drawing/2014/main" id="{9FF57472-4AB8-4B1B-9D69-EA5146401F6C}"/>
            </a:ext>
          </a:extLst>
        </xdr:cNvPr>
        <xdr:cNvSpPr txBox="1">
          <a:spLocks noChangeArrowheads="1"/>
        </xdr:cNvSpPr>
      </xdr:nvSpPr>
      <xdr:spPr bwMode="auto">
        <a:xfrm>
          <a:off x="4743450" y="361950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504825</xdr:rowOff>
    </xdr:from>
    <xdr:ext cx="95250" cy="213632"/>
    <xdr:sp macro="" textlink="">
      <xdr:nvSpPr>
        <xdr:cNvPr id="4163" name="Text Box 15">
          <a:extLst>
            <a:ext uri="{FF2B5EF4-FFF2-40B4-BE49-F238E27FC236}">
              <a16:creationId xmlns:a16="http://schemas.microsoft.com/office/drawing/2014/main" id="{3D6618CE-84B4-4E9E-86C4-5C0BFD766CC4}"/>
            </a:ext>
          </a:extLst>
        </xdr:cNvPr>
        <xdr:cNvSpPr txBox="1">
          <a:spLocks noChangeArrowheads="1"/>
        </xdr:cNvSpPr>
      </xdr:nvSpPr>
      <xdr:spPr bwMode="auto">
        <a:xfrm>
          <a:off x="4743450" y="361950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504825</xdr:rowOff>
    </xdr:from>
    <xdr:ext cx="95250" cy="213632"/>
    <xdr:sp macro="" textlink="">
      <xdr:nvSpPr>
        <xdr:cNvPr id="4164" name="Text Box 15">
          <a:extLst>
            <a:ext uri="{FF2B5EF4-FFF2-40B4-BE49-F238E27FC236}">
              <a16:creationId xmlns:a16="http://schemas.microsoft.com/office/drawing/2014/main" id="{DB747C00-E2C8-407E-9539-6487F9891B24}"/>
            </a:ext>
          </a:extLst>
        </xdr:cNvPr>
        <xdr:cNvSpPr txBox="1">
          <a:spLocks noChangeArrowheads="1"/>
        </xdr:cNvSpPr>
      </xdr:nvSpPr>
      <xdr:spPr bwMode="auto">
        <a:xfrm>
          <a:off x="4743450" y="361950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504825</xdr:rowOff>
    </xdr:from>
    <xdr:ext cx="95250" cy="213632"/>
    <xdr:sp macro="" textlink="">
      <xdr:nvSpPr>
        <xdr:cNvPr id="4165" name="Text Box 15">
          <a:extLst>
            <a:ext uri="{FF2B5EF4-FFF2-40B4-BE49-F238E27FC236}">
              <a16:creationId xmlns:a16="http://schemas.microsoft.com/office/drawing/2014/main" id="{89C1C98C-291A-4726-8F7D-14F6343A1F78}"/>
            </a:ext>
          </a:extLst>
        </xdr:cNvPr>
        <xdr:cNvSpPr txBox="1">
          <a:spLocks noChangeArrowheads="1"/>
        </xdr:cNvSpPr>
      </xdr:nvSpPr>
      <xdr:spPr bwMode="auto">
        <a:xfrm>
          <a:off x="4743450" y="361950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504825</xdr:rowOff>
    </xdr:from>
    <xdr:ext cx="95250" cy="213632"/>
    <xdr:sp macro="" textlink="">
      <xdr:nvSpPr>
        <xdr:cNvPr id="4166" name="Text Box 15">
          <a:extLst>
            <a:ext uri="{FF2B5EF4-FFF2-40B4-BE49-F238E27FC236}">
              <a16:creationId xmlns:a16="http://schemas.microsoft.com/office/drawing/2014/main" id="{422536FC-1AD5-4A84-BA7E-FFD1CFE2D7DD}"/>
            </a:ext>
          </a:extLst>
        </xdr:cNvPr>
        <xdr:cNvSpPr txBox="1">
          <a:spLocks noChangeArrowheads="1"/>
        </xdr:cNvSpPr>
      </xdr:nvSpPr>
      <xdr:spPr bwMode="auto">
        <a:xfrm>
          <a:off x="4743450" y="361950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504825</xdr:rowOff>
    </xdr:from>
    <xdr:ext cx="95250" cy="213632"/>
    <xdr:sp macro="" textlink="">
      <xdr:nvSpPr>
        <xdr:cNvPr id="4167" name="Text Box 15">
          <a:extLst>
            <a:ext uri="{FF2B5EF4-FFF2-40B4-BE49-F238E27FC236}">
              <a16:creationId xmlns:a16="http://schemas.microsoft.com/office/drawing/2014/main" id="{C5F2F1F3-E13B-4A7E-AD49-9718448871D9}"/>
            </a:ext>
          </a:extLst>
        </xdr:cNvPr>
        <xdr:cNvSpPr txBox="1">
          <a:spLocks noChangeArrowheads="1"/>
        </xdr:cNvSpPr>
      </xdr:nvSpPr>
      <xdr:spPr bwMode="auto">
        <a:xfrm>
          <a:off x="4743450" y="361950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504825</xdr:rowOff>
    </xdr:from>
    <xdr:ext cx="95250" cy="213632"/>
    <xdr:sp macro="" textlink="">
      <xdr:nvSpPr>
        <xdr:cNvPr id="4168" name="Text Box 15">
          <a:extLst>
            <a:ext uri="{FF2B5EF4-FFF2-40B4-BE49-F238E27FC236}">
              <a16:creationId xmlns:a16="http://schemas.microsoft.com/office/drawing/2014/main" id="{CC1E8A03-B29A-4268-A11D-B3DC1F2C4AB2}"/>
            </a:ext>
          </a:extLst>
        </xdr:cNvPr>
        <xdr:cNvSpPr txBox="1">
          <a:spLocks noChangeArrowheads="1"/>
        </xdr:cNvSpPr>
      </xdr:nvSpPr>
      <xdr:spPr bwMode="auto">
        <a:xfrm>
          <a:off x="4743450" y="361950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504825</xdr:rowOff>
    </xdr:from>
    <xdr:ext cx="95250" cy="213632"/>
    <xdr:sp macro="" textlink="">
      <xdr:nvSpPr>
        <xdr:cNvPr id="4169" name="Text Box 15">
          <a:extLst>
            <a:ext uri="{FF2B5EF4-FFF2-40B4-BE49-F238E27FC236}">
              <a16:creationId xmlns:a16="http://schemas.microsoft.com/office/drawing/2014/main" id="{CBDCBA75-2861-4DA6-A70D-E64FADF25055}"/>
            </a:ext>
          </a:extLst>
        </xdr:cNvPr>
        <xdr:cNvSpPr txBox="1">
          <a:spLocks noChangeArrowheads="1"/>
        </xdr:cNvSpPr>
      </xdr:nvSpPr>
      <xdr:spPr bwMode="auto">
        <a:xfrm>
          <a:off x="4743450" y="361950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504825</xdr:rowOff>
    </xdr:from>
    <xdr:ext cx="95250" cy="213632"/>
    <xdr:sp macro="" textlink="">
      <xdr:nvSpPr>
        <xdr:cNvPr id="4170" name="Text Box 15">
          <a:extLst>
            <a:ext uri="{FF2B5EF4-FFF2-40B4-BE49-F238E27FC236}">
              <a16:creationId xmlns:a16="http://schemas.microsoft.com/office/drawing/2014/main" id="{78A28BB2-08E0-455F-A784-E6FCA2DA162D}"/>
            </a:ext>
          </a:extLst>
        </xdr:cNvPr>
        <xdr:cNvSpPr txBox="1">
          <a:spLocks noChangeArrowheads="1"/>
        </xdr:cNvSpPr>
      </xdr:nvSpPr>
      <xdr:spPr bwMode="auto">
        <a:xfrm>
          <a:off x="4743450" y="369379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504825</xdr:rowOff>
    </xdr:from>
    <xdr:ext cx="95250" cy="213632"/>
    <xdr:sp macro="" textlink="">
      <xdr:nvSpPr>
        <xdr:cNvPr id="4171" name="Text Box 15">
          <a:extLst>
            <a:ext uri="{FF2B5EF4-FFF2-40B4-BE49-F238E27FC236}">
              <a16:creationId xmlns:a16="http://schemas.microsoft.com/office/drawing/2014/main" id="{57DA7662-68E9-48AC-8DA6-73263460069D}"/>
            </a:ext>
          </a:extLst>
        </xdr:cNvPr>
        <xdr:cNvSpPr txBox="1">
          <a:spLocks noChangeArrowheads="1"/>
        </xdr:cNvSpPr>
      </xdr:nvSpPr>
      <xdr:spPr bwMode="auto">
        <a:xfrm>
          <a:off x="4743450" y="369379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504825</xdr:rowOff>
    </xdr:from>
    <xdr:ext cx="95250" cy="213632"/>
    <xdr:sp macro="" textlink="">
      <xdr:nvSpPr>
        <xdr:cNvPr id="4172" name="Text Box 15">
          <a:extLst>
            <a:ext uri="{FF2B5EF4-FFF2-40B4-BE49-F238E27FC236}">
              <a16:creationId xmlns:a16="http://schemas.microsoft.com/office/drawing/2014/main" id="{3FA09F3F-5930-47A8-BD6A-C5C3D442C575}"/>
            </a:ext>
          </a:extLst>
        </xdr:cNvPr>
        <xdr:cNvSpPr txBox="1">
          <a:spLocks noChangeArrowheads="1"/>
        </xdr:cNvSpPr>
      </xdr:nvSpPr>
      <xdr:spPr bwMode="auto">
        <a:xfrm>
          <a:off x="4743450" y="369379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504825</xdr:rowOff>
    </xdr:from>
    <xdr:ext cx="95250" cy="213632"/>
    <xdr:sp macro="" textlink="">
      <xdr:nvSpPr>
        <xdr:cNvPr id="4173" name="Text Box 15">
          <a:extLst>
            <a:ext uri="{FF2B5EF4-FFF2-40B4-BE49-F238E27FC236}">
              <a16:creationId xmlns:a16="http://schemas.microsoft.com/office/drawing/2014/main" id="{2EAE09E5-A1AB-4BFF-BC39-91B97C407255}"/>
            </a:ext>
          </a:extLst>
        </xdr:cNvPr>
        <xdr:cNvSpPr txBox="1">
          <a:spLocks noChangeArrowheads="1"/>
        </xdr:cNvSpPr>
      </xdr:nvSpPr>
      <xdr:spPr bwMode="auto">
        <a:xfrm>
          <a:off x="4743450" y="369379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504825</xdr:rowOff>
    </xdr:from>
    <xdr:ext cx="95250" cy="213632"/>
    <xdr:sp macro="" textlink="">
      <xdr:nvSpPr>
        <xdr:cNvPr id="4174" name="Text Box 15">
          <a:extLst>
            <a:ext uri="{FF2B5EF4-FFF2-40B4-BE49-F238E27FC236}">
              <a16:creationId xmlns:a16="http://schemas.microsoft.com/office/drawing/2014/main" id="{F5ADC249-30D4-4107-A505-2E41CAB936D7}"/>
            </a:ext>
          </a:extLst>
        </xdr:cNvPr>
        <xdr:cNvSpPr txBox="1">
          <a:spLocks noChangeArrowheads="1"/>
        </xdr:cNvSpPr>
      </xdr:nvSpPr>
      <xdr:spPr bwMode="auto">
        <a:xfrm>
          <a:off x="4743450" y="369379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504825</xdr:rowOff>
    </xdr:from>
    <xdr:ext cx="95250" cy="213632"/>
    <xdr:sp macro="" textlink="">
      <xdr:nvSpPr>
        <xdr:cNvPr id="4175" name="Text Box 15">
          <a:extLst>
            <a:ext uri="{FF2B5EF4-FFF2-40B4-BE49-F238E27FC236}">
              <a16:creationId xmlns:a16="http://schemas.microsoft.com/office/drawing/2014/main" id="{58AAEF3A-22CF-40A8-A8AB-3DBDA58E1732}"/>
            </a:ext>
          </a:extLst>
        </xdr:cNvPr>
        <xdr:cNvSpPr txBox="1">
          <a:spLocks noChangeArrowheads="1"/>
        </xdr:cNvSpPr>
      </xdr:nvSpPr>
      <xdr:spPr bwMode="auto">
        <a:xfrm>
          <a:off x="4743450" y="369379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504825</xdr:rowOff>
    </xdr:from>
    <xdr:ext cx="95250" cy="213632"/>
    <xdr:sp macro="" textlink="">
      <xdr:nvSpPr>
        <xdr:cNvPr id="4176" name="Text Box 15">
          <a:extLst>
            <a:ext uri="{FF2B5EF4-FFF2-40B4-BE49-F238E27FC236}">
              <a16:creationId xmlns:a16="http://schemas.microsoft.com/office/drawing/2014/main" id="{E0ADFBDA-2E87-4CB7-9CDC-411EAFD8B941}"/>
            </a:ext>
          </a:extLst>
        </xdr:cNvPr>
        <xdr:cNvSpPr txBox="1">
          <a:spLocks noChangeArrowheads="1"/>
        </xdr:cNvSpPr>
      </xdr:nvSpPr>
      <xdr:spPr bwMode="auto">
        <a:xfrm>
          <a:off x="4743450" y="369379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504825</xdr:rowOff>
    </xdr:from>
    <xdr:ext cx="95250" cy="213632"/>
    <xdr:sp macro="" textlink="">
      <xdr:nvSpPr>
        <xdr:cNvPr id="4177" name="Text Box 15">
          <a:extLst>
            <a:ext uri="{FF2B5EF4-FFF2-40B4-BE49-F238E27FC236}">
              <a16:creationId xmlns:a16="http://schemas.microsoft.com/office/drawing/2014/main" id="{CDBC05EB-1E14-4630-AE0E-17291EA3D39A}"/>
            </a:ext>
          </a:extLst>
        </xdr:cNvPr>
        <xdr:cNvSpPr txBox="1">
          <a:spLocks noChangeArrowheads="1"/>
        </xdr:cNvSpPr>
      </xdr:nvSpPr>
      <xdr:spPr bwMode="auto">
        <a:xfrm>
          <a:off x="4743450" y="369379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504825</xdr:rowOff>
    </xdr:from>
    <xdr:ext cx="95250" cy="213632"/>
    <xdr:sp macro="" textlink="">
      <xdr:nvSpPr>
        <xdr:cNvPr id="4178" name="Text Box 15">
          <a:extLst>
            <a:ext uri="{FF2B5EF4-FFF2-40B4-BE49-F238E27FC236}">
              <a16:creationId xmlns:a16="http://schemas.microsoft.com/office/drawing/2014/main" id="{55D2D320-9ACD-484E-98E3-9CE728C417AD}"/>
            </a:ext>
          </a:extLst>
        </xdr:cNvPr>
        <xdr:cNvSpPr txBox="1">
          <a:spLocks noChangeArrowheads="1"/>
        </xdr:cNvSpPr>
      </xdr:nvSpPr>
      <xdr:spPr bwMode="auto">
        <a:xfrm>
          <a:off x="4743450" y="369379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504825</xdr:rowOff>
    </xdr:from>
    <xdr:ext cx="95250" cy="213632"/>
    <xdr:sp macro="" textlink="">
      <xdr:nvSpPr>
        <xdr:cNvPr id="4179" name="Text Box 15">
          <a:extLst>
            <a:ext uri="{FF2B5EF4-FFF2-40B4-BE49-F238E27FC236}">
              <a16:creationId xmlns:a16="http://schemas.microsoft.com/office/drawing/2014/main" id="{3FEEE9FF-0BA6-47D4-B228-0835FFFA420F}"/>
            </a:ext>
          </a:extLst>
        </xdr:cNvPr>
        <xdr:cNvSpPr txBox="1">
          <a:spLocks noChangeArrowheads="1"/>
        </xdr:cNvSpPr>
      </xdr:nvSpPr>
      <xdr:spPr bwMode="auto">
        <a:xfrm>
          <a:off x="4743450" y="369379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504825</xdr:rowOff>
    </xdr:from>
    <xdr:ext cx="95250" cy="213632"/>
    <xdr:sp macro="" textlink="">
      <xdr:nvSpPr>
        <xdr:cNvPr id="4180" name="Text Box 15">
          <a:extLst>
            <a:ext uri="{FF2B5EF4-FFF2-40B4-BE49-F238E27FC236}">
              <a16:creationId xmlns:a16="http://schemas.microsoft.com/office/drawing/2014/main" id="{19BA7535-D218-46D3-8D01-E5CC5ED25ADF}"/>
            </a:ext>
          </a:extLst>
        </xdr:cNvPr>
        <xdr:cNvSpPr txBox="1">
          <a:spLocks noChangeArrowheads="1"/>
        </xdr:cNvSpPr>
      </xdr:nvSpPr>
      <xdr:spPr bwMode="auto">
        <a:xfrm>
          <a:off x="4743450" y="369379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504825</xdr:rowOff>
    </xdr:from>
    <xdr:ext cx="95250" cy="213632"/>
    <xdr:sp macro="" textlink="">
      <xdr:nvSpPr>
        <xdr:cNvPr id="4181" name="Text Box 15">
          <a:extLst>
            <a:ext uri="{FF2B5EF4-FFF2-40B4-BE49-F238E27FC236}">
              <a16:creationId xmlns:a16="http://schemas.microsoft.com/office/drawing/2014/main" id="{93EF51C2-AA61-4762-8E54-6461192F9CA0}"/>
            </a:ext>
          </a:extLst>
        </xdr:cNvPr>
        <xdr:cNvSpPr txBox="1">
          <a:spLocks noChangeArrowheads="1"/>
        </xdr:cNvSpPr>
      </xdr:nvSpPr>
      <xdr:spPr bwMode="auto">
        <a:xfrm>
          <a:off x="4743450" y="369379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504825</xdr:rowOff>
    </xdr:from>
    <xdr:ext cx="95250" cy="213632"/>
    <xdr:sp macro="" textlink="">
      <xdr:nvSpPr>
        <xdr:cNvPr id="4182" name="Text Box 15">
          <a:extLst>
            <a:ext uri="{FF2B5EF4-FFF2-40B4-BE49-F238E27FC236}">
              <a16:creationId xmlns:a16="http://schemas.microsoft.com/office/drawing/2014/main" id="{8119343C-BBEA-4D7D-84F2-77A2655F04BB}"/>
            </a:ext>
          </a:extLst>
        </xdr:cNvPr>
        <xdr:cNvSpPr txBox="1">
          <a:spLocks noChangeArrowheads="1"/>
        </xdr:cNvSpPr>
      </xdr:nvSpPr>
      <xdr:spPr bwMode="auto">
        <a:xfrm>
          <a:off x="4743450" y="369379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504825</xdr:rowOff>
    </xdr:from>
    <xdr:ext cx="95250" cy="213632"/>
    <xdr:sp macro="" textlink="">
      <xdr:nvSpPr>
        <xdr:cNvPr id="4183" name="Text Box 15">
          <a:extLst>
            <a:ext uri="{FF2B5EF4-FFF2-40B4-BE49-F238E27FC236}">
              <a16:creationId xmlns:a16="http://schemas.microsoft.com/office/drawing/2014/main" id="{3FCBC937-560C-443F-9BE0-7190FBEF5D41}"/>
            </a:ext>
          </a:extLst>
        </xdr:cNvPr>
        <xdr:cNvSpPr txBox="1">
          <a:spLocks noChangeArrowheads="1"/>
        </xdr:cNvSpPr>
      </xdr:nvSpPr>
      <xdr:spPr bwMode="auto">
        <a:xfrm>
          <a:off x="4743450" y="369379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504825</xdr:rowOff>
    </xdr:from>
    <xdr:ext cx="95250" cy="213632"/>
    <xdr:sp macro="" textlink="">
      <xdr:nvSpPr>
        <xdr:cNvPr id="4184" name="Text Box 15">
          <a:extLst>
            <a:ext uri="{FF2B5EF4-FFF2-40B4-BE49-F238E27FC236}">
              <a16:creationId xmlns:a16="http://schemas.microsoft.com/office/drawing/2014/main" id="{A5FA6500-9761-4B76-8694-E267A2AF05F6}"/>
            </a:ext>
          </a:extLst>
        </xdr:cNvPr>
        <xdr:cNvSpPr txBox="1">
          <a:spLocks noChangeArrowheads="1"/>
        </xdr:cNvSpPr>
      </xdr:nvSpPr>
      <xdr:spPr bwMode="auto">
        <a:xfrm>
          <a:off x="4743450" y="369379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504825</xdr:rowOff>
    </xdr:from>
    <xdr:ext cx="95250" cy="213632"/>
    <xdr:sp macro="" textlink="">
      <xdr:nvSpPr>
        <xdr:cNvPr id="4185" name="Text Box 15">
          <a:extLst>
            <a:ext uri="{FF2B5EF4-FFF2-40B4-BE49-F238E27FC236}">
              <a16:creationId xmlns:a16="http://schemas.microsoft.com/office/drawing/2014/main" id="{66A80181-CF92-4023-ABFC-FD9759A6042F}"/>
            </a:ext>
          </a:extLst>
        </xdr:cNvPr>
        <xdr:cNvSpPr txBox="1">
          <a:spLocks noChangeArrowheads="1"/>
        </xdr:cNvSpPr>
      </xdr:nvSpPr>
      <xdr:spPr bwMode="auto">
        <a:xfrm>
          <a:off x="4743450" y="369379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504825</xdr:rowOff>
    </xdr:from>
    <xdr:ext cx="95250" cy="213632"/>
    <xdr:sp macro="" textlink="">
      <xdr:nvSpPr>
        <xdr:cNvPr id="4186" name="Text Box 15">
          <a:extLst>
            <a:ext uri="{FF2B5EF4-FFF2-40B4-BE49-F238E27FC236}">
              <a16:creationId xmlns:a16="http://schemas.microsoft.com/office/drawing/2014/main" id="{4527DFD4-F36B-480B-AA70-EB572F4F7C01}"/>
            </a:ext>
          </a:extLst>
        </xdr:cNvPr>
        <xdr:cNvSpPr txBox="1">
          <a:spLocks noChangeArrowheads="1"/>
        </xdr:cNvSpPr>
      </xdr:nvSpPr>
      <xdr:spPr bwMode="auto">
        <a:xfrm>
          <a:off x="4743450" y="369379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504825</xdr:rowOff>
    </xdr:from>
    <xdr:ext cx="95250" cy="213632"/>
    <xdr:sp macro="" textlink="">
      <xdr:nvSpPr>
        <xdr:cNvPr id="4187" name="Text Box 15">
          <a:extLst>
            <a:ext uri="{FF2B5EF4-FFF2-40B4-BE49-F238E27FC236}">
              <a16:creationId xmlns:a16="http://schemas.microsoft.com/office/drawing/2014/main" id="{C4B772BF-38E3-49D7-AF05-BF5C0AD1E50C}"/>
            </a:ext>
          </a:extLst>
        </xdr:cNvPr>
        <xdr:cNvSpPr txBox="1">
          <a:spLocks noChangeArrowheads="1"/>
        </xdr:cNvSpPr>
      </xdr:nvSpPr>
      <xdr:spPr bwMode="auto">
        <a:xfrm>
          <a:off x="4743450" y="369379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504825</xdr:rowOff>
    </xdr:from>
    <xdr:ext cx="95250" cy="461691"/>
    <xdr:sp macro="" textlink="">
      <xdr:nvSpPr>
        <xdr:cNvPr id="4188" name="Text Box 15">
          <a:extLst>
            <a:ext uri="{FF2B5EF4-FFF2-40B4-BE49-F238E27FC236}">
              <a16:creationId xmlns:a16="http://schemas.microsoft.com/office/drawing/2014/main" id="{8802807F-5415-4BD9-AEC1-ED5842DE5747}"/>
            </a:ext>
          </a:extLst>
        </xdr:cNvPr>
        <xdr:cNvSpPr txBox="1">
          <a:spLocks noChangeArrowheads="1"/>
        </xdr:cNvSpPr>
      </xdr:nvSpPr>
      <xdr:spPr bwMode="auto">
        <a:xfrm>
          <a:off x="4743450" y="37680900"/>
          <a:ext cx="95250" cy="4616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504825</xdr:rowOff>
    </xdr:from>
    <xdr:ext cx="95250" cy="213632"/>
    <xdr:sp macro="" textlink="">
      <xdr:nvSpPr>
        <xdr:cNvPr id="4189" name="Text Box 15">
          <a:extLst>
            <a:ext uri="{FF2B5EF4-FFF2-40B4-BE49-F238E27FC236}">
              <a16:creationId xmlns:a16="http://schemas.microsoft.com/office/drawing/2014/main" id="{79D7C0EF-B078-4CD1-83F3-D91CDFBBF01D}"/>
            </a:ext>
          </a:extLst>
        </xdr:cNvPr>
        <xdr:cNvSpPr txBox="1">
          <a:spLocks noChangeArrowheads="1"/>
        </xdr:cNvSpPr>
      </xdr:nvSpPr>
      <xdr:spPr bwMode="auto">
        <a:xfrm>
          <a:off x="4743450" y="37680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504825</xdr:rowOff>
    </xdr:from>
    <xdr:ext cx="95250" cy="444331"/>
    <xdr:sp macro="" textlink="">
      <xdr:nvSpPr>
        <xdr:cNvPr id="4190" name="Text Box 15">
          <a:extLst>
            <a:ext uri="{FF2B5EF4-FFF2-40B4-BE49-F238E27FC236}">
              <a16:creationId xmlns:a16="http://schemas.microsoft.com/office/drawing/2014/main" id="{58DE76ED-3211-43AC-8A6E-E629ED27E9D4}"/>
            </a:ext>
          </a:extLst>
        </xdr:cNvPr>
        <xdr:cNvSpPr txBox="1">
          <a:spLocks noChangeArrowheads="1"/>
        </xdr:cNvSpPr>
      </xdr:nvSpPr>
      <xdr:spPr bwMode="auto">
        <a:xfrm>
          <a:off x="4743450" y="37680900"/>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504825</xdr:rowOff>
    </xdr:from>
    <xdr:ext cx="95250" cy="448496"/>
    <xdr:sp macro="" textlink="">
      <xdr:nvSpPr>
        <xdr:cNvPr id="4191" name="Text Box 15">
          <a:extLst>
            <a:ext uri="{FF2B5EF4-FFF2-40B4-BE49-F238E27FC236}">
              <a16:creationId xmlns:a16="http://schemas.microsoft.com/office/drawing/2014/main" id="{EA63B6F1-249E-4625-BA08-7E24228C220B}"/>
            </a:ext>
          </a:extLst>
        </xdr:cNvPr>
        <xdr:cNvSpPr txBox="1">
          <a:spLocks noChangeArrowheads="1"/>
        </xdr:cNvSpPr>
      </xdr:nvSpPr>
      <xdr:spPr bwMode="auto">
        <a:xfrm>
          <a:off x="4743450" y="37680900"/>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504825</xdr:rowOff>
    </xdr:from>
    <xdr:ext cx="95250" cy="213632"/>
    <xdr:sp macro="" textlink="">
      <xdr:nvSpPr>
        <xdr:cNvPr id="4192" name="Text Box 15">
          <a:extLst>
            <a:ext uri="{FF2B5EF4-FFF2-40B4-BE49-F238E27FC236}">
              <a16:creationId xmlns:a16="http://schemas.microsoft.com/office/drawing/2014/main" id="{7F29F370-CB08-4C3C-AE7C-553EC3E3F90A}"/>
            </a:ext>
          </a:extLst>
        </xdr:cNvPr>
        <xdr:cNvSpPr txBox="1">
          <a:spLocks noChangeArrowheads="1"/>
        </xdr:cNvSpPr>
      </xdr:nvSpPr>
      <xdr:spPr bwMode="auto">
        <a:xfrm>
          <a:off x="4743450" y="37680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504825</xdr:rowOff>
    </xdr:from>
    <xdr:ext cx="95250" cy="444331"/>
    <xdr:sp macro="" textlink="">
      <xdr:nvSpPr>
        <xdr:cNvPr id="4193" name="Text Box 15">
          <a:extLst>
            <a:ext uri="{FF2B5EF4-FFF2-40B4-BE49-F238E27FC236}">
              <a16:creationId xmlns:a16="http://schemas.microsoft.com/office/drawing/2014/main" id="{1B037E82-1D9A-4294-84E1-9A1764096F71}"/>
            </a:ext>
          </a:extLst>
        </xdr:cNvPr>
        <xdr:cNvSpPr txBox="1">
          <a:spLocks noChangeArrowheads="1"/>
        </xdr:cNvSpPr>
      </xdr:nvSpPr>
      <xdr:spPr bwMode="auto">
        <a:xfrm>
          <a:off x="4743450" y="37680900"/>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504825</xdr:rowOff>
    </xdr:from>
    <xdr:ext cx="95250" cy="456743"/>
    <xdr:sp macro="" textlink="">
      <xdr:nvSpPr>
        <xdr:cNvPr id="4194" name="Text Box 15">
          <a:extLst>
            <a:ext uri="{FF2B5EF4-FFF2-40B4-BE49-F238E27FC236}">
              <a16:creationId xmlns:a16="http://schemas.microsoft.com/office/drawing/2014/main" id="{D3C34CDE-B8A5-4738-8886-33015A91FD59}"/>
            </a:ext>
          </a:extLst>
        </xdr:cNvPr>
        <xdr:cNvSpPr txBox="1">
          <a:spLocks noChangeArrowheads="1"/>
        </xdr:cNvSpPr>
      </xdr:nvSpPr>
      <xdr:spPr bwMode="auto">
        <a:xfrm>
          <a:off x="4743450" y="37680900"/>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504825</xdr:rowOff>
    </xdr:from>
    <xdr:ext cx="95250" cy="213632"/>
    <xdr:sp macro="" textlink="">
      <xdr:nvSpPr>
        <xdr:cNvPr id="4195" name="Text Box 15">
          <a:extLst>
            <a:ext uri="{FF2B5EF4-FFF2-40B4-BE49-F238E27FC236}">
              <a16:creationId xmlns:a16="http://schemas.microsoft.com/office/drawing/2014/main" id="{6C22407E-EA06-4447-BC3E-9FFEE007B7BF}"/>
            </a:ext>
          </a:extLst>
        </xdr:cNvPr>
        <xdr:cNvSpPr txBox="1">
          <a:spLocks noChangeArrowheads="1"/>
        </xdr:cNvSpPr>
      </xdr:nvSpPr>
      <xdr:spPr bwMode="auto">
        <a:xfrm>
          <a:off x="4743450" y="37680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504825</xdr:rowOff>
    </xdr:from>
    <xdr:ext cx="95250" cy="444331"/>
    <xdr:sp macro="" textlink="">
      <xdr:nvSpPr>
        <xdr:cNvPr id="4196" name="Text Box 15">
          <a:extLst>
            <a:ext uri="{FF2B5EF4-FFF2-40B4-BE49-F238E27FC236}">
              <a16:creationId xmlns:a16="http://schemas.microsoft.com/office/drawing/2014/main" id="{DA092F3C-3FE6-4165-AE6C-C54A49D9DE5D}"/>
            </a:ext>
          </a:extLst>
        </xdr:cNvPr>
        <xdr:cNvSpPr txBox="1">
          <a:spLocks noChangeArrowheads="1"/>
        </xdr:cNvSpPr>
      </xdr:nvSpPr>
      <xdr:spPr bwMode="auto">
        <a:xfrm>
          <a:off x="4743450" y="37680900"/>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504825</xdr:rowOff>
    </xdr:from>
    <xdr:ext cx="95250" cy="213632"/>
    <xdr:sp macro="" textlink="">
      <xdr:nvSpPr>
        <xdr:cNvPr id="4197" name="Text Box 15">
          <a:extLst>
            <a:ext uri="{FF2B5EF4-FFF2-40B4-BE49-F238E27FC236}">
              <a16:creationId xmlns:a16="http://schemas.microsoft.com/office/drawing/2014/main" id="{FAC9060D-6EE3-44D6-8F30-0FEAC4E36FBA}"/>
            </a:ext>
          </a:extLst>
        </xdr:cNvPr>
        <xdr:cNvSpPr txBox="1">
          <a:spLocks noChangeArrowheads="1"/>
        </xdr:cNvSpPr>
      </xdr:nvSpPr>
      <xdr:spPr bwMode="auto">
        <a:xfrm>
          <a:off x="4743450" y="37680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504825</xdr:rowOff>
    </xdr:from>
    <xdr:ext cx="95250" cy="213632"/>
    <xdr:sp macro="" textlink="">
      <xdr:nvSpPr>
        <xdr:cNvPr id="4198" name="Text Box 15">
          <a:extLst>
            <a:ext uri="{FF2B5EF4-FFF2-40B4-BE49-F238E27FC236}">
              <a16:creationId xmlns:a16="http://schemas.microsoft.com/office/drawing/2014/main" id="{EAA2BCFA-B6C8-4972-8A95-9171DCB6939E}"/>
            </a:ext>
          </a:extLst>
        </xdr:cNvPr>
        <xdr:cNvSpPr txBox="1">
          <a:spLocks noChangeArrowheads="1"/>
        </xdr:cNvSpPr>
      </xdr:nvSpPr>
      <xdr:spPr bwMode="auto">
        <a:xfrm>
          <a:off x="4743450" y="37680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504825</xdr:rowOff>
    </xdr:from>
    <xdr:ext cx="95250" cy="213632"/>
    <xdr:sp macro="" textlink="">
      <xdr:nvSpPr>
        <xdr:cNvPr id="4199" name="Text Box 15">
          <a:extLst>
            <a:ext uri="{FF2B5EF4-FFF2-40B4-BE49-F238E27FC236}">
              <a16:creationId xmlns:a16="http://schemas.microsoft.com/office/drawing/2014/main" id="{C6B22C78-809C-4DAB-93DA-A5E8C4533AC1}"/>
            </a:ext>
          </a:extLst>
        </xdr:cNvPr>
        <xdr:cNvSpPr txBox="1">
          <a:spLocks noChangeArrowheads="1"/>
        </xdr:cNvSpPr>
      </xdr:nvSpPr>
      <xdr:spPr bwMode="auto">
        <a:xfrm>
          <a:off x="4743450" y="37680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504825</xdr:rowOff>
    </xdr:from>
    <xdr:ext cx="95250" cy="213632"/>
    <xdr:sp macro="" textlink="">
      <xdr:nvSpPr>
        <xdr:cNvPr id="4200" name="Text Box 15">
          <a:extLst>
            <a:ext uri="{FF2B5EF4-FFF2-40B4-BE49-F238E27FC236}">
              <a16:creationId xmlns:a16="http://schemas.microsoft.com/office/drawing/2014/main" id="{2BDC6563-F713-42A4-AD74-A3A8BDF7E8F7}"/>
            </a:ext>
          </a:extLst>
        </xdr:cNvPr>
        <xdr:cNvSpPr txBox="1">
          <a:spLocks noChangeArrowheads="1"/>
        </xdr:cNvSpPr>
      </xdr:nvSpPr>
      <xdr:spPr bwMode="auto">
        <a:xfrm>
          <a:off x="4743450" y="37680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504825</xdr:rowOff>
    </xdr:from>
    <xdr:ext cx="95250" cy="213632"/>
    <xdr:sp macro="" textlink="">
      <xdr:nvSpPr>
        <xdr:cNvPr id="4201" name="Text Box 15">
          <a:extLst>
            <a:ext uri="{FF2B5EF4-FFF2-40B4-BE49-F238E27FC236}">
              <a16:creationId xmlns:a16="http://schemas.microsoft.com/office/drawing/2014/main" id="{6ED6F149-863F-45A1-B3A2-472B18A2EE14}"/>
            </a:ext>
          </a:extLst>
        </xdr:cNvPr>
        <xdr:cNvSpPr txBox="1">
          <a:spLocks noChangeArrowheads="1"/>
        </xdr:cNvSpPr>
      </xdr:nvSpPr>
      <xdr:spPr bwMode="auto">
        <a:xfrm>
          <a:off x="4743450" y="37680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504825</xdr:rowOff>
    </xdr:from>
    <xdr:ext cx="95250" cy="213632"/>
    <xdr:sp macro="" textlink="">
      <xdr:nvSpPr>
        <xdr:cNvPr id="4202" name="Text Box 15">
          <a:extLst>
            <a:ext uri="{FF2B5EF4-FFF2-40B4-BE49-F238E27FC236}">
              <a16:creationId xmlns:a16="http://schemas.microsoft.com/office/drawing/2014/main" id="{D515A5AB-58FE-4175-A715-CB8E197555A9}"/>
            </a:ext>
          </a:extLst>
        </xdr:cNvPr>
        <xdr:cNvSpPr txBox="1">
          <a:spLocks noChangeArrowheads="1"/>
        </xdr:cNvSpPr>
      </xdr:nvSpPr>
      <xdr:spPr bwMode="auto">
        <a:xfrm>
          <a:off x="4743450" y="37680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504825</xdr:rowOff>
    </xdr:from>
    <xdr:ext cx="95250" cy="213632"/>
    <xdr:sp macro="" textlink="">
      <xdr:nvSpPr>
        <xdr:cNvPr id="4203" name="Text Box 15">
          <a:extLst>
            <a:ext uri="{FF2B5EF4-FFF2-40B4-BE49-F238E27FC236}">
              <a16:creationId xmlns:a16="http://schemas.microsoft.com/office/drawing/2014/main" id="{746EF204-818C-4D7E-BC10-0C7737B5EB50}"/>
            </a:ext>
          </a:extLst>
        </xdr:cNvPr>
        <xdr:cNvSpPr txBox="1">
          <a:spLocks noChangeArrowheads="1"/>
        </xdr:cNvSpPr>
      </xdr:nvSpPr>
      <xdr:spPr bwMode="auto">
        <a:xfrm>
          <a:off x="4743450" y="37680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504825</xdr:rowOff>
    </xdr:from>
    <xdr:ext cx="95250" cy="213632"/>
    <xdr:sp macro="" textlink="">
      <xdr:nvSpPr>
        <xdr:cNvPr id="4204" name="Text Box 15">
          <a:extLst>
            <a:ext uri="{FF2B5EF4-FFF2-40B4-BE49-F238E27FC236}">
              <a16:creationId xmlns:a16="http://schemas.microsoft.com/office/drawing/2014/main" id="{78748A12-4886-44DF-BFAF-1E5F966CFA41}"/>
            </a:ext>
          </a:extLst>
        </xdr:cNvPr>
        <xdr:cNvSpPr txBox="1">
          <a:spLocks noChangeArrowheads="1"/>
        </xdr:cNvSpPr>
      </xdr:nvSpPr>
      <xdr:spPr bwMode="auto">
        <a:xfrm>
          <a:off x="4743450" y="37680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504825</xdr:rowOff>
    </xdr:from>
    <xdr:ext cx="95250" cy="213632"/>
    <xdr:sp macro="" textlink="">
      <xdr:nvSpPr>
        <xdr:cNvPr id="4205" name="Text Box 15">
          <a:extLst>
            <a:ext uri="{FF2B5EF4-FFF2-40B4-BE49-F238E27FC236}">
              <a16:creationId xmlns:a16="http://schemas.microsoft.com/office/drawing/2014/main" id="{294D52DE-4272-4D21-BEAC-125CF014C11E}"/>
            </a:ext>
          </a:extLst>
        </xdr:cNvPr>
        <xdr:cNvSpPr txBox="1">
          <a:spLocks noChangeArrowheads="1"/>
        </xdr:cNvSpPr>
      </xdr:nvSpPr>
      <xdr:spPr bwMode="auto">
        <a:xfrm>
          <a:off x="4743450" y="37680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504825</xdr:rowOff>
    </xdr:from>
    <xdr:ext cx="95250" cy="213632"/>
    <xdr:sp macro="" textlink="">
      <xdr:nvSpPr>
        <xdr:cNvPr id="4206" name="Text Box 15">
          <a:extLst>
            <a:ext uri="{FF2B5EF4-FFF2-40B4-BE49-F238E27FC236}">
              <a16:creationId xmlns:a16="http://schemas.microsoft.com/office/drawing/2014/main" id="{24DEB7F8-36CD-415C-A2AF-3E77214CB080}"/>
            </a:ext>
          </a:extLst>
        </xdr:cNvPr>
        <xdr:cNvSpPr txBox="1">
          <a:spLocks noChangeArrowheads="1"/>
        </xdr:cNvSpPr>
      </xdr:nvSpPr>
      <xdr:spPr bwMode="auto">
        <a:xfrm>
          <a:off x="4743450" y="37680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504825</xdr:rowOff>
    </xdr:from>
    <xdr:ext cx="95250" cy="213632"/>
    <xdr:sp macro="" textlink="">
      <xdr:nvSpPr>
        <xdr:cNvPr id="4207" name="Text Box 15">
          <a:extLst>
            <a:ext uri="{FF2B5EF4-FFF2-40B4-BE49-F238E27FC236}">
              <a16:creationId xmlns:a16="http://schemas.microsoft.com/office/drawing/2014/main" id="{B1E93A88-0976-48CC-ADBE-6C16262C8553}"/>
            </a:ext>
          </a:extLst>
        </xdr:cNvPr>
        <xdr:cNvSpPr txBox="1">
          <a:spLocks noChangeArrowheads="1"/>
        </xdr:cNvSpPr>
      </xdr:nvSpPr>
      <xdr:spPr bwMode="auto">
        <a:xfrm>
          <a:off x="4743450" y="37680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504825</xdr:rowOff>
    </xdr:from>
    <xdr:ext cx="95250" cy="213632"/>
    <xdr:sp macro="" textlink="">
      <xdr:nvSpPr>
        <xdr:cNvPr id="4208" name="Text Box 15">
          <a:extLst>
            <a:ext uri="{FF2B5EF4-FFF2-40B4-BE49-F238E27FC236}">
              <a16:creationId xmlns:a16="http://schemas.microsoft.com/office/drawing/2014/main" id="{C2760CBB-7DA6-4602-AD33-5F489FE59172}"/>
            </a:ext>
          </a:extLst>
        </xdr:cNvPr>
        <xdr:cNvSpPr txBox="1">
          <a:spLocks noChangeArrowheads="1"/>
        </xdr:cNvSpPr>
      </xdr:nvSpPr>
      <xdr:spPr bwMode="auto">
        <a:xfrm>
          <a:off x="4743450" y="37680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504825</xdr:rowOff>
    </xdr:from>
    <xdr:ext cx="95250" cy="213632"/>
    <xdr:sp macro="" textlink="">
      <xdr:nvSpPr>
        <xdr:cNvPr id="4209" name="Text Box 15">
          <a:extLst>
            <a:ext uri="{FF2B5EF4-FFF2-40B4-BE49-F238E27FC236}">
              <a16:creationId xmlns:a16="http://schemas.microsoft.com/office/drawing/2014/main" id="{66AC5E28-9A95-4893-9C10-E0BDE3DAC184}"/>
            </a:ext>
          </a:extLst>
        </xdr:cNvPr>
        <xdr:cNvSpPr txBox="1">
          <a:spLocks noChangeArrowheads="1"/>
        </xdr:cNvSpPr>
      </xdr:nvSpPr>
      <xdr:spPr bwMode="auto">
        <a:xfrm>
          <a:off x="4743450" y="37680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504825</xdr:rowOff>
    </xdr:from>
    <xdr:ext cx="95250" cy="213632"/>
    <xdr:sp macro="" textlink="">
      <xdr:nvSpPr>
        <xdr:cNvPr id="4210" name="Text Box 15">
          <a:extLst>
            <a:ext uri="{FF2B5EF4-FFF2-40B4-BE49-F238E27FC236}">
              <a16:creationId xmlns:a16="http://schemas.microsoft.com/office/drawing/2014/main" id="{B4D1F2AA-9B22-4A3A-9942-B15A89BC1706}"/>
            </a:ext>
          </a:extLst>
        </xdr:cNvPr>
        <xdr:cNvSpPr txBox="1">
          <a:spLocks noChangeArrowheads="1"/>
        </xdr:cNvSpPr>
      </xdr:nvSpPr>
      <xdr:spPr bwMode="auto">
        <a:xfrm>
          <a:off x="4743450" y="37680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504825</xdr:rowOff>
    </xdr:from>
    <xdr:ext cx="95250" cy="213632"/>
    <xdr:sp macro="" textlink="">
      <xdr:nvSpPr>
        <xdr:cNvPr id="4211" name="Text Box 15">
          <a:extLst>
            <a:ext uri="{FF2B5EF4-FFF2-40B4-BE49-F238E27FC236}">
              <a16:creationId xmlns:a16="http://schemas.microsoft.com/office/drawing/2014/main" id="{0CBC6BE8-C6F6-425D-9A3B-96A95216E5EB}"/>
            </a:ext>
          </a:extLst>
        </xdr:cNvPr>
        <xdr:cNvSpPr txBox="1">
          <a:spLocks noChangeArrowheads="1"/>
        </xdr:cNvSpPr>
      </xdr:nvSpPr>
      <xdr:spPr bwMode="auto">
        <a:xfrm>
          <a:off x="4743450" y="37680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504825</xdr:rowOff>
    </xdr:from>
    <xdr:ext cx="95250" cy="213632"/>
    <xdr:sp macro="" textlink="">
      <xdr:nvSpPr>
        <xdr:cNvPr id="4212" name="Text Box 15">
          <a:extLst>
            <a:ext uri="{FF2B5EF4-FFF2-40B4-BE49-F238E27FC236}">
              <a16:creationId xmlns:a16="http://schemas.microsoft.com/office/drawing/2014/main" id="{F38A00D4-23CB-4F36-8A4F-85EB99CBEAB4}"/>
            </a:ext>
          </a:extLst>
        </xdr:cNvPr>
        <xdr:cNvSpPr txBox="1">
          <a:spLocks noChangeArrowheads="1"/>
        </xdr:cNvSpPr>
      </xdr:nvSpPr>
      <xdr:spPr bwMode="auto">
        <a:xfrm>
          <a:off x="4743450" y="37680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504825</xdr:rowOff>
    </xdr:from>
    <xdr:ext cx="95250" cy="213632"/>
    <xdr:sp macro="" textlink="">
      <xdr:nvSpPr>
        <xdr:cNvPr id="4213" name="Text Box 15">
          <a:extLst>
            <a:ext uri="{FF2B5EF4-FFF2-40B4-BE49-F238E27FC236}">
              <a16:creationId xmlns:a16="http://schemas.microsoft.com/office/drawing/2014/main" id="{3CDC3F59-0CDD-42EC-9BEC-2C33AA55F139}"/>
            </a:ext>
          </a:extLst>
        </xdr:cNvPr>
        <xdr:cNvSpPr txBox="1">
          <a:spLocks noChangeArrowheads="1"/>
        </xdr:cNvSpPr>
      </xdr:nvSpPr>
      <xdr:spPr bwMode="auto">
        <a:xfrm>
          <a:off x="4743450" y="37680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504825</xdr:rowOff>
    </xdr:from>
    <xdr:ext cx="95250" cy="213632"/>
    <xdr:sp macro="" textlink="">
      <xdr:nvSpPr>
        <xdr:cNvPr id="4214" name="Text Box 15">
          <a:extLst>
            <a:ext uri="{FF2B5EF4-FFF2-40B4-BE49-F238E27FC236}">
              <a16:creationId xmlns:a16="http://schemas.microsoft.com/office/drawing/2014/main" id="{6CD126DE-F06F-4216-9D02-CAFE3716A922}"/>
            </a:ext>
          </a:extLst>
        </xdr:cNvPr>
        <xdr:cNvSpPr txBox="1">
          <a:spLocks noChangeArrowheads="1"/>
        </xdr:cNvSpPr>
      </xdr:nvSpPr>
      <xdr:spPr bwMode="auto">
        <a:xfrm>
          <a:off x="4743450" y="37680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88</xdr:row>
      <xdr:rowOff>504825</xdr:rowOff>
    </xdr:from>
    <xdr:ext cx="95250" cy="461691"/>
    <xdr:sp macro="" textlink="">
      <xdr:nvSpPr>
        <xdr:cNvPr id="4215" name="Text Box 15">
          <a:extLst>
            <a:ext uri="{FF2B5EF4-FFF2-40B4-BE49-F238E27FC236}">
              <a16:creationId xmlns:a16="http://schemas.microsoft.com/office/drawing/2014/main" id="{C0740C4E-C9E4-44FD-8D48-E9206F860E48}"/>
            </a:ext>
          </a:extLst>
        </xdr:cNvPr>
        <xdr:cNvSpPr txBox="1">
          <a:spLocks noChangeArrowheads="1"/>
        </xdr:cNvSpPr>
      </xdr:nvSpPr>
      <xdr:spPr bwMode="auto">
        <a:xfrm>
          <a:off x="4743450" y="38423850"/>
          <a:ext cx="95250" cy="4616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88</xdr:row>
      <xdr:rowOff>504825</xdr:rowOff>
    </xdr:from>
    <xdr:ext cx="95250" cy="213632"/>
    <xdr:sp macro="" textlink="">
      <xdr:nvSpPr>
        <xdr:cNvPr id="4216" name="Text Box 15">
          <a:extLst>
            <a:ext uri="{FF2B5EF4-FFF2-40B4-BE49-F238E27FC236}">
              <a16:creationId xmlns:a16="http://schemas.microsoft.com/office/drawing/2014/main" id="{EA451EBD-2CAB-4701-8A81-6D6724A9CF22}"/>
            </a:ext>
          </a:extLst>
        </xdr:cNvPr>
        <xdr:cNvSpPr txBox="1">
          <a:spLocks noChangeArrowheads="1"/>
        </xdr:cNvSpPr>
      </xdr:nvSpPr>
      <xdr:spPr bwMode="auto">
        <a:xfrm>
          <a:off x="4743450" y="384238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88</xdr:row>
      <xdr:rowOff>504825</xdr:rowOff>
    </xdr:from>
    <xdr:ext cx="95250" cy="444331"/>
    <xdr:sp macro="" textlink="">
      <xdr:nvSpPr>
        <xdr:cNvPr id="4217" name="Text Box 15">
          <a:extLst>
            <a:ext uri="{FF2B5EF4-FFF2-40B4-BE49-F238E27FC236}">
              <a16:creationId xmlns:a16="http://schemas.microsoft.com/office/drawing/2014/main" id="{FF8082D4-73A7-4F6C-9EEF-33348D67B34E}"/>
            </a:ext>
          </a:extLst>
        </xdr:cNvPr>
        <xdr:cNvSpPr txBox="1">
          <a:spLocks noChangeArrowheads="1"/>
        </xdr:cNvSpPr>
      </xdr:nvSpPr>
      <xdr:spPr bwMode="auto">
        <a:xfrm>
          <a:off x="4743450" y="38423850"/>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88</xdr:row>
      <xdr:rowOff>504825</xdr:rowOff>
    </xdr:from>
    <xdr:ext cx="95250" cy="448496"/>
    <xdr:sp macro="" textlink="">
      <xdr:nvSpPr>
        <xdr:cNvPr id="4218" name="Text Box 15">
          <a:extLst>
            <a:ext uri="{FF2B5EF4-FFF2-40B4-BE49-F238E27FC236}">
              <a16:creationId xmlns:a16="http://schemas.microsoft.com/office/drawing/2014/main" id="{4A3981E1-EAC6-48BF-8A39-399B06C08970}"/>
            </a:ext>
          </a:extLst>
        </xdr:cNvPr>
        <xdr:cNvSpPr txBox="1">
          <a:spLocks noChangeArrowheads="1"/>
        </xdr:cNvSpPr>
      </xdr:nvSpPr>
      <xdr:spPr bwMode="auto">
        <a:xfrm>
          <a:off x="4743450" y="38423850"/>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88</xdr:row>
      <xdr:rowOff>504825</xdr:rowOff>
    </xdr:from>
    <xdr:ext cx="95250" cy="213632"/>
    <xdr:sp macro="" textlink="">
      <xdr:nvSpPr>
        <xdr:cNvPr id="4219" name="Text Box 15">
          <a:extLst>
            <a:ext uri="{FF2B5EF4-FFF2-40B4-BE49-F238E27FC236}">
              <a16:creationId xmlns:a16="http://schemas.microsoft.com/office/drawing/2014/main" id="{C83CE2D8-6724-40D9-BD0D-694FB858CBD4}"/>
            </a:ext>
          </a:extLst>
        </xdr:cNvPr>
        <xdr:cNvSpPr txBox="1">
          <a:spLocks noChangeArrowheads="1"/>
        </xdr:cNvSpPr>
      </xdr:nvSpPr>
      <xdr:spPr bwMode="auto">
        <a:xfrm>
          <a:off x="4743450" y="384238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88</xdr:row>
      <xdr:rowOff>504825</xdr:rowOff>
    </xdr:from>
    <xdr:ext cx="95250" cy="444331"/>
    <xdr:sp macro="" textlink="">
      <xdr:nvSpPr>
        <xdr:cNvPr id="4220" name="Text Box 15">
          <a:extLst>
            <a:ext uri="{FF2B5EF4-FFF2-40B4-BE49-F238E27FC236}">
              <a16:creationId xmlns:a16="http://schemas.microsoft.com/office/drawing/2014/main" id="{C2DEB062-C5B2-47FF-A612-3D4556B2911F}"/>
            </a:ext>
          </a:extLst>
        </xdr:cNvPr>
        <xdr:cNvSpPr txBox="1">
          <a:spLocks noChangeArrowheads="1"/>
        </xdr:cNvSpPr>
      </xdr:nvSpPr>
      <xdr:spPr bwMode="auto">
        <a:xfrm>
          <a:off x="4743450" y="38423850"/>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88</xdr:row>
      <xdr:rowOff>504825</xdr:rowOff>
    </xdr:from>
    <xdr:ext cx="95250" cy="456743"/>
    <xdr:sp macro="" textlink="">
      <xdr:nvSpPr>
        <xdr:cNvPr id="4221" name="Text Box 15">
          <a:extLst>
            <a:ext uri="{FF2B5EF4-FFF2-40B4-BE49-F238E27FC236}">
              <a16:creationId xmlns:a16="http://schemas.microsoft.com/office/drawing/2014/main" id="{44ECD79B-528A-4577-AE74-A419DE41526C}"/>
            </a:ext>
          </a:extLst>
        </xdr:cNvPr>
        <xdr:cNvSpPr txBox="1">
          <a:spLocks noChangeArrowheads="1"/>
        </xdr:cNvSpPr>
      </xdr:nvSpPr>
      <xdr:spPr bwMode="auto">
        <a:xfrm>
          <a:off x="4743450" y="38423850"/>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88</xdr:row>
      <xdr:rowOff>504825</xdr:rowOff>
    </xdr:from>
    <xdr:ext cx="95250" cy="213632"/>
    <xdr:sp macro="" textlink="">
      <xdr:nvSpPr>
        <xdr:cNvPr id="4222" name="Text Box 15">
          <a:extLst>
            <a:ext uri="{FF2B5EF4-FFF2-40B4-BE49-F238E27FC236}">
              <a16:creationId xmlns:a16="http://schemas.microsoft.com/office/drawing/2014/main" id="{B26CCFF3-4DC8-4175-93E1-22555C45F1FF}"/>
            </a:ext>
          </a:extLst>
        </xdr:cNvPr>
        <xdr:cNvSpPr txBox="1">
          <a:spLocks noChangeArrowheads="1"/>
        </xdr:cNvSpPr>
      </xdr:nvSpPr>
      <xdr:spPr bwMode="auto">
        <a:xfrm>
          <a:off x="4743450" y="384238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88</xdr:row>
      <xdr:rowOff>504825</xdr:rowOff>
    </xdr:from>
    <xdr:ext cx="95250" cy="444331"/>
    <xdr:sp macro="" textlink="">
      <xdr:nvSpPr>
        <xdr:cNvPr id="4223" name="Text Box 15">
          <a:extLst>
            <a:ext uri="{FF2B5EF4-FFF2-40B4-BE49-F238E27FC236}">
              <a16:creationId xmlns:a16="http://schemas.microsoft.com/office/drawing/2014/main" id="{165115E3-CE0F-44E1-B210-03058329FD97}"/>
            </a:ext>
          </a:extLst>
        </xdr:cNvPr>
        <xdr:cNvSpPr txBox="1">
          <a:spLocks noChangeArrowheads="1"/>
        </xdr:cNvSpPr>
      </xdr:nvSpPr>
      <xdr:spPr bwMode="auto">
        <a:xfrm>
          <a:off x="4743450" y="38423850"/>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88</xdr:row>
      <xdr:rowOff>504825</xdr:rowOff>
    </xdr:from>
    <xdr:ext cx="95250" cy="213632"/>
    <xdr:sp macro="" textlink="">
      <xdr:nvSpPr>
        <xdr:cNvPr id="4224" name="Text Box 15">
          <a:extLst>
            <a:ext uri="{FF2B5EF4-FFF2-40B4-BE49-F238E27FC236}">
              <a16:creationId xmlns:a16="http://schemas.microsoft.com/office/drawing/2014/main" id="{1825DC7C-C419-4A70-A685-546C8925AE4F}"/>
            </a:ext>
          </a:extLst>
        </xdr:cNvPr>
        <xdr:cNvSpPr txBox="1">
          <a:spLocks noChangeArrowheads="1"/>
        </xdr:cNvSpPr>
      </xdr:nvSpPr>
      <xdr:spPr bwMode="auto">
        <a:xfrm>
          <a:off x="4743450" y="384238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88</xdr:row>
      <xdr:rowOff>504825</xdr:rowOff>
    </xdr:from>
    <xdr:ext cx="95250" cy="213632"/>
    <xdr:sp macro="" textlink="">
      <xdr:nvSpPr>
        <xdr:cNvPr id="4225" name="Text Box 15">
          <a:extLst>
            <a:ext uri="{FF2B5EF4-FFF2-40B4-BE49-F238E27FC236}">
              <a16:creationId xmlns:a16="http://schemas.microsoft.com/office/drawing/2014/main" id="{DE310FBA-3DFA-4EA4-BF4D-FD42AEB6AAE2}"/>
            </a:ext>
          </a:extLst>
        </xdr:cNvPr>
        <xdr:cNvSpPr txBox="1">
          <a:spLocks noChangeArrowheads="1"/>
        </xdr:cNvSpPr>
      </xdr:nvSpPr>
      <xdr:spPr bwMode="auto">
        <a:xfrm>
          <a:off x="4743450" y="384238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88</xdr:row>
      <xdr:rowOff>504825</xdr:rowOff>
    </xdr:from>
    <xdr:ext cx="95250" cy="213632"/>
    <xdr:sp macro="" textlink="">
      <xdr:nvSpPr>
        <xdr:cNvPr id="4226" name="Text Box 15">
          <a:extLst>
            <a:ext uri="{FF2B5EF4-FFF2-40B4-BE49-F238E27FC236}">
              <a16:creationId xmlns:a16="http://schemas.microsoft.com/office/drawing/2014/main" id="{A2E32EE6-C70B-49AC-9147-A501573E5DA1}"/>
            </a:ext>
          </a:extLst>
        </xdr:cNvPr>
        <xdr:cNvSpPr txBox="1">
          <a:spLocks noChangeArrowheads="1"/>
        </xdr:cNvSpPr>
      </xdr:nvSpPr>
      <xdr:spPr bwMode="auto">
        <a:xfrm>
          <a:off x="4743450" y="384238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88</xdr:row>
      <xdr:rowOff>504825</xdr:rowOff>
    </xdr:from>
    <xdr:ext cx="95250" cy="213632"/>
    <xdr:sp macro="" textlink="">
      <xdr:nvSpPr>
        <xdr:cNvPr id="4227" name="Text Box 15">
          <a:extLst>
            <a:ext uri="{FF2B5EF4-FFF2-40B4-BE49-F238E27FC236}">
              <a16:creationId xmlns:a16="http://schemas.microsoft.com/office/drawing/2014/main" id="{EB26EA79-014D-48AD-985B-7BEAB83D0570}"/>
            </a:ext>
          </a:extLst>
        </xdr:cNvPr>
        <xdr:cNvSpPr txBox="1">
          <a:spLocks noChangeArrowheads="1"/>
        </xdr:cNvSpPr>
      </xdr:nvSpPr>
      <xdr:spPr bwMode="auto">
        <a:xfrm>
          <a:off x="4743450" y="384238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88</xdr:row>
      <xdr:rowOff>504825</xdr:rowOff>
    </xdr:from>
    <xdr:ext cx="95250" cy="213632"/>
    <xdr:sp macro="" textlink="">
      <xdr:nvSpPr>
        <xdr:cNvPr id="4228" name="Text Box 15">
          <a:extLst>
            <a:ext uri="{FF2B5EF4-FFF2-40B4-BE49-F238E27FC236}">
              <a16:creationId xmlns:a16="http://schemas.microsoft.com/office/drawing/2014/main" id="{5F5F5DC7-036C-40C3-8722-6AE6D0BFAFBE}"/>
            </a:ext>
          </a:extLst>
        </xdr:cNvPr>
        <xdr:cNvSpPr txBox="1">
          <a:spLocks noChangeArrowheads="1"/>
        </xdr:cNvSpPr>
      </xdr:nvSpPr>
      <xdr:spPr bwMode="auto">
        <a:xfrm>
          <a:off x="4743450" y="384238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88</xdr:row>
      <xdr:rowOff>504825</xdr:rowOff>
    </xdr:from>
    <xdr:ext cx="95250" cy="213632"/>
    <xdr:sp macro="" textlink="">
      <xdr:nvSpPr>
        <xdr:cNvPr id="4229" name="Text Box 15">
          <a:extLst>
            <a:ext uri="{FF2B5EF4-FFF2-40B4-BE49-F238E27FC236}">
              <a16:creationId xmlns:a16="http://schemas.microsoft.com/office/drawing/2014/main" id="{77BFD33C-CB4E-47A9-A4D6-F78588DC7310}"/>
            </a:ext>
          </a:extLst>
        </xdr:cNvPr>
        <xdr:cNvSpPr txBox="1">
          <a:spLocks noChangeArrowheads="1"/>
        </xdr:cNvSpPr>
      </xdr:nvSpPr>
      <xdr:spPr bwMode="auto">
        <a:xfrm>
          <a:off x="4743450" y="384238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88</xdr:row>
      <xdr:rowOff>504825</xdr:rowOff>
    </xdr:from>
    <xdr:ext cx="95250" cy="213632"/>
    <xdr:sp macro="" textlink="">
      <xdr:nvSpPr>
        <xdr:cNvPr id="4230" name="Text Box 15">
          <a:extLst>
            <a:ext uri="{FF2B5EF4-FFF2-40B4-BE49-F238E27FC236}">
              <a16:creationId xmlns:a16="http://schemas.microsoft.com/office/drawing/2014/main" id="{16214A96-E6D8-498E-9475-8E6D465F2438}"/>
            </a:ext>
          </a:extLst>
        </xdr:cNvPr>
        <xdr:cNvSpPr txBox="1">
          <a:spLocks noChangeArrowheads="1"/>
        </xdr:cNvSpPr>
      </xdr:nvSpPr>
      <xdr:spPr bwMode="auto">
        <a:xfrm>
          <a:off x="4743450" y="384238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88</xdr:row>
      <xdr:rowOff>504825</xdr:rowOff>
    </xdr:from>
    <xdr:ext cx="95250" cy="213632"/>
    <xdr:sp macro="" textlink="">
      <xdr:nvSpPr>
        <xdr:cNvPr id="4231" name="Text Box 15">
          <a:extLst>
            <a:ext uri="{FF2B5EF4-FFF2-40B4-BE49-F238E27FC236}">
              <a16:creationId xmlns:a16="http://schemas.microsoft.com/office/drawing/2014/main" id="{D0454BCA-EA9F-4A84-BEF8-F11BE0F65231}"/>
            </a:ext>
          </a:extLst>
        </xdr:cNvPr>
        <xdr:cNvSpPr txBox="1">
          <a:spLocks noChangeArrowheads="1"/>
        </xdr:cNvSpPr>
      </xdr:nvSpPr>
      <xdr:spPr bwMode="auto">
        <a:xfrm>
          <a:off x="4743450" y="384238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88</xdr:row>
      <xdr:rowOff>504825</xdr:rowOff>
    </xdr:from>
    <xdr:ext cx="95250" cy="213632"/>
    <xdr:sp macro="" textlink="">
      <xdr:nvSpPr>
        <xdr:cNvPr id="4232" name="Text Box 15">
          <a:extLst>
            <a:ext uri="{FF2B5EF4-FFF2-40B4-BE49-F238E27FC236}">
              <a16:creationId xmlns:a16="http://schemas.microsoft.com/office/drawing/2014/main" id="{992DACA3-4F5D-4E45-8775-933AC07F4999}"/>
            </a:ext>
          </a:extLst>
        </xdr:cNvPr>
        <xdr:cNvSpPr txBox="1">
          <a:spLocks noChangeArrowheads="1"/>
        </xdr:cNvSpPr>
      </xdr:nvSpPr>
      <xdr:spPr bwMode="auto">
        <a:xfrm>
          <a:off x="4743450" y="384238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88</xdr:row>
      <xdr:rowOff>504825</xdr:rowOff>
    </xdr:from>
    <xdr:ext cx="95250" cy="213632"/>
    <xdr:sp macro="" textlink="">
      <xdr:nvSpPr>
        <xdr:cNvPr id="4233" name="Text Box 15">
          <a:extLst>
            <a:ext uri="{FF2B5EF4-FFF2-40B4-BE49-F238E27FC236}">
              <a16:creationId xmlns:a16="http://schemas.microsoft.com/office/drawing/2014/main" id="{22F435CF-7BAD-4D44-B5CF-71AEE72764D3}"/>
            </a:ext>
          </a:extLst>
        </xdr:cNvPr>
        <xdr:cNvSpPr txBox="1">
          <a:spLocks noChangeArrowheads="1"/>
        </xdr:cNvSpPr>
      </xdr:nvSpPr>
      <xdr:spPr bwMode="auto">
        <a:xfrm>
          <a:off x="4743450" y="384238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88</xdr:row>
      <xdr:rowOff>504825</xdr:rowOff>
    </xdr:from>
    <xdr:ext cx="95250" cy="213632"/>
    <xdr:sp macro="" textlink="">
      <xdr:nvSpPr>
        <xdr:cNvPr id="4234" name="Text Box 15">
          <a:extLst>
            <a:ext uri="{FF2B5EF4-FFF2-40B4-BE49-F238E27FC236}">
              <a16:creationId xmlns:a16="http://schemas.microsoft.com/office/drawing/2014/main" id="{699C0DBB-B4E6-4923-BBC0-C89797F127E0}"/>
            </a:ext>
          </a:extLst>
        </xdr:cNvPr>
        <xdr:cNvSpPr txBox="1">
          <a:spLocks noChangeArrowheads="1"/>
        </xdr:cNvSpPr>
      </xdr:nvSpPr>
      <xdr:spPr bwMode="auto">
        <a:xfrm>
          <a:off x="4743450" y="384238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88</xdr:row>
      <xdr:rowOff>504825</xdr:rowOff>
    </xdr:from>
    <xdr:ext cx="95250" cy="213632"/>
    <xdr:sp macro="" textlink="">
      <xdr:nvSpPr>
        <xdr:cNvPr id="4235" name="Text Box 15">
          <a:extLst>
            <a:ext uri="{FF2B5EF4-FFF2-40B4-BE49-F238E27FC236}">
              <a16:creationId xmlns:a16="http://schemas.microsoft.com/office/drawing/2014/main" id="{A338C64C-9CF9-4C99-A08A-D956D2F5B89D}"/>
            </a:ext>
          </a:extLst>
        </xdr:cNvPr>
        <xdr:cNvSpPr txBox="1">
          <a:spLocks noChangeArrowheads="1"/>
        </xdr:cNvSpPr>
      </xdr:nvSpPr>
      <xdr:spPr bwMode="auto">
        <a:xfrm>
          <a:off x="4743450" y="384238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88</xdr:row>
      <xdr:rowOff>504825</xdr:rowOff>
    </xdr:from>
    <xdr:ext cx="95250" cy="213632"/>
    <xdr:sp macro="" textlink="">
      <xdr:nvSpPr>
        <xdr:cNvPr id="4236" name="Text Box 15">
          <a:extLst>
            <a:ext uri="{FF2B5EF4-FFF2-40B4-BE49-F238E27FC236}">
              <a16:creationId xmlns:a16="http://schemas.microsoft.com/office/drawing/2014/main" id="{34675B7D-7C2D-417B-A6EF-272594C7923D}"/>
            </a:ext>
          </a:extLst>
        </xdr:cNvPr>
        <xdr:cNvSpPr txBox="1">
          <a:spLocks noChangeArrowheads="1"/>
        </xdr:cNvSpPr>
      </xdr:nvSpPr>
      <xdr:spPr bwMode="auto">
        <a:xfrm>
          <a:off x="4743450" y="384238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88</xdr:row>
      <xdr:rowOff>504825</xdr:rowOff>
    </xdr:from>
    <xdr:ext cx="95250" cy="213632"/>
    <xdr:sp macro="" textlink="">
      <xdr:nvSpPr>
        <xdr:cNvPr id="4237" name="Text Box 15">
          <a:extLst>
            <a:ext uri="{FF2B5EF4-FFF2-40B4-BE49-F238E27FC236}">
              <a16:creationId xmlns:a16="http://schemas.microsoft.com/office/drawing/2014/main" id="{2A013291-057A-4046-BD96-6D9384F56DBA}"/>
            </a:ext>
          </a:extLst>
        </xdr:cNvPr>
        <xdr:cNvSpPr txBox="1">
          <a:spLocks noChangeArrowheads="1"/>
        </xdr:cNvSpPr>
      </xdr:nvSpPr>
      <xdr:spPr bwMode="auto">
        <a:xfrm>
          <a:off x="4743450" y="384238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88</xdr:row>
      <xdr:rowOff>504825</xdr:rowOff>
    </xdr:from>
    <xdr:ext cx="95250" cy="213632"/>
    <xdr:sp macro="" textlink="">
      <xdr:nvSpPr>
        <xdr:cNvPr id="4238" name="Text Box 15">
          <a:extLst>
            <a:ext uri="{FF2B5EF4-FFF2-40B4-BE49-F238E27FC236}">
              <a16:creationId xmlns:a16="http://schemas.microsoft.com/office/drawing/2014/main" id="{B6D5C954-0755-4EFB-AEC5-0B7144B0F340}"/>
            </a:ext>
          </a:extLst>
        </xdr:cNvPr>
        <xdr:cNvSpPr txBox="1">
          <a:spLocks noChangeArrowheads="1"/>
        </xdr:cNvSpPr>
      </xdr:nvSpPr>
      <xdr:spPr bwMode="auto">
        <a:xfrm>
          <a:off x="4743450" y="384238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88</xdr:row>
      <xdr:rowOff>504825</xdr:rowOff>
    </xdr:from>
    <xdr:ext cx="95250" cy="213632"/>
    <xdr:sp macro="" textlink="">
      <xdr:nvSpPr>
        <xdr:cNvPr id="4239" name="Text Box 15">
          <a:extLst>
            <a:ext uri="{FF2B5EF4-FFF2-40B4-BE49-F238E27FC236}">
              <a16:creationId xmlns:a16="http://schemas.microsoft.com/office/drawing/2014/main" id="{8CC151E8-3D55-4259-B7AB-E6C39CAED912}"/>
            </a:ext>
          </a:extLst>
        </xdr:cNvPr>
        <xdr:cNvSpPr txBox="1">
          <a:spLocks noChangeArrowheads="1"/>
        </xdr:cNvSpPr>
      </xdr:nvSpPr>
      <xdr:spPr bwMode="auto">
        <a:xfrm>
          <a:off x="4743450" y="384238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88</xdr:row>
      <xdr:rowOff>504825</xdr:rowOff>
    </xdr:from>
    <xdr:ext cx="95250" cy="213632"/>
    <xdr:sp macro="" textlink="">
      <xdr:nvSpPr>
        <xdr:cNvPr id="4240" name="Text Box 15">
          <a:extLst>
            <a:ext uri="{FF2B5EF4-FFF2-40B4-BE49-F238E27FC236}">
              <a16:creationId xmlns:a16="http://schemas.microsoft.com/office/drawing/2014/main" id="{E441393C-6D20-458B-9DD5-BB3D01A21ADF}"/>
            </a:ext>
          </a:extLst>
        </xdr:cNvPr>
        <xdr:cNvSpPr txBox="1">
          <a:spLocks noChangeArrowheads="1"/>
        </xdr:cNvSpPr>
      </xdr:nvSpPr>
      <xdr:spPr bwMode="auto">
        <a:xfrm>
          <a:off x="4743450" y="384238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88</xdr:row>
      <xdr:rowOff>504825</xdr:rowOff>
    </xdr:from>
    <xdr:ext cx="95250" cy="213632"/>
    <xdr:sp macro="" textlink="">
      <xdr:nvSpPr>
        <xdr:cNvPr id="4241" name="Text Box 15">
          <a:extLst>
            <a:ext uri="{FF2B5EF4-FFF2-40B4-BE49-F238E27FC236}">
              <a16:creationId xmlns:a16="http://schemas.microsoft.com/office/drawing/2014/main" id="{58461477-F377-422E-B5A4-0B84353B2C4A}"/>
            </a:ext>
          </a:extLst>
        </xdr:cNvPr>
        <xdr:cNvSpPr txBox="1">
          <a:spLocks noChangeArrowheads="1"/>
        </xdr:cNvSpPr>
      </xdr:nvSpPr>
      <xdr:spPr bwMode="auto">
        <a:xfrm>
          <a:off x="4743450" y="384238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504825</xdr:rowOff>
    </xdr:from>
    <xdr:ext cx="95250" cy="213632"/>
    <xdr:sp macro="" textlink="">
      <xdr:nvSpPr>
        <xdr:cNvPr id="4242" name="Text Box 15">
          <a:extLst>
            <a:ext uri="{FF2B5EF4-FFF2-40B4-BE49-F238E27FC236}">
              <a16:creationId xmlns:a16="http://schemas.microsoft.com/office/drawing/2014/main" id="{B3E8C18C-6B3A-4F63-AC26-C1953E487348}"/>
            </a:ext>
          </a:extLst>
        </xdr:cNvPr>
        <xdr:cNvSpPr txBox="1">
          <a:spLocks noChangeArrowheads="1"/>
        </xdr:cNvSpPr>
      </xdr:nvSpPr>
      <xdr:spPr bwMode="auto">
        <a:xfrm>
          <a:off x="4743450" y="3916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504825</xdr:rowOff>
    </xdr:from>
    <xdr:ext cx="95250" cy="213632"/>
    <xdr:sp macro="" textlink="">
      <xdr:nvSpPr>
        <xdr:cNvPr id="4243" name="Text Box 15">
          <a:extLst>
            <a:ext uri="{FF2B5EF4-FFF2-40B4-BE49-F238E27FC236}">
              <a16:creationId xmlns:a16="http://schemas.microsoft.com/office/drawing/2014/main" id="{CD0F0D13-F139-4A7F-B05B-BE6128856C41}"/>
            </a:ext>
          </a:extLst>
        </xdr:cNvPr>
        <xdr:cNvSpPr txBox="1">
          <a:spLocks noChangeArrowheads="1"/>
        </xdr:cNvSpPr>
      </xdr:nvSpPr>
      <xdr:spPr bwMode="auto">
        <a:xfrm>
          <a:off x="4743450" y="3916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504825</xdr:rowOff>
    </xdr:from>
    <xdr:ext cx="95250" cy="213632"/>
    <xdr:sp macro="" textlink="">
      <xdr:nvSpPr>
        <xdr:cNvPr id="4244" name="Text Box 15">
          <a:extLst>
            <a:ext uri="{FF2B5EF4-FFF2-40B4-BE49-F238E27FC236}">
              <a16:creationId xmlns:a16="http://schemas.microsoft.com/office/drawing/2014/main" id="{011BEA23-9CE6-440C-B404-3A6033E1FEDE}"/>
            </a:ext>
          </a:extLst>
        </xdr:cNvPr>
        <xdr:cNvSpPr txBox="1">
          <a:spLocks noChangeArrowheads="1"/>
        </xdr:cNvSpPr>
      </xdr:nvSpPr>
      <xdr:spPr bwMode="auto">
        <a:xfrm>
          <a:off x="4743450" y="3916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504825</xdr:rowOff>
    </xdr:from>
    <xdr:ext cx="95250" cy="213632"/>
    <xdr:sp macro="" textlink="">
      <xdr:nvSpPr>
        <xdr:cNvPr id="4245" name="Text Box 15">
          <a:extLst>
            <a:ext uri="{FF2B5EF4-FFF2-40B4-BE49-F238E27FC236}">
              <a16:creationId xmlns:a16="http://schemas.microsoft.com/office/drawing/2014/main" id="{3F14C900-424C-4302-A6CF-D7EC0126329D}"/>
            </a:ext>
          </a:extLst>
        </xdr:cNvPr>
        <xdr:cNvSpPr txBox="1">
          <a:spLocks noChangeArrowheads="1"/>
        </xdr:cNvSpPr>
      </xdr:nvSpPr>
      <xdr:spPr bwMode="auto">
        <a:xfrm>
          <a:off x="4743450" y="3916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504825</xdr:rowOff>
    </xdr:from>
    <xdr:ext cx="95250" cy="213632"/>
    <xdr:sp macro="" textlink="">
      <xdr:nvSpPr>
        <xdr:cNvPr id="4246" name="Text Box 15">
          <a:extLst>
            <a:ext uri="{FF2B5EF4-FFF2-40B4-BE49-F238E27FC236}">
              <a16:creationId xmlns:a16="http://schemas.microsoft.com/office/drawing/2014/main" id="{6BEBB51C-3F5B-4BEF-87D2-58F1FA513665}"/>
            </a:ext>
          </a:extLst>
        </xdr:cNvPr>
        <xdr:cNvSpPr txBox="1">
          <a:spLocks noChangeArrowheads="1"/>
        </xdr:cNvSpPr>
      </xdr:nvSpPr>
      <xdr:spPr bwMode="auto">
        <a:xfrm>
          <a:off x="4743450" y="3916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504825</xdr:rowOff>
    </xdr:from>
    <xdr:ext cx="95250" cy="213632"/>
    <xdr:sp macro="" textlink="">
      <xdr:nvSpPr>
        <xdr:cNvPr id="4247" name="Text Box 15">
          <a:extLst>
            <a:ext uri="{FF2B5EF4-FFF2-40B4-BE49-F238E27FC236}">
              <a16:creationId xmlns:a16="http://schemas.microsoft.com/office/drawing/2014/main" id="{D39A9063-E2C2-489D-8157-34E3AA13AE8B}"/>
            </a:ext>
          </a:extLst>
        </xdr:cNvPr>
        <xdr:cNvSpPr txBox="1">
          <a:spLocks noChangeArrowheads="1"/>
        </xdr:cNvSpPr>
      </xdr:nvSpPr>
      <xdr:spPr bwMode="auto">
        <a:xfrm>
          <a:off x="4743450" y="3916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504825</xdr:rowOff>
    </xdr:from>
    <xdr:ext cx="95250" cy="213632"/>
    <xdr:sp macro="" textlink="">
      <xdr:nvSpPr>
        <xdr:cNvPr id="4248" name="Text Box 15">
          <a:extLst>
            <a:ext uri="{FF2B5EF4-FFF2-40B4-BE49-F238E27FC236}">
              <a16:creationId xmlns:a16="http://schemas.microsoft.com/office/drawing/2014/main" id="{FD408C65-B13D-4817-89C7-A1873475A9C4}"/>
            </a:ext>
          </a:extLst>
        </xdr:cNvPr>
        <xdr:cNvSpPr txBox="1">
          <a:spLocks noChangeArrowheads="1"/>
        </xdr:cNvSpPr>
      </xdr:nvSpPr>
      <xdr:spPr bwMode="auto">
        <a:xfrm>
          <a:off x="4743450" y="3916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504825</xdr:rowOff>
    </xdr:from>
    <xdr:ext cx="95250" cy="213632"/>
    <xdr:sp macro="" textlink="">
      <xdr:nvSpPr>
        <xdr:cNvPr id="4249" name="Text Box 15">
          <a:extLst>
            <a:ext uri="{FF2B5EF4-FFF2-40B4-BE49-F238E27FC236}">
              <a16:creationId xmlns:a16="http://schemas.microsoft.com/office/drawing/2014/main" id="{7408B423-C6FA-4826-9662-3782EA3D3057}"/>
            </a:ext>
          </a:extLst>
        </xdr:cNvPr>
        <xdr:cNvSpPr txBox="1">
          <a:spLocks noChangeArrowheads="1"/>
        </xdr:cNvSpPr>
      </xdr:nvSpPr>
      <xdr:spPr bwMode="auto">
        <a:xfrm>
          <a:off x="4743450" y="3916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504825</xdr:rowOff>
    </xdr:from>
    <xdr:ext cx="95250" cy="213632"/>
    <xdr:sp macro="" textlink="">
      <xdr:nvSpPr>
        <xdr:cNvPr id="4250" name="Text Box 15">
          <a:extLst>
            <a:ext uri="{FF2B5EF4-FFF2-40B4-BE49-F238E27FC236}">
              <a16:creationId xmlns:a16="http://schemas.microsoft.com/office/drawing/2014/main" id="{DCA90180-198F-4874-A52F-F5E068CF1034}"/>
            </a:ext>
          </a:extLst>
        </xdr:cNvPr>
        <xdr:cNvSpPr txBox="1">
          <a:spLocks noChangeArrowheads="1"/>
        </xdr:cNvSpPr>
      </xdr:nvSpPr>
      <xdr:spPr bwMode="auto">
        <a:xfrm>
          <a:off x="4743450" y="3916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504825</xdr:rowOff>
    </xdr:from>
    <xdr:ext cx="95250" cy="213632"/>
    <xdr:sp macro="" textlink="">
      <xdr:nvSpPr>
        <xdr:cNvPr id="4251" name="Text Box 15">
          <a:extLst>
            <a:ext uri="{FF2B5EF4-FFF2-40B4-BE49-F238E27FC236}">
              <a16:creationId xmlns:a16="http://schemas.microsoft.com/office/drawing/2014/main" id="{A1BCF472-DEAE-4200-A761-294EF98F0A9D}"/>
            </a:ext>
          </a:extLst>
        </xdr:cNvPr>
        <xdr:cNvSpPr txBox="1">
          <a:spLocks noChangeArrowheads="1"/>
        </xdr:cNvSpPr>
      </xdr:nvSpPr>
      <xdr:spPr bwMode="auto">
        <a:xfrm>
          <a:off x="4743450" y="3916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504825</xdr:rowOff>
    </xdr:from>
    <xdr:ext cx="95250" cy="213632"/>
    <xdr:sp macro="" textlink="">
      <xdr:nvSpPr>
        <xdr:cNvPr id="4252" name="Text Box 15">
          <a:extLst>
            <a:ext uri="{FF2B5EF4-FFF2-40B4-BE49-F238E27FC236}">
              <a16:creationId xmlns:a16="http://schemas.microsoft.com/office/drawing/2014/main" id="{33A9E437-918C-4E09-9C8A-91CE93510783}"/>
            </a:ext>
          </a:extLst>
        </xdr:cNvPr>
        <xdr:cNvSpPr txBox="1">
          <a:spLocks noChangeArrowheads="1"/>
        </xdr:cNvSpPr>
      </xdr:nvSpPr>
      <xdr:spPr bwMode="auto">
        <a:xfrm>
          <a:off x="4743450" y="3916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504825</xdr:rowOff>
    </xdr:from>
    <xdr:ext cx="95250" cy="213632"/>
    <xdr:sp macro="" textlink="">
      <xdr:nvSpPr>
        <xdr:cNvPr id="4253" name="Text Box 15">
          <a:extLst>
            <a:ext uri="{FF2B5EF4-FFF2-40B4-BE49-F238E27FC236}">
              <a16:creationId xmlns:a16="http://schemas.microsoft.com/office/drawing/2014/main" id="{C6EF8E80-F598-4A03-B22D-85ED1CB7C82B}"/>
            </a:ext>
          </a:extLst>
        </xdr:cNvPr>
        <xdr:cNvSpPr txBox="1">
          <a:spLocks noChangeArrowheads="1"/>
        </xdr:cNvSpPr>
      </xdr:nvSpPr>
      <xdr:spPr bwMode="auto">
        <a:xfrm>
          <a:off x="4743450" y="3916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504825</xdr:rowOff>
    </xdr:from>
    <xdr:ext cx="95250" cy="213632"/>
    <xdr:sp macro="" textlink="">
      <xdr:nvSpPr>
        <xdr:cNvPr id="4254" name="Text Box 15">
          <a:extLst>
            <a:ext uri="{FF2B5EF4-FFF2-40B4-BE49-F238E27FC236}">
              <a16:creationId xmlns:a16="http://schemas.microsoft.com/office/drawing/2014/main" id="{A7E44A80-B8E4-4CEF-89AC-398466FA35C6}"/>
            </a:ext>
          </a:extLst>
        </xdr:cNvPr>
        <xdr:cNvSpPr txBox="1">
          <a:spLocks noChangeArrowheads="1"/>
        </xdr:cNvSpPr>
      </xdr:nvSpPr>
      <xdr:spPr bwMode="auto">
        <a:xfrm>
          <a:off x="4743450" y="3916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504825</xdr:rowOff>
    </xdr:from>
    <xdr:ext cx="95250" cy="213632"/>
    <xdr:sp macro="" textlink="">
      <xdr:nvSpPr>
        <xdr:cNvPr id="4255" name="Text Box 15">
          <a:extLst>
            <a:ext uri="{FF2B5EF4-FFF2-40B4-BE49-F238E27FC236}">
              <a16:creationId xmlns:a16="http://schemas.microsoft.com/office/drawing/2014/main" id="{D06D9ED0-44CF-457A-9687-FDE104C36910}"/>
            </a:ext>
          </a:extLst>
        </xdr:cNvPr>
        <xdr:cNvSpPr txBox="1">
          <a:spLocks noChangeArrowheads="1"/>
        </xdr:cNvSpPr>
      </xdr:nvSpPr>
      <xdr:spPr bwMode="auto">
        <a:xfrm>
          <a:off x="4743450" y="3916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504825</xdr:rowOff>
    </xdr:from>
    <xdr:ext cx="95250" cy="213632"/>
    <xdr:sp macro="" textlink="">
      <xdr:nvSpPr>
        <xdr:cNvPr id="4256" name="Text Box 15">
          <a:extLst>
            <a:ext uri="{FF2B5EF4-FFF2-40B4-BE49-F238E27FC236}">
              <a16:creationId xmlns:a16="http://schemas.microsoft.com/office/drawing/2014/main" id="{8303764A-D080-4E73-973D-4F5CFB554F39}"/>
            </a:ext>
          </a:extLst>
        </xdr:cNvPr>
        <xdr:cNvSpPr txBox="1">
          <a:spLocks noChangeArrowheads="1"/>
        </xdr:cNvSpPr>
      </xdr:nvSpPr>
      <xdr:spPr bwMode="auto">
        <a:xfrm>
          <a:off x="4743450" y="3916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504825</xdr:rowOff>
    </xdr:from>
    <xdr:ext cx="95250" cy="213632"/>
    <xdr:sp macro="" textlink="">
      <xdr:nvSpPr>
        <xdr:cNvPr id="4257" name="Text Box 15">
          <a:extLst>
            <a:ext uri="{FF2B5EF4-FFF2-40B4-BE49-F238E27FC236}">
              <a16:creationId xmlns:a16="http://schemas.microsoft.com/office/drawing/2014/main" id="{81115247-0992-4210-A732-1130839FCD05}"/>
            </a:ext>
          </a:extLst>
        </xdr:cNvPr>
        <xdr:cNvSpPr txBox="1">
          <a:spLocks noChangeArrowheads="1"/>
        </xdr:cNvSpPr>
      </xdr:nvSpPr>
      <xdr:spPr bwMode="auto">
        <a:xfrm>
          <a:off x="4743450" y="3916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504825</xdr:rowOff>
    </xdr:from>
    <xdr:ext cx="95250" cy="213632"/>
    <xdr:sp macro="" textlink="">
      <xdr:nvSpPr>
        <xdr:cNvPr id="4258" name="Text Box 15">
          <a:extLst>
            <a:ext uri="{FF2B5EF4-FFF2-40B4-BE49-F238E27FC236}">
              <a16:creationId xmlns:a16="http://schemas.microsoft.com/office/drawing/2014/main" id="{6792D939-4ED6-49B9-89C0-BEDDB2EFC861}"/>
            </a:ext>
          </a:extLst>
        </xdr:cNvPr>
        <xdr:cNvSpPr txBox="1">
          <a:spLocks noChangeArrowheads="1"/>
        </xdr:cNvSpPr>
      </xdr:nvSpPr>
      <xdr:spPr bwMode="auto">
        <a:xfrm>
          <a:off x="4743450" y="3916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504825</xdr:rowOff>
    </xdr:from>
    <xdr:ext cx="95250" cy="213632"/>
    <xdr:sp macro="" textlink="">
      <xdr:nvSpPr>
        <xdr:cNvPr id="4259" name="Text Box 15">
          <a:extLst>
            <a:ext uri="{FF2B5EF4-FFF2-40B4-BE49-F238E27FC236}">
              <a16:creationId xmlns:a16="http://schemas.microsoft.com/office/drawing/2014/main" id="{02146D2E-737E-4A1B-B666-A64564B5568D}"/>
            </a:ext>
          </a:extLst>
        </xdr:cNvPr>
        <xdr:cNvSpPr txBox="1">
          <a:spLocks noChangeArrowheads="1"/>
        </xdr:cNvSpPr>
      </xdr:nvSpPr>
      <xdr:spPr bwMode="auto">
        <a:xfrm>
          <a:off x="4743450" y="3916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504825</xdr:rowOff>
    </xdr:from>
    <xdr:ext cx="95250" cy="213632"/>
    <xdr:sp macro="" textlink="">
      <xdr:nvSpPr>
        <xdr:cNvPr id="4260" name="Text Box 15">
          <a:extLst>
            <a:ext uri="{FF2B5EF4-FFF2-40B4-BE49-F238E27FC236}">
              <a16:creationId xmlns:a16="http://schemas.microsoft.com/office/drawing/2014/main" id="{CB875989-58DD-4BE3-A9D0-437AC189F7A5}"/>
            </a:ext>
          </a:extLst>
        </xdr:cNvPr>
        <xdr:cNvSpPr txBox="1">
          <a:spLocks noChangeArrowheads="1"/>
        </xdr:cNvSpPr>
      </xdr:nvSpPr>
      <xdr:spPr bwMode="auto">
        <a:xfrm>
          <a:off x="4743450" y="3916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504825</xdr:rowOff>
    </xdr:from>
    <xdr:ext cx="95250" cy="213632"/>
    <xdr:sp macro="" textlink="">
      <xdr:nvSpPr>
        <xdr:cNvPr id="4261" name="Text Box 15">
          <a:extLst>
            <a:ext uri="{FF2B5EF4-FFF2-40B4-BE49-F238E27FC236}">
              <a16:creationId xmlns:a16="http://schemas.microsoft.com/office/drawing/2014/main" id="{3EEFACED-1B7A-42A1-A394-16BEE88ED827}"/>
            </a:ext>
          </a:extLst>
        </xdr:cNvPr>
        <xdr:cNvSpPr txBox="1">
          <a:spLocks noChangeArrowheads="1"/>
        </xdr:cNvSpPr>
      </xdr:nvSpPr>
      <xdr:spPr bwMode="auto">
        <a:xfrm>
          <a:off x="4743450" y="3916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504825</xdr:rowOff>
    </xdr:from>
    <xdr:ext cx="95250" cy="213632"/>
    <xdr:sp macro="" textlink="">
      <xdr:nvSpPr>
        <xdr:cNvPr id="4262" name="Text Box 15">
          <a:extLst>
            <a:ext uri="{FF2B5EF4-FFF2-40B4-BE49-F238E27FC236}">
              <a16:creationId xmlns:a16="http://schemas.microsoft.com/office/drawing/2014/main" id="{93D6BD13-AC73-43DA-928F-EB202BDC4B36}"/>
            </a:ext>
          </a:extLst>
        </xdr:cNvPr>
        <xdr:cNvSpPr txBox="1">
          <a:spLocks noChangeArrowheads="1"/>
        </xdr:cNvSpPr>
      </xdr:nvSpPr>
      <xdr:spPr bwMode="auto">
        <a:xfrm>
          <a:off x="4743450" y="3916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92</xdr:row>
      <xdr:rowOff>504825</xdr:rowOff>
    </xdr:from>
    <xdr:ext cx="95250" cy="448496"/>
    <xdr:sp macro="" textlink="">
      <xdr:nvSpPr>
        <xdr:cNvPr id="4263" name="Text Box 15">
          <a:extLst>
            <a:ext uri="{FF2B5EF4-FFF2-40B4-BE49-F238E27FC236}">
              <a16:creationId xmlns:a16="http://schemas.microsoft.com/office/drawing/2014/main" id="{D563E00F-9658-40FC-A90B-F2DFA9FEA6D3}"/>
            </a:ext>
          </a:extLst>
        </xdr:cNvPr>
        <xdr:cNvSpPr txBox="1">
          <a:spLocks noChangeArrowheads="1"/>
        </xdr:cNvSpPr>
      </xdr:nvSpPr>
      <xdr:spPr bwMode="auto">
        <a:xfrm>
          <a:off x="4743450" y="39909750"/>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92</xdr:row>
      <xdr:rowOff>504825</xdr:rowOff>
    </xdr:from>
    <xdr:ext cx="95250" cy="213632"/>
    <xdr:sp macro="" textlink="">
      <xdr:nvSpPr>
        <xdr:cNvPr id="4264" name="Text Box 15">
          <a:extLst>
            <a:ext uri="{FF2B5EF4-FFF2-40B4-BE49-F238E27FC236}">
              <a16:creationId xmlns:a16="http://schemas.microsoft.com/office/drawing/2014/main" id="{85AD58F0-CA88-43C8-8130-9F4569CDF3D6}"/>
            </a:ext>
          </a:extLst>
        </xdr:cNvPr>
        <xdr:cNvSpPr txBox="1">
          <a:spLocks noChangeArrowheads="1"/>
        </xdr:cNvSpPr>
      </xdr:nvSpPr>
      <xdr:spPr bwMode="auto">
        <a:xfrm>
          <a:off x="4743450" y="399097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92</xdr:row>
      <xdr:rowOff>504825</xdr:rowOff>
    </xdr:from>
    <xdr:ext cx="95250" cy="444331"/>
    <xdr:sp macro="" textlink="">
      <xdr:nvSpPr>
        <xdr:cNvPr id="4265" name="Text Box 15">
          <a:extLst>
            <a:ext uri="{FF2B5EF4-FFF2-40B4-BE49-F238E27FC236}">
              <a16:creationId xmlns:a16="http://schemas.microsoft.com/office/drawing/2014/main" id="{437E0210-9E6D-4384-A8DA-3DC3446ACFAB}"/>
            </a:ext>
          </a:extLst>
        </xdr:cNvPr>
        <xdr:cNvSpPr txBox="1">
          <a:spLocks noChangeArrowheads="1"/>
        </xdr:cNvSpPr>
      </xdr:nvSpPr>
      <xdr:spPr bwMode="auto">
        <a:xfrm>
          <a:off x="4743450" y="39909750"/>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92</xdr:row>
      <xdr:rowOff>504825</xdr:rowOff>
    </xdr:from>
    <xdr:ext cx="95250" cy="448496"/>
    <xdr:sp macro="" textlink="">
      <xdr:nvSpPr>
        <xdr:cNvPr id="4266" name="Text Box 15">
          <a:extLst>
            <a:ext uri="{FF2B5EF4-FFF2-40B4-BE49-F238E27FC236}">
              <a16:creationId xmlns:a16="http://schemas.microsoft.com/office/drawing/2014/main" id="{EDB0ABBD-276B-4FEE-B881-B5E9B497854C}"/>
            </a:ext>
          </a:extLst>
        </xdr:cNvPr>
        <xdr:cNvSpPr txBox="1">
          <a:spLocks noChangeArrowheads="1"/>
        </xdr:cNvSpPr>
      </xdr:nvSpPr>
      <xdr:spPr bwMode="auto">
        <a:xfrm>
          <a:off x="4743450" y="39909750"/>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92</xdr:row>
      <xdr:rowOff>504825</xdr:rowOff>
    </xdr:from>
    <xdr:ext cx="95250" cy="213632"/>
    <xdr:sp macro="" textlink="">
      <xdr:nvSpPr>
        <xdr:cNvPr id="4267" name="Text Box 15">
          <a:extLst>
            <a:ext uri="{FF2B5EF4-FFF2-40B4-BE49-F238E27FC236}">
              <a16:creationId xmlns:a16="http://schemas.microsoft.com/office/drawing/2014/main" id="{6044D56C-6152-473E-9DC5-7F7999EE4F1A}"/>
            </a:ext>
          </a:extLst>
        </xdr:cNvPr>
        <xdr:cNvSpPr txBox="1">
          <a:spLocks noChangeArrowheads="1"/>
        </xdr:cNvSpPr>
      </xdr:nvSpPr>
      <xdr:spPr bwMode="auto">
        <a:xfrm>
          <a:off x="4743450" y="399097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92</xdr:row>
      <xdr:rowOff>504825</xdr:rowOff>
    </xdr:from>
    <xdr:ext cx="95250" cy="444331"/>
    <xdr:sp macro="" textlink="">
      <xdr:nvSpPr>
        <xdr:cNvPr id="4268" name="Text Box 15">
          <a:extLst>
            <a:ext uri="{FF2B5EF4-FFF2-40B4-BE49-F238E27FC236}">
              <a16:creationId xmlns:a16="http://schemas.microsoft.com/office/drawing/2014/main" id="{23F61B06-0BEA-4A1C-899F-CDAC47CA7D9D}"/>
            </a:ext>
          </a:extLst>
        </xdr:cNvPr>
        <xdr:cNvSpPr txBox="1">
          <a:spLocks noChangeArrowheads="1"/>
        </xdr:cNvSpPr>
      </xdr:nvSpPr>
      <xdr:spPr bwMode="auto">
        <a:xfrm>
          <a:off x="4743450" y="39909750"/>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92</xdr:row>
      <xdr:rowOff>504825</xdr:rowOff>
    </xdr:from>
    <xdr:ext cx="95250" cy="456743"/>
    <xdr:sp macro="" textlink="">
      <xdr:nvSpPr>
        <xdr:cNvPr id="4269" name="Text Box 15">
          <a:extLst>
            <a:ext uri="{FF2B5EF4-FFF2-40B4-BE49-F238E27FC236}">
              <a16:creationId xmlns:a16="http://schemas.microsoft.com/office/drawing/2014/main" id="{C6C8F02E-17DA-45B6-99BF-B004C75A1693}"/>
            </a:ext>
          </a:extLst>
        </xdr:cNvPr>
        <xdr:cNvSpPr txBox="1">
          <a:spLocks noChangeArrowheads="1"/>
        </xdr:cNvSpPr>
      </xdr:nvSpPr>
      <xdr:spPr bwMode="auto">
        <a:xfrm>
          <a:off x="4743450" y="39909750"/>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92</xdr:row>
      <xdr:rowOff>504825</xdr:rowOff>
    </xdr:from>
    <xdr:ext cx="95250" cy="213632"/>
    <xdr:sp macro="" textlink="">
      <xdr:nvSpPr>
        <xdr:cNvPr id="4270" name="Text Box 15">
          <a:extLst>
            <a:ext uri="{FF2B5EF4-FFF2-40B4-BE49-F238E27FC236}">
              <a16:creationId xmlns:a16="http://schemas.microsoft.com/office/drawing/2014/main" id="{282C70FE-4463-4BD1-89E0-CF2FD991363A}"/>
            </a:ext>
          </a:extLst>
        </xdr:cNvPr>
        <xdr:cNvSpPr txBox="1">
          <a:spLocks noChangeArrowheads="1"/>
        </xdr:cNvSpPr>
      </xdr:nvSpPr>
      <xdr:spPr bwMode="auto">
        <a:xfrm>
          <a:off x="4743450" y="399097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92</xdr:row>
      <xdr:rowOff>504825</xdr:rowOff>
    </xdr:from>
    <xdr:ext cx="95250" cy="444331"/>
    <xdr:sp macro="" textlink="">
      <xdr:nvSpPr>
        <xdr:cNvPr id="4271" name="Text Box 15">
          <a:extLst>
            <a:ext uri="{FF2B5EF4-FFF2-40B4-BE49-F238E27FC236}">
              <a16:creationId xmlns:a16="http://schemas.microsoft.com/office/drawing/2014/main" id="{9F427C3A-62CB-4B1C-BCED-A00F5F10331D}"/>
            </a:ext>
          </a:extLst>
        </xdr:cNvPr>
        <xdr:cNvSpPr txBox="1">
          <a:spLocks noChangeArrowheads="1"/>
        </xdr:cNvSpPr>
      </xdr:nvSpPr>
      <xdr:spPr bwMode="auto">
        <a:xfrm>
          <a:off x="4743450" y="39909750"/>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92</xdr:row>
      <xdr:rowOff>504825</xdr:rowOff>
    </xdr:from>
    <xdr:ext cx="95250" cy="213632"/>
    <xdr:sp macro="" textlink="">
      <xdr:nvSpPr>
        <xdr:cNvPr id="4272" name="Text Box 15">
          <a:extLst>
            <a:ext uri="{FF2B5EF4-FFF2-40B4-BE49-F238E27FC236}">
              <a16:creationId xmlns:a16="http://schemas.microsoft.com/office/drawing/2014/main" id="{7A8BA312-6317-4EB9-AC6B-F66718225661}"/>
            </a:ext>
          </a:extLst>
        </xdr:cNvPr>
        <xdr:cNvSpPr txBox="1">
          <a:spLocks noChangeArrowheads="1"/>
        </xdr:cNvSpPr>
      </xdr:nvSpPr>
      <xdr:spPr bwMode="auto">
        <a:xfrm>
          <a:off x="4743450" y="399097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92</xdr:row>
      <xdr:rowOff>504825</xdr:rowOff>
    </xdr:from>
    <xdr:ext cx="95250" cy="213632"/>
    <xdr:sp macro="" textlink="">
      <xdr:nvSpPr>
        <xdr:cNvPr id="4273" name="Text Box 15">
          <a:extLst>
            <a:ext uri="{FF2B5EF4-FFF2-40B4-BE49-F238E27FC236}">
              <a16:creationId xmlns:a16="http://schemas.microsoft.com/office/drawing/2014/main" id="{A2FF2BA0-4326-4495-BA99-6B509DEA7B78}"/>
            </a:ext>
          </a:extLst>
        </xdr:cNvPr>
        <xdr:cNvSpPr txBox="1">
          <a:spLocks noChangeArrowheads="1"/>
        </xdr:cNvSpPr>
      </xdr:nvSpPr>
      <xdr:spPr bwMode="auto">
        <a:xfrm>
          <a:off x="4743450" y="399097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92</xdr:row>
      <xdr:rowOff>504825</xdr:rowOff>
    </xdr:from>
    <xdr:ext cx="95250" cy="213632"/>
    <xdr:sp macro="" textlink="">
      <xdr:nvSpPr>
        <xdr:cNvPr id="4274" name="Text Box 15">
          <a:extLst>
            <a:ext uri="{FF2B5EF4-FFF2-40B4-BE49-F238E27FC236}">
              <a16:creationId xmlns:a16="http://schemas.microsoft.com/office/drawing/2014/main" id="{1ACE880A-F60C-45EA-A99B-481B8855ABFA}"/>
            </a:ext>
          </a:extLst>
        </xdr:cNvPr>
        <xdr:cNvSpPr txBox="1">
          <a:spLocks noChangeArrowheads="1"/>
        </xdr:cNvSpPr>
      </xdr:nvSpPr>
      <xdr:spPr bwMode="auto">
        <a:xfrm>
          <a:off x="4743450" y="399097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92</xdr:row>
      <xdr:rowOff>504825</xdr:rowOff>
    </xdr:from>
    <xdr:ext cx="95250" cy="213632"/>
    <xdr:sp macro="" textlink="">
      <xdr:nvSpPr>
        <xdr:cNvPr id="4275" name="Text Box 15">
          <a:extLst>
            <a:ext uri="{FF2B5EF4-FFF2-40B4-BE49-F238E27FC236}">
              <a16:creationId xmlns:a16="http://schemas.microsoft.com/office/drawing/2014/main" id="{129FD50C-6C6A-4F10-8704-C90843F660E7}"/>
            </a:ext>
          </a:extLst>
        </xdr:cNvPr>
        <xdr:cNvSpPr txBox="1">
          <a:spLocks noChangeArrowheads="1"/>
        </xdr:cNvSpPr>
      </xdr:nvSpPr>
      <xdr:spPr bwMode="auto">
        <a:xfrm>
          <a:off x="4743450" y="399097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92</xdr:row>
      <xdr:rowOff>504825</xdr:rowOff>
    </xdr:from>
    <xdr:ext cx="95250" cy="213632"/>
    <xdr:sp macro="" textlink="">
      <xdr:nvSpPr>
        <xdr:cNvPr id="4276" name="Text Box 15">
          <a:extLst>
            <a:ext uri="{FF2B5EF4-FFF2-40B4-BE49-F238E27FC236}">
              <a16:creationId xmlns:a16="http://schemas.microsoft.com/office/drawing/2014/main" id="{E3451108-A2A3-4B2F-AEA9-2C5C5E3BE23F}"/>
            </a:ext>
          </a:extLst>
        </xdr:cNvPr>
        <xdr:cNvSpPr txBox="1">
          <a:spLocks noChangeArrowheads="1"/>
        </xdr:cNvSpPr>
      </xdr:nvSpPr>
      <xdr:spPr bwMode="auto">
        <a:xfrm>
          <a:off x="4743450" y="399097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92</xdr:row>
      <xdr:rowOff>504825</xdr:rowOff>
    </xdr:from>
    <xdr:ext cx="95250" cy="213632"/>
    <xdr:sp macro="" textlink="">
      <xdr:nvSpPr>
        <xdr:cNvPr id="4277" name="Text Box 15">
          <a:extLst>
            <a:ext uri="{FF2B5EF4-FFF2-40B4-BE49-F238E27FC236}">
              <a16:creationId xmlns:a16="http://schemas.microsoft.com/office/drawing/2014/main" id="{BE1B3170-EE84-4CE3-BAB1-F62DD2026DEE}"/>
            </a:ext>
          </a:extLst>
        </xdr:cNvPr>
        <xdr:cNvSpPr txBox="1">
          <a:spLocks noChangeArrowheads="1"/>
        </xdr:cNvSpPr>
      </xdr:nvSpPr>
      <xdr:spPr bwMode="auto">
        <a:xfrm>
          <a:off x="4743450" y="399097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92</xdr:row>
      <xdr:rowOff>504825</xdr:rowOff>
    </xdr:from>
    <xdr:ext cx="95250" cy="213632"/>
    <xdr:sp macro="" textlink="">
      <xdr:nvSpPr>
        <xdr:cNvPr id="4278" name="Text Box 15">
          <a:extLst>
            <a:ext uri="{FF2B5EF4-FFF2-40B4-BE49-F238E27FC236}">
              <a16:creationId xmlns:a16="http://schemas.microsoft.com/office/drawing/2014/main" id="{FDAC3EEC-7B05-493F-BDA1-3CD6A3C2C0DF}"/>
            </a:ext>
          </a:extLst>
        </xdr:cNvPr>
        <xdr:cNvSpPr txBox="1">
          <a:spLocks noChangeArrowheads="1"/>
        </xdr:cNvSpPr>
      </xdr:nvSpPr>
      <xdr:spPr bwMode="auto">
        <a:xfrm>
          <a:off x="4743450" y="399097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92</xdr:row>
      <xdr:rowOff>504825</xdr:rowOff>
    </xdr:from>
    <xdr:ext cx="95250" cy="213632"/>
    <xdr:sp macro="" textlink="">
      <xdr:nvSpPr>
        <xdr:cNvPr id="4279" name="Text Box 15">
          <a:extLst>
            <a:ext uri="{FF2B5EF4-FFF2-40B4-BE49-F238E27FC236}">
              <a16:creationId xmlns:a16="http://schemas.microsoft.com/office/drawing/2014/main" id="{D7337E69-A142-48F8-B77E-052106250A65}"/>
            </a:ext>
          </a:extLst>
        </xdr:cNvPr>
        <xdr:cNvSpPr txBox="1">
          <a:spLocks noChangeArrowheads="1"/>
        </xdr:cNvSpPr>
      </xdr:nvSpPr>
      <xdr:spPr bwMode="auto">
        <a:xfrm>
          <a:off x="4743450" y="399097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92</xdr:row>
      <xdr:rowOff>504825</xdr:rowOff>
    </xdr:from>
    <xdr:ext cx="95250" cy="213632"/>
    <xdr:sp macro="" textlink="">
      <xdr:nvSpPr>
        <xdr:cNvPr id="4280" name="Text Box 15">
          <a:extLst>
            <a:ext uri="{FF2B5EF4-FFF2-40B4-BE49-F238E27FC236}">
              <a16:creationId xmlns:a16="http://schemas.microsoft.com/office/drawing/2014/main" id="{A1AE25ED-AF4E-4EA0-8F5B-48CCA4BEF087}"/>
            </a:ext>
          </a:extLst>
        </xdr:cNvPr>
        <xdr:cNvSpPr txBox="1">
          <a:spLocks noChangeArrowheads="1"/>
        </xdr:cNvSpPr>
      </xdr:nvSpPr>
      <xdr:spPr bwMode="auto">
        <a:xfrm>
          <a:off x="4743450" y="399097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92</xdr:row>
      <xdr:rowOff>504825</xdr:rowOff>
    </xdr:from>
    <xdr:ext cx="95250" cy="213632"/>
    <xdr:sp macro="" textlink="">
      <xdr:nvSpPr>
        <xdr:cNvPr id="4281" name="Text Box 15">
          <a:extLst>
            <a:ext uri="{FF2B5EF4-FFF2-40B4-BE49-F238E27FC236}">
              <a16:creationId xmlns:a16="http://schemas.microsoft.com/office/drawing/2014/main" id="{07949581-E6E7-4A95-8545-817D96342E94}"/>
            </a:ext>
          </a:extLst>
        </xdr:cNvPr>
        <xdr:cNvSpPr txBox="1">
          <a:spLocks noChangeArrowheads="1"/>
        </xdr:cNvSpPr>
      </xdr:nvSpPr>
      <xdr:spPr bwMode="auto">
        <a:xfrm>
          <a:off x="4743450" y="399097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92</xdr:row>
      <xdr:rowOff>504825</xdr:rowOff>
    </xdr:from>
    <xdr:ext cx="95250" cy="213632"/>
    <xdr:sp macro="" textlink="">
      <xdr:nvSpPr>
        <xdr:cNvPr id="4282" name="Text Box 15">
          <a:extLst>
            <a:ext uri="{FF2B5EF4-FFF2-40B4-BE49-F238E27FC236}">
              <a16:creationId xmlns:a16="http://schemas.microsoft.com/office/drawing/2014/main" id="{B172A8FF-4B38-4F14-B27E-064369B40BB0}"/>
            </a:ext>
          </a:extLst>
        </xdr:cNvPr>
        <xdr:cNvSpPr txBox="1">
          <a:spLocks noChangeArrowheads="1"/>
        </xdr:cNvSpPr>
      </xdr:nvSpPr>
      <xdr:spPr bwMode="auto">
        <a:xfrm>
          <a:off x="4743450" y="399097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92</xdr:row>
      <xdr:rowOff>504825</xdr:rowOff>
    </xdr:from>
    <xdr:ext cx="95250" cy="213632"/>
    <xdr:sp macro="" textlink="">
      <xdr:nvSpPr>
        <xdr:cNvPr id="4283" name="Text Box 15">
          <a:extLst>
            <a:ext uri="{FF2B5EF4-FFF2-40B4-BE49-F238E27FC236}">
              <a16:creationId xmlns:a16="http://schemas.microsoft.com/office/drawing/2014/main" id="{37EF200E-C77E-4452-B81F-C5B64CA9BB1E}"/>
            </a:ext>
          </a:extLst>
        </xdr:cNvPr>
        <xdr:cNvSpPr txBox="1">
          <a:spLocks noChangeArrowheads="1"/>
        </xdr:cNvSpPr>
      </xdr:nvSpPr>
      <xdr:spPr bwMode="auto">
        <a:xfrm>
          <a:off x="4743450" y="399097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92</xdr:row>
      <xdr:rowOff>504825</xdr:rowOff>
    </xdr:from>
    <xdr:ext cx="95250" cy="213632"/>
    <xdr:sp macro="" textlink="">
      <xdr:nvSpPr>
        <xdr:cNvPr id="4284" name="Text Box 15">
          <a:extLst>
            <a:ext uri="{FF2B5EF4-FFF2-40B4-BE49-F238E27FC236}">
              <a16:creationId xmlns:a16="http://schemas.microsoft.com/office/drawing/2014/main" id="{1D78CA83-5681-4824-A335-3E30C704C3FE}"/>
            </a:ext>
          </a:extLst>
        </xdr:cNvPr>
        <xdr:cNvSpPr txBox="1">
          <a:spLocks noChangeArrowheads="1"/>
        </xdr:cNvSpPr>
      </xdr:nvSpPr>
      <xdr:spPr bwMode="auto">
        <a:xfrm>
          <a:off x="4743450" y="399097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92</xdr:row>
      <xdr:rowOff>504825</xdr:rowOff>
    </xdr:from>
    <xdr:ext cx="95250" cy="213632"/>
    <xdr:sp macro="" textlink="">
      <xdr:nvSpPr>
        <xdr:cNvPr id="4285" name="Text Box 15">
          <a:extLst>
            <a:ext uri="{FF2B5EF4-FFF2-40B4-BE49-F238E27FC236}">
              <a16:creationId xmlns:a16="http://schemas.microsoft.com/office/drawing/2014/main" id="{BD2DDD65-6AEC-4EE2-82A4-F3B598ADCB03}"/>
            </a:ext>
          </a:extLst>
        </xdr:cNvPr>
        <xdr:cNvSpPr txBox="1">
          <a:spLocks noChangeArrowheads="1"/>
        </xdr:cNvSpPr>
      </xdr:nvSpPr>
      <xdr:spPr bwMode="auto">
        <a:xfrm>
          <a:off x="4743450" y="399097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92</xdr:row>
      <xdr:rowOff>504825</xdr:rowOff>
    </xdr:from>
    <xdr:ext cx="95250" cy="213632"/>
    <xdr:sp macro="" textlink="">
      <xdr:nvSpPr>
        <xdr:cNvPr id="4286" name="Text Box 15">
          <a:extLst>
            <a:ext uri="{FF2B5EF4-FFF2-40B4-BE49-F238E27FC236}">
              <a16:creationId xmlns:a16="http://schemas.microsoft.com/office/drawing/2014/main" id="{AEE67D1F-9D0E-4FD2-A641-2EBBB55E3290}"/>
            </a:ext>
          </a:extLst>
        </xdr:cNvPr>
        <xdr:cNvSpPr txBox="1">
          <a:spLocks noChangeArrowheads="1"/>
        </xdr:cNvSpPr>
      </xdr:nvSpPr>
      <xdr:spPr bwMode="auto">
        <a:xfrm>
          <a:off x="4743450" y="399097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92</xdr:row>
      <xdr:rowOff>504825</xdr:rowOff>
    </xdr:from>
    <xdr:ext cx="95250" cy="213632"/>
    <xdr:sp macro="" textlink="">
      <xdr:nvSpPr>
        <xdr:cNvPr id="4287" name="Text Box 15">
          <a:extLst>
            <a:ext uri="{FF2B5EF4-FFF2-40B4-BE49-F238E27FC236}">
              <a16:creationId xmlns:a16="http://schemas.microsoft.com/office/drawing/2014/main" id="{E427A323-F087-4FE4-821E-6B5F1748D993}"/>
            </a:ext>
          </a:extLst>
        </xdr:cNvPr>
        <xdr:cNvSpPr txBox="1">
          <a:spLocks noChangeArrowheads="1"/>
        </xdr:cNvSpPr>
      </xdr:nvSpPr>
      <xdr:spPr bwMode="auto">
        <a:xfrm>
          <a:off x="4743450" y="399097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92</xdr:row>
      <xdr:rowOff>504825</xdr:rowOff>
    </xdr:from>
    <xdr:ext cx="95250" cy="213632"/>
    <xdr:sp macro="" textlink="">
      <xdr:nvSpPr>
        <xdr:cNvPr id="4288" name="Text Box 15">
          <a:extLst>
            <a:ext uri="{FF2B5EF4-FFF2-40B4-BE49-F238E27FC236}">
              <a16:creationId xmlns:a16="http://schemas.microsoft.com/office/drawing/2014/main" id="{1ED02707-0BDE-4B31-A93D-59D7D891811C}"/>
            </a:ext>
          </a:extLst>
        </xdr:cNvPr>
        <xdr:cNvSpPr txBox="1">
          <a:spLocks noChangeArrowheads="1"/>
        </xdr:cNvSpPr>
      </xdr:nvSpPr>
      <xdr:spPr bwMode="auto">
        <a:xfrm>
          <a:off x="4743450" y="399097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92</xdr:row>
      <xdr:rowOff>504825</xdr:rowOff>
    </xdr:from>
    <xdr:ext cx="95250" cy="213632"/>
    <xdr:sp macro="" textlink="">
      <xdr:nvSpPr>
        <xdr:cNvPr id="4289" name="Text Box 15">
          <a:extLst>
            <a:ext uri="{FF2B5EF4-FFF2-40B4-BE49-F238E27FC236}">
              <a16:creationId xmlns:a16="http://schemas.microsoft.com/office/drawing/2014/main" id="{7A703894-F18D-425A-A085-4C4233CFAB35}"/>
            </a:ext>
          </a:extLst>
        </xdr:cNvPr>
        <xdr:cNvSpPr txBox="1">
          <a:spLocks noChangeArrowheads="1"/>
        </xdr:cNvSpPr>
      </xdr:nvSpPr>
      <xdr:spPr bwMode="auto">
        <a:xfrm>
          <a:off x="4743450" y="399097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92</xdr:row>
      <xdr:rowOff>504825</xdr:rowOff>
    </xdr:from>
    <xdr:ext cx="95250" cy="213632"/>
    <xdr:sp macro="" textlink="">
      <xdr:nvSpPr>
        <xdr:cNvPr id="4290" name="Text Box 15">
          <a:extLst>
            <a:ext uri="{FF2B5EF4-FFF2-40B4-BE49-F238E27FC236}">
              <a16:creationId xmlns:a16="http://schemas.microsoft.com/office/drawing/2014/main" id="{F26D1C35-35F7-4175-8736-C30B464093BA}"/>
            </a:ext>
          </a:extLst>
        </xdr:cNvPr>
        <xdr:cNvSpPr txBox="1">
          <a:spLocks noChangeArrowheads="1"/>
        </xdr:cNvSpPr>
      </xdr:nvSpPr>
      <xdr:spPr bwMode="auto">
        <a:xfrm>
          <a:off x="4743450" y="399097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92</xdr:row>
      <xdr:rowOff>504825</xdr:rowOff>
    </xdr:from>
    <xdr:ext cx="95250" cy="213632"/>
    <xdr:sp macro="" textlink="">
      <xdr:nvSpPr>
        <xdr:cNvPr id="4291" name="Text Box 15">
          <a:extLst>
            <a:ext uri="{FF2B5EF4-FFF2-40B4-BE49-F238E27FC236}">
              <a16:creationId xmlns:a16="http://schemas.microsoft.com/office/drawing/2014/main" id="{D24D19AA-129D-4DEA-8BD2-E670C82724E1}"/>
            </a:ext>
          </a:extLst>
        </xdr:cNvPr>
        <xdr:cNvSpPr txBox="1">
          <a:spLocks noChangeArrowheads="1"/>
        </xdr:cNvSpPr>
      </xdr:nvSpPr>
      <xdr:spPr bwMode="auto">
        <a:xfrm>
          <a:off x="4743450" y="399097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92</xdr:row>
      <xdr:rowOff>504825</xdr:rowOff>
    </xdr:from>
    <xdr:ext cx="95250" cy="213632"/>
    <xdr:sp macro="" textlink="">
      <xdr:nvSpPr>
        <xdr:cNvPr id="4292" name="Text Box 15">
          <a:extLst>
            <a:ext uri="{FF2B5EF4-FFF2-40B4-BE49-F238E27FC236}">
              <a16:creationId xmlns:a16="http://schemas.microsoft.com/office/drawing/2014/main" id="{3CB2EF78-7B2F-44AB-AFC8-66FB701C756D}"/>
            </a:ext>
          </a:extLst>
        </xdr:cNvPr>
        <xdr:cNvSpPr txBox="1">
          <a:spLocks noChangeArrowheads="1"/>
        </xdr:cNvSpPr>
      </xdr:nvSpPr>
      <xdr:spPr bwMode="auto">
        <a:xfrm>
          <a:off x="4743450" y="399097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94</xdr:row>
      <xdr:rowOff>504825</xdr:rowOff>
    </xdr:from>
    <xdr:ext cx="95250" cy="448496"/>
    <xdr:sp macro="" textlink="">
      <xdr:nvSpPr>
        <xdr:cNvPr id="4293" name="Text Box 15">
          <a:extLst>
            <a:ext uri="{FF2B5EF4-FFF2-40B4-BE49-F238E27FC236}">
              <a16:creationId xmlns:a16="http://schemas.microsoft.com/office/drawing/2014/main" id="{BD4DC0D4-DBBF-4730-8032-44698ADFD43A}"/>
            </a:ext>
          </a:extLst>
        </xdr:cNvPr>
        <xdr:cNvSpPr txBox="1">
          <a:spLocks noChangeArrowheads="1"/>
        </xdr:cNvSpPr>
      </xdr:nvSpPr>
      <xdr:spPr bwMode="auto">
        <a:xfrm>
          <a:off x="4743450" y="40652700"/>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94</xdr:row>
      <xdr:rowOff>504825</xdr:rowOff>
    </xdr:from>
    <xdr:ext cx="95250" cy="213632"/>
    <xdr:sp macro="" textlink="">
      <xdr:nvSpPr>
        <xdr:cNvPr id="4294" name="Text Box 15">
          <a:extLst>
            <a:ext uri="{FF2B5EF4-FFF2-40B4-BE49-F238E27FC236}">
              <a16:creationId xmlns:a16="http://schemas.microsoft.com/office/drawing/2014/main" id="{BF2ADBC8-78B5-446A-AB64-6F6C0F60D212}"/>
            </a:ext>
          </a:extLst>
        </xdr:cNvPr>
        <xdr:cNvSpPr txBox="1">
          <a:spLocks noChangeArrowheads="1"/>
        </xdr:cNvSpPr>
      </xdr:nvSpPr>
      <xdr:spPr bwMode="auto">
        <a:xfrm>
          <a:off x="4743450" y="40652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94</xdr:row>
      <xdr:rowOff>504825</xdr:rowOff>
    </xdr:from>
    <xdr:ext cx="95250" cy="444331"/>
    <xdr:sp macro="" textlink="">
      <xdr:nvSpPr>
        <xdr:cNvPr id="4295" name="Text Box 15">
          <a:extLst>
            <a:ext uri="{FF2B5EF4-FFF2-40B4-BE49-F238E27FC236}">
              <a16:creationId xmlns:a16="http://schemas.microsoft.com/office/drawing/2014/main" id="{5E687FC3-9ADC-4BF9-9A3E-2E0D58D31FF2}"/>
            </a:ext>
          </a:extLst>
        </xdr:cNvPr>
        <xdr:cNvSpPr txBox="1">
          <a:spLocks noChangeArrowheads="1"/>
        </xdr:cNvSpPr>
      </xdr:nvSpPr>
      <xdr:spPr bwMode="auto">
        <a:xfrm>
          <a:off x="4743450" y="40652700"/>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94</xdr:row>
      <xdr:rowOff>504825</xdr:rowOff>
    </xdr:from>
    <xdr:ext cx="95250" cy="448496"/>
    <xdr:sp macro="" textlink="">
      <xdr:nvSpPr>
        <xdr:cNvPr id="4296" name="Text Box 15">
          <a:extLst>
            <a:ext uri="{FF2B5EF4-FFF2-40B4-BE49-F238E27FC236}">
              <a16:creationId xmlns:a16="http://schemas.microsoft.com/office/drawing/2014/main" id="{EDA09B7C-5135-490D-9319-C8C22F216B8F}"/>
            </a:ext>
          </a:extLst>
        </xdr:cNvPr>
        <xdr:cNvSpPr txBox="1">
          <a:spLocks noChangeArrowheads="1"/>
        </xdr:cNvSpPr>
      </xdr:nvSpPr>
      <xdr:spPr bwMode="auto">
        <a:xfrm>
          <a:off x="4743450" y="40652700"/>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94</xdr:row>
      <xdr:rowOff>504825</xdr:rowOff>
    </xdr:from>
    <xdr:ext cx="95250" cy="213632"/>
    <xdr:sp macro="" textlink="">
      <xdr:nvSpPr>
        <xdr:cNvPr id="4297" name="Text Box 15">
          <a:extLst>
            <a:ext uri="{FF2B5EF4-FFF2-40B4-BE49-F238E27FC236}">
              <a16:creationId xmlns:a16="http://schemas.microsoft.com/office/drawing/2014/main" id="{71AE3CE1-F21E-409A-B3A3-42E9B92B90C2}"/>
            </a:ext>
          </a:extLst>
        </xdr:cNvPr>
        <xdr:cNvSpPr txBox="1">
          <a:spLocks noChangeArrowheads="1"/>
        </xdr:cNvSpPr>
      </xdr:nvSpPr>
      <xdr:spPr bwMode="auto">
        <a:xfrm>
          <a:off x="4743450" y="40652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94</xdr:row>
      <xdr:rowOff>504825</xdr:rowOff>
    </xdr:from>
    <xdr:ext cx="95250" cy="444331"/>
    <xdr:sp macro="" textlink="">
      <xdr:nvSpPr>
        <xdr:cNvPr id="4298" name="Text Box 15">
          <a:extLst>
            <a:ext uri="{FF2B5EF4-FFF2-40B4-BE49-F238E27FC236}">
              <a16:creationId xmlns:a16="http://schemas.microsoft.com/office/drawing/2014/main" id="{01C15494-2D8F-4E79-BD77-9FB84D2EC964}"/>
            </a:ext>
          </a:extLst>
        </xdr:cNvPr>
        <xdr:cNvSpPr txBox="1">
          <a:spLocks noChangeArrowheads="1"/>
        </xdr:cNvSpPr>
      </xdr:nvSpPr>
      <xdr:spPr bwMode="auto">
        <a:xfrm>
          <a:off x="4743450" y="40652700"/>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94</xdr:row>
      <xdr:rowOff>504825</xdr:rowOff>
    </xdr:from>
    <xdr:ext cx="95250" cy="456743"/>
    <xdr:sp macro="" textlink="">
      <xdr:nvSpPr>
        <xdr:cNvPr id="4299" name="Text Box 15">
          <a:extLst>
            <a:ext uri="{FF2B5EF4-FFF2-40B4-BE49-F238E27FC236}">
              <a16:creationId xmlns:a16="http://schemas.microsoft.com/office/drawing/2014/main" id="{7A45F1BA-3F60-424C-BEDB-EA504338BA41}"/>
            </a:ext>
          </a:extLst>
        </xdr:cNvPr>
        <xdr:cNvSpPr txBox="1">
          <a:spLocks noChangeArrowheads="1"/>
        </xdr:cNvSpPr>
      </xdr:nvSpPr>
      <xdr:spPr bwMode="auto">
        <a:xfrm>
          <a:off x="4743450" y="40652700"/>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94</xdr:row>
      <xdr:rowOff>504825</xdr:rowOff>
    </xdr:from>
    <xdr:ext cx="95250" cy="213632"/>
    <xdr:sp macro="" textlink="">
      <xdr:nvSpPr>
        <xdr:cNvPr id="4300" name="Text Box 15">
          <a:extLst>
            <a:ext uri="{FF2B5EF4-FFF2-40B4-BE49-F238E27FC236}">
              <a16:creationId xmlns:a16="http://schemas.microsoft.com/office/drawing/2014/main" id="{87F7BC2E-F2F7-4BB0-8D9E-9B9555F05A5C}"/>
            </a:ext>
          </a:extLst>
        </xdr:cNvPr>
        <xdr:cNvSpPr txBox="1">
          <a:spLocks noChangeArrowheads="1"/>
        </xdr:cNvSpPr>
      </xdr:nvSpPr>
      <xdr:spPr bwMode="auto">
        <a:xfrm>
          <a:off x="4743450" y="40652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94</xdr:row>
      <xdr:rowOff>504825</xdr:rowOff>
    </xdr:from>
    <xdr:ext cx="95250" cy="444331"/>
    <xdr:sp macro="" textlink="">
      <xdr:nvSpPr>
        <xdr:cNvPr id="4301" name="Text Box 15">
          <a:extLst>
            <a:ext uri="{FF2B5EF4-FFF2-40B4-BE49-F238E27FC236}">
              <a16:creationId xmlns:a16="http://schemas.microsoft.com/office/drawing/2014/main" id="{AC948C99-7892-43D3-A7CC-BDE4CDCDFD1D}"/>
            </a:ext>
          </a:extLst>
        </xdr:cNvPr>
        <xdr:cNvSpPr txBox="1">
          <a:spLocks noChangeArrowheads="1"/>
        </xdr:cNvSpPr>
      </xdr:nvSpPr>
      <xdr:spPr bwMode="auto">
        <a:xfrm>
          <a:off x="4743450" y="40652700"/>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94</xdr:row>
      <xdr:rowOff>504825</xdr:rowOff>
    </xdr:from>
    <xdr:ext cx="95250" cy="213632"/>
    <xdr:sp macro="" textlink="">
      <xdr:nvSpPr>
        <xdr:cNvPr id="4302" name="Text Box 15">
          <a:extLst>
            <a:ext uri="{FF2B5EF4-FFF2-40B4-BE49-F238E27FC236}">
              <a16:creationId xmlns:a16="http://schemas.microsoft.com/office/drawing/2014/main" id="{7F8662AB-6C13-4772-BE5E-B9EA338FAF07}"/>
            </a:ext>
          </a:extLst>
        </xdr:cNvPr>
        <xdr:cNvSpPr txBox="1">
          <a:spLocks noChangeArrowheads="1"/>
        </xdr:cNvSpPr>
      </xdr:nvSpPr>
      <xdr:spPr bwMode="auto">
        <a:xfrm>
          <a:off x="4743450" y="40652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94</xdr:row>
      <xdr:rowOff>504825</xdr:rowOff>
    </xdr:from>
    <xdr:ext cx="95250" cy="213632"/>
    <xdr:sp macro="" textlink="">
      <xdr:nvSpPr>
        <xdr:cNvPr id="4303" name="Text Box 15">
          <a:extLst>
            <a:ext uri="{FF2B5EF4-FFF2-40B4-BE49-F238E27FC236}">
              <a16:creationId xmlns:a16="http://schemas.microsoft.com/office/drawing/2014/main" id="{408864CE-C952-411E-A4DE-019569F9056B}"/>
            </a:ext>
          </a:extLst>
        </xdr:cNvPr>
        <xdr:cNvSpPr txBox="1">
          <a:spLocks noChangeArrowheads="1"/>
        </xdr:cNvSpPr>
      </xdr:nvSpPr>
      <xdr:spPr bwMode="auto">
        <a:xfrm>
          <a:off x="4743450" y="40652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94</xdr:row>
      <xdr:rowOff>504825</xdr:rowOff>
    </xdr:from>
    <xdr:ext cx="95250" cy="213632"/>
    <xdr:sp macro="" textlink="">
      <xdr:nvSpPr>
        <xdr:cNvPr id="4304" name="Text Box 15">
          <a:extLst>
            <a:ext uri="{FF2B5EF4-FFF2-40B4-BE49-F238E27FC236}">
              <a16:creationId xmlns:a16="http://schemas.microsoft.com/office/drawing/2014/main" id="{C9758C6D-5B5C-42D9-9DCC-EBA7EDC2AB2D}"/>
            </a:ext>
          </a:extLst>
        </xdr:cNvPr>
        <xdr:cNvSpPr txBox="1">
          <a:spLocks noChangeArrowheads="1"/>
        </xdr:cNvSpPr>
      </xdr:nvSpPr>
      <xdr:spPr bwMode="auto">
        <a:xfrm>
          <a:off x="4743450" y="40652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94</xdr:row>
      <xdr:rowOff>504825</xdr:rowOff>
    </xdr:from>
    <xdr:ext cx="95250" cy="213632"/>
    <xdr:sp macro="" textlink="">
      <xdr:nvSpPr>
        <xdr:cNvPr id="4305" name="Text Box 15">
          <a:extLst>
            <a:ext uri="{FF2B5EF4-FFF2-40B4-BE49-F238E27FC236}">
              <a16:creationId xmlns:a16="http://schemas.microsoft.com/office/drawing/2014/main" id="{E26810AA-B5AC-4007-99B3-1205A0ECF590}"/>
            </a:ext>
          </a:extLst>
        </xdr:cNvPr>
        <xdr:cNvSpPr txBox="1">
          <a:spLocks noChangeArrowheads="1"/>
        </xdr:cNvSpPr>
      </xdr:nvSpPr>
      <xdr:spPr bwMode="auto">
        <a:xfrm>
          <a:off x="4743450" y="40652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94</xdr:row>
      <xdr:rowOff>504825</xdr:rowOff>
    </xdr:from>
    <xdr:ext cx="95250" cy="213632"/>
    <xdr:sp macro="" textlink="">
      <xdr:nvSpPr>
        <xdr:cNvPr id="4306" name="Text Box 15">
          <a:extLst>
            <a:ext uri="{FF2B5EF4-FFF2-40B4-BE49-F238E27FC236}">
              <a16:creationId xmlns:a16="http://schemas.microsoft.com/office/drawing/2014/main" id="{F35D50AD-B403-4EF2-B7D4-FBD129947C69}"/>
            </a:ext>
          </a:extLst>
        </xdr:cNvPr>
        <xdr:cNvSpPr txBox="1">
          <a:spLocks noChangeArrowheads="1"/>
        </xdr:cNvSpPr>
      </xdr:nvSpPr>
      <xdr:spPr bwMode="auto">
        <a:xfrm>
          <a:off x="4743450" y="40652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94</xdr:row>
      <xdr:rowOff>504825</xdr:rowOff>
    </xdr:from>
    <xdr:ext cx="95250" cy="213632"/>
    <xdr:sp macro="" textlink="">
      <xdr:nvSpPr>
        <xdr:cNvPr id="4307" name="Text Box 15">
          <a:extLst>
            <a:ext uri="{FF2B5EF4-FFF2-40B4-BE49-F238E27FC236}">
              <a16:creationId xmlns:a16="http://schemas.microsoft.com/office/drawing/2014/main" id="{E10A5ECC-1D06-4794-AC86-6070D37C4A10}"/>
            </a:ext>
          </a:extLst>
        </xdr:cNvPr>
        <xdr:cNvSpPr txBox="1">
          <a:spLocks noChangeArrowheads="1"/>
        </xdr:cNvSpPr>
      </xdr:nvSpPr>
      <xdr:spPr bwMode="auto">
        <a:xfrm>
          <a:off x="4743450" y="40652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94</xdr:row>
      <xdr:rowOff>504825</xdr:rowOff>
    </xdr:from>
    <xdr:ext cx="95250" cy="213632"/>
    <xdr:sp macro="" textlink="">
      <xdr:nvSpPr>
        <xdr:cNvPr id="4308" name="Text Box 15">
          <a:extLst>
            <a:ext uri="{FF2B5EF4-FFF2-40B4-BE49-F238E27FC236}">
              <a16:creationId xmlns:a16="http://schemas.microsoft.com/office/drawing/2014/main" id="{F8D4F8DA-AA94-43E2-BE92-2E1B47113277}"/>
            </a:ext>
          </a:extLst>
        </xdr:cNvPr>
        <xdr:cNvSpPr txBox="1">
          <a:spLocks noChangeArrowheads="1"/>
        </xdr:cNvSpPr>
      </xdr:nvSpPr>
      <xdr:spPr bwMode="auto">
        <a:xfrm>
          <a:off x="4743450" y="40652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94</xdr:row>
      <xdr:rowOff>504825</xdr:rowOff>
    </xdr:from>
    <xdr:ext cx="95250" cy="213632"/>
    <xdr:sp macro="" textlink="">
      <xdr:nvSpPr>
        <xdr:cNvPr id="4309" name="Text Box 15">
          <a:extLst>
            <a:ext uri="{FF2B5EF4-FFF2-40B4-BE49-F238E27FC236}">
              <a16:creationId xmlns:a16="http://schemas.microsoft.com/office/drawing/2014/main" id="{1D42C488-8165-4082-A9B8-490C1B863F5A}"/>
            </a:ext>
          </a:extLst>
        </xdr:cNvPr>
        <xdr:cNvSpPr txBox="1">
          <a:spLocks noChangeArrowheads="1"/>
        </xdr:cNvSpPr>
      </xdr:nvSpPr>
      <xdr:spPr bwMode="auto">
        <a:xfrm>
          <a:off x="4743450" y="40652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94</xdr:row>
      <xdr:rowOff>504825</xdr:rowOff>
    </xdr:from>
    <xdr:ext cx="95250" cy="213632"/>
    <xdr:sp macro="" textlink="">
      <xdr:nvSpPr>
        <xdr:cNvPr id="4310" name="Text Box 15">
          <a:extLst>
            <a:ext uri="{FF2B5EF4-FFF2-40B4-BE49-F238E27FC236}">
              <a16:creationId xmlns:a16="http://schemas.microsoft.com/office/drawing/2014/main" id="{26E87BA6-064C-4AB1-99E9-9FE8877016A4}"/>
            </a:ext>
          </a:extLst>
        </xdr:cNvPr>
        <xdr:cNvSpPr txBox="1">
          <a:spLocks noChangeArrowheads="1"/>
        </xdr:cNvSpPr>
      </xdr:nvSpPr>
      <xdr:spPr bwMode="auto">
        <a:xfrm>
          <a:off x="4743450" y="40652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94</xdr:row>
      <xdr:rowOff>504825</xdr:rowOff>
    </xdr:from>
    <xdr:ext cx="95250" cy="213632"/>
    <xdr:sp macro="" textlink="">
      <xdr:nvSpPr>
        <xdr:cNvPr id="4311" name="Text Box 15">
          <a:extLst>
            <a:ext uri="{FF2B5EF4-FFF2-40B4-BE49-F238E27FC236}">
              <a16:creationId xmlns:a16="http://schemas.microsoft.com/office/drawing/2014/main" id="{343477CB-7B34-4AA3-8B0C-2F8CB913756C}"/>
            </a:ext>
          </a:extLst>
        </xdr:cNvPr>
        <xdr:cNvSpPr txBox="1">
          <a:spLocks noChangeArrowheads="1"/>
        </xdr:cNvSpPr>
      </xdr:nvSpPr>
      <xdr:spPr bwMode="auto">
        <a:xfrm>
          <a:off x="4743450" y="40652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94</xdr:row>
      <xdr:rowOff>504825</xdr:rowOff>
    </xdr:from>
    <xdr:ext cx="95250" cy="213632"/>
    <xdr:sp macro="" textlink="">
      <xdr:nvSpPr>
        <xdr:cNvPr id="4312" name="Text Box 15">
          <a:extLst>
            <a:ext uri="{FF2B5EF4-FFF2-40B4-BE49-F238E27FC236}">
              <a16:creationId xmlns:a16="http://schemas.microsoft.com/office/drawing/2014/main" id="{1FA7DEFF-88AB-4FCC-BC05-2CA2AA9EB44F}"/>
            </a:ext>
          </a:extLst>
        </xdr:cNvPr>
        <xdr:cNvSpPr txBox="1">
          <a:spLocks noChangeArrowheads="1"/>
        </xdr:cNvSpPr>
      </xdr:nvSpPr>
      <xdr:spPr bwMode="auto">
        <a:xfrm>
          <a:off x="4743450" y="40652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94</xdr:row>
      <xdr:rowOff>504825</xdr:rowOff>
    </xdr:from>
    <xdr:ext cx="95250" cy="213632"/>
    <xdr:sp macro="" textlink="">
      <xdr:nvSpPr>
        <xdr:cNvPr id="4313" name="Text Box 15">
          <a:extLst>
            <a:ext uri="{FF2B5EF4-FFF2-40B4-BE49-F238E27FC236}">
              <a16:creationId xmlns:a16="http://schemas.microsoft.com/office/drawing/2014/main" id="{CC5FE3D0-92B5-4BEB-AA17-2593431A6EEE}"/>
            </a:ext>
          </a:extLst>
        </xdr:cNvPr>
        <xdr:cNvSpPr txBox="1">
          <a:spLocks noChangeArrowheads="1"/>
        </xdr:cNvSpPr>
      </xdr:nvSpPr>
      <xdr:spPr bwMode="auto">
        <a:xfrm>
          <a:off x="4743450" y="40652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94</xdr:row>
      <xdr:rowOff>504825</xdr:rowOff>
    </xdr:from>
    <xdr:ext cx="95250" cy="213632"/>
    <xdr:sp macro="" textlink="">
      <xdr:nvSpPr>
        <xdr:cNvPr id="4314" name="Text Box 15">
          <a:extLst>
            <a:ext uri="{FF2B5EF4-FFF2-40B4-BE49-F238E27FC236}">
              <a16:creationId xmlns:a16="http://schemas.microsoft.com/office/drawing/2014/main" id="{A156405F-6CC7-46A1-84AB-7089CD094C97}"/>
            </a:ext>
          </a:extLst>
        </xdr:cNvPr>
        <xdr:cNvSpPr txBox="1">
          <a:spLocks noChangeArrowheads="1"/>
        </xdr:cNvSpPr>
      </xdr:nvSpPr>
      <xdr:spPr bwMode="auto">
        <a:xfrm>
          <a:off x="4743450" y="40652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94</xdr:row>
      <xdr:rowOff>504825</xdr:rowOff>
    </xdr:from>
    <xdr:ext cx="95250" cy="213632"/>
    <xdr:sp macro="" textlink="">
      <xdr:nvSpPr>
        <xdr:cNvPr id="4315" name="Text Box 15">
          <a:extLst>
            <a:ext uri="{FF2B5EF4-FFF2-40B4-BE49-F238E27FC236}">
              <a16:creationId xmlns:a16="http://schemas.microsoft.com/office/drawing/2014/main" id="{22FBCF8A-8688-413A-97E3-51E930FF0539}"/>
            </a:ext>
          </a:extLst>
        </xdr:cNvPr>
        <xdr:cNvSpPr txBox="1">
          <a:spLocks noChangeArrowheads="1"/>
        </xdr:cNvSpPr>
      </xdr:nvSpPr>
      <xdr:spPr bwMode="auto">
        <a:xfrm>
          <a:off x="4743450" y="40652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94</xdr:row>
      <xdr:rowOff>504825</xdr:rowOff>
    </xdr:from>
    <xdr:ext cx="95250" cy="213632"/>
    <xdr:sp macro="" textlink="">
      <xdr:nvSpPr>
        <xdr:cNvPr id="4316" name="Text Box 15">
          <a:extLst>
            <a:ext uri="{FF2B5EF4-FFF2-40B4-BE49-F238E27FC236}">
              <a16:creationId xmlns:a16="http://schemas.microsoft.com/office/drawing/2014/main" id="{853DBC5B-F021-4338-9230-08DE163465C2}"/>
            </a:ext>
          </a:extLst>
        </xdr:cNvPr>
        <xdr:cNvSpPr txBox="1">
          <a:spLocks noChangeArrowheads="1"/>
        </xdr:cNvSpPr>
      </xdr:nvSpPr>
      <xdr:spPr bwMode="auto">
        <a:xfrm>
          <a:off x="4743450" y="40652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94</xdr:row>
      <xdr:rowOff>504825</xdr:rowOff>
    </xdr:from>
    <xdr:ext cx="95250" cy="213632"/>
    <xdr:sp macro="" textlink="">
      <xdr:nvSpPr>
        <xdr:cNvPr id="4317" name="Text Box 15">
          <a:extLst>
            <a:ext uri="{FF2B5EF4-FFF2-40B4-BE49-F238E27FC236}">
              <a16:creationId xmlns:a16="http://schemas.microsoft.com/office/drawing/2014/main" id="{2B9DA289-5569-4C27-9CFA-432EE578CC06}"/>
            </a:ext>
          </a:extLst>
        </xdr:cNvPr>
        <xdr:cNvSpPr txBox="1">
          <a:spLocks noChangeArrowheads="1"/>
        </xdr:cNvSpPr>
      </xdr:nvSpPr>
      <xdr:spPr bwMode="auto">
        <a:xfrm>
          <a:off x="4743450" y="40652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94</xdr:row>
      <xdr:rowOff>504825</xdr:rowOff>
    </xdr:from>
    <xdr:ext cx="95250" cy="213632"/>
    <xdr:sp macro="" textlink="">
      <xdr:nvSpPr>
        <xdr:cNvPr id="4318" name="Text Box 15">
          <a:extLst>
            <a:ext uri="{FF2B5EF4-FFF2-40B4-BE49-F238E27FC236}">
              <a16:creationId xmlns:a16="http://schemas.microsoft.com/office/drawing/2014/main" id="{9F252EF4-7046-4941-9DA5-E24B631CE23E}"/>
            </a:ext>
          </a:extLst>
        </xdr:cNvPr>
        <xdr:cNvSpPr txBox="1">
          <a:spLocks noChangeArrowheads="1"/>
        </xdr:cNvSpPr>
      </xdr:nvSpPr>
      <xdr:spPr bwMode="auto">
        <a:xfrm>
          <a:off x="4743450" y="40652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94</xdr:row>
      <xdr:rowOff>504825</xdr:rowOff>
    </xdr:from>
    <xdr:ext cx="95250" cy="213632"/>
    <xdr:sp macro="" textlink="">
      <xdr:nvSpPr>
        <xdr:cNvPr id="4319" name="Text Box 15">
          <a:extLst>
            <a:ext uri="{FF2B5EF4-FFF2-40B4-BE49-F238E27FC236}">
              <a16:creationId xmlns:a16="http://schemas.microsoft.com/office/drawing/2014/main" id="{3FA0E4C7-B03F-4796-9689-4D88D1EB91EE}"/>
            </a:ext>
          </a:extLst>
        </xdr:cNvPr>
        <xdr:cNvSpPr txBox="1">
          <a:spLocks noChangeArrowheads="1"/>
        </xdr:cNvSpPr>
      </xdr:nvSpPr>
      <xdr:spPr bwMode="auto">
        <a:xfrm>
          <a:off x="4743450" y="40652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94</xdr:row>
      <xdr:rowOff>504825</xdr:rowOff>
    </xdr:from>
    <xdr:ext cx="95250" cy="213632"/>
    <xdr:sp macro="" textlink="">
      <xdr:nvSpPr>
        <xdr:cNvPr id="4320" name="Text Box 15">
          <a:extLst>
            <a:ext uri="{FF2B5EF4-FFF2-40B4-BE49-F238E27FC236}">
              <a16:creationId xmlns:a16="http://schemas.microsoft.com/office/drawing/2014/main" id="{72227F9A-15F1-40B9-B51B-2CDB354496F7}"/>
            </a:ext>
          </a:extLst>
        </xdr:cNvPr>
        <xdr:cNvSpPr txBox="1">
          <a:spLocks noChangeArrowheads="1"/>
        </xdr:cNvSpPr>
      </xdr:nvSpPr>
      <xdr:spPr bwMode="auto">
        <a:xfrm>
          <a:off x="4743450" y="40652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94</xdr:row>
      <xdr:rowOff>504825</xdr:rowOff>
    </xdr:from>
    <xdr:ext cx="95250" cy="213632"/>
    <xdr:sp macro="" textlink="">
      <xdr:nvSpPr>
        <xdr:cNvPr id="4321" name="Text Box 15">
          <a:extLst>
            <a:ext uri="{FF2B5EF4-FFF2-40B4-BE49-F238E27FC236}">
              <a16:creationId xmlns:a16="http://schemas.microsoft.com/office/drawing/2014/main" id="{A6100C2B-5AFE-4934-9924-39B78D28F15D}"/>
            </a:ext>
          </a:extLst>
        </xdr:cNvPr>
        <xdr:cNvSpPr txBox="1">
          <a:spLocks noChangeArrowheads="1"/>
        </xdr:cNvSpPr>
      </xdr:nvSpPr>
      <xdr:spPr bwMode="auto">
        <a:xfrm>
          <a:off x="4743450" y="40652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94</xdr:row>
      <xdr:rowOff>504825</xdr:rowOff>
    </xdr:from>
    <xdr:ext cx="95250" cy="213632"/>
    <xdr:sp macro="" textlink="">
      <xdr:nvSpPr>
        <xdr:cNvPr id="4322" name="Text Box 15">
          <a:extLst>
            <a:ext uri="{FF2B5EF4-FFF2-40B4-BE49-F238E27FC236}">
              <a16:creationId xmlns:a16="http://schemas.microsoft.com/office/drawing/2014/main" id="{C94FB8EA-6B1D-4EE9-9969-31E0A1AE50B4}"/>
            </a:ext>
          </a:extLst>
        </xdr:cNvPr>
        <xdr:cNvSpPr txBox="1">
          <a:spLocks noChangeArrowheads="1"/>
        </xdr:cNvSpPr>
      </xdr:nvSpPr>
      <xdr:spPr bwMode="auto">
        <a:xfrm>
          <a:off x="4743450" y="40652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504825</xdr:rowOff>
    </xdr:from>
    <xdr:ext cx="95250" cy="213632"/>
    <xdr:sp macro="" textlink="">
      <xdr:nvSpPr>
        <xdr:cNvPr id="4323" name="Text Box 15">
          <a:extLst>
            <a:ext uri="{FF2B5EF4-FFF2-40B4-BE49-F238E27FC236}">
              <a16:creationId xmlns:a16="http://schemas.microsoft.com/office/drawing/2014/main" id="{B4EC4D33-2A88-4B00-864F-9F79D4F9CDFD}"/>
            </a:ext>
          </a:extLst>
        </xdr:cNvPr>
        <xdr:cNvSpPr txBox="1">
          <a:spLocks noChangeArrowheads="1"/>
        </xdr:cNvSpPr>
      </xdr:nvSpPr>
      <xdr:spPr bwMode="auto">
        <a:xfrm>
          <a:off x="4743450" y="413956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504825</xdr:rowOff>
    </xdr:from>
    <xdr:ext cx="95250" cy="213632"/>
    <xdr:sp macro="" textlink="">
      <xdr:nvSpPr>
        <xdr:cNvPr id="4324" name="Text Box 15">
          <a:extLst>
            <a:ext uri="{FF2B5EF4-FFF2-40B4-BE49-F238E27FC236}">
              <a16:creationId xmlns:a16="http://schemas.microsoft.com/office/drawing/2014/main" id="{7469EDA2-BEB7-4301-A898-FB36BB69E77A}"/>
            </a:ext>
          </a:extLst>
        </xdr:cNvPr>
        <xdr:cNvSpPr txBox="1">
          <a:spLocks noChangeArrowheads="1"/>
        </xdr:cNvSpPr>
      </xdr:nvSpPr>
      <xdr:spPr bwMode="auto">
        <a:xfrm>
          <a:off x="4743450" y="413956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504825</xdr:rowOff>
    </xdr:from>
    <xdr:ext cx="95250" cy="213632"/>
    <xdr:sp macro="" textlink="">
      <xdr:nvSpPr>
        <xdr:cNvPr id="4325" name="Text Box 15">
          <a:extLst>
            <a:ext uri="{FF2B5EF4-FFF2-40B4-BE49-F238E27FC236}">
              <a16:creationId xmlns:a16="http://schemas.microsoft.com/office/drawing/2014/main" id="{8D8A9E81-00CD-4F80-835B-37FCF8ECB277}"/>
            </a:ext>
          </a:extLst>
        </xdr:cNvPr>
        <xdr:cNvSpPr txBox="1">
          <a:spLocks noChangeArrowheads="1"/>
        </xdr:cNvSpPr>
      </xdr:nvSpPr>
      <xdr:spPr bwMode="auto">
        <a:xfrm>
          <a:off x="4743450" y="413956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504825</xdr:rowOff>
    </xdr:from>
    <xdr:ext cx="95250" cy="213632"/>
    <xdr:sp macro="" textlink="">
      <xdr:nvSpPr>
        <xdr:cNvPr id="4326" name="Text Box 15">
          <a:extLst>
            <a:ext uri="{FF2B5EF4-FFF2-40B4-BE49-F238E27FC236}">
              <a16:creationId xmlns:a16="http://schemas.microsoft.com/office/drawing/2014/main" id="{7FA31B6A-E8EA-4C9D-9162-67582526B3BF}"/>
            </a:ext>
          </a:extLst>
        </xdr:cNvPr>
        <xdr:cNvSpPr txBox="1">
          <a:spLocks noChangeArrowheads="1"/>
        </xdr:cNvSpPr>
      </xdr:nvSpPr>
      <xdr:spPr bwMode="auto">
        <a:xfrm>
          <a:off x="4743450" y="413956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504825</xdr:rowOff>
    </xdr:from>
    <xdr:ext cx="95250" cy="213632"/>
    <xdr:sp macro="" textlink="">
      <xdr:nvSpPr>
        <xdr:cNvPr id="4327" name="Text Box 15">
          <a:extLst>
            <a:ext uri="{FF2B5EF4-FFF2-40B4-BE49-F238E27FC236}">
              <a16:creationId xmlns:a16="http://schemas.microsoft.com/office/drawing/2014/main" id="{9E2D1A83-DCE1-46CA-B812-5A61312D2160}"/>
            </a:ext>
          </a:extLst>
        </xdr:cNvPr>
        <xdr:cNvSpPr txBox="1">
          <a:spLocks noChangeArrowheads="1"/>
        </xdr:cNvSpPr>
      </xdr:nvSpPr>
      <xdr:spPr bwMode="auto">
        <a:xfrm>
          <a:off x="4743450" y="413956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504825</xdr:rowOff>
    </xdr:from>
    <xdr:ext cx="95250" cy="213632"/>
    <xdr:sp macro="" textlink="">
      <xdr:nvSpPr>
        <xdr:cNvPr id="4328" name="Text Box 15">
          <a:extLst>
            <a:ext uri="{FF2B5EF4-FFF2-40B4-BE49-F238E27FC236}">
              <a16:creationId xmlns:a16="http://schemas.microsoft.com/office/drawing/2014/main" id="{B2F5EE78-504E-44CB-964A-0EABBB3193FF}"/>
            </a:ext>
          </a:extLst>
        </xdr:cNvPr>
        <xdr:cNvSpPr txBox="1">
          <a:spLocks noChangeArrowheads="1"/>
        </xdr:cNvSpPr>
      </xdr:nvSpPr>
      <xdr:spPr bwMode="auto">
        <a:xfrm>
          <a:off x="4743450" y="413956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504825</xdr:rowOff>
    </xdr:from>
    <xdr:ext cx="95250" cy="213632"/>
    <xdr:sp macro="" textlink="">
      <xdr:nvSpPr>
        <xdr:cNvPr id="4329" name="Text Box 15">
          <a:extLst>
            <a:ext uri="{FF2B5EF4-FFF2-40B4-BE49-F238E27FC236}">
              <a16:creationId xmlns:a16="http://schemas.microsoft.com/office/drawing/2014/main" id="{B338147B-77EE-4B29-939F-880C05A6CEAE}"/>
            </a:ext>
          </a:extLst>
        </xdr:cNvPr>
        <xdr:cNvSpPr txBox="1">
          <a:spLocks noChangeArrowheads="1"/>
        </xdr:cNvSpPr>
      </xdr:nvSpPr>
      <xdr:spPr bwMode="auto">
        <a:xfrm>
          <a:off x="4743450" y="413956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504825</xdr:rowOff>
    </xdr:from>
    <xdr:ext cx="95250" cy="213632"/>
    <xdr:sp macro="" textlink="">
      <xdr:nvSpPr>
        <xdr:cNvPr id="4330" name="Text Box 15">
          <a:extLst>
            <a:ext uri="{FF2B5EF4-FFF2-40B4-BE49-F238E27FC236}">
              <a16:creationId xmlns:a16="http://schemas.microsoft.com/office/drawing/2014/main" id="{3F81F72B-D5BE-4487-BD0F-6CBF2C50CE62}"/>
            </a:ext>
          </a:extLst>
        </xdr:cNvPr>
        <xdr:cNvSpPr txBox="1">
          <a:spLocks noChangeArrowheads="1"/>
        </xdr:cNvSpPr>
      </xdr:nvSpPr>
      <xdr:spPr bwMode="auto">
        <a:xfrm>
          <a:off x="4743450" y="413956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504825</xdr:rowOff>
    </xdr:from>
    <xdr:ext cx="95250" cy="213632"/>
    <xdr:sp macro="" textlink="">
      <xdr:nvSpPr>
        <xdr:cNvPr id="4331" name="Text Box 15">
          <a:extLst>
            <a:ext uri="{FF2B5EF4-FFF2-40B4-BE49-F238E27FC236}">
              <a16:creationId xmlns:a16="http://schemas.microsoft.com/office/drawing/2014/main" id="{B8BA653E-FCC7-4F17-B097-40C3EBB89A07}"/>
            </a:ext>
          </a:extLst>
        </xdr:cNvPr>
        <xdr:cNvSpPr txBox="1">
          <a:spLocks noChangeArrowheads="1"/>
        </xdr:cNvSpPr>
      </xdr:nvSpPr>
      <xdr:spPr bwMode="auto">
        <a:xfrm>
          <a:off x="4743450" y="413956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504825</xdr:rowOff>
    </xdr:from>
    <xdr:ext cx="95250" cy="213632"/>
    <xdr:sp macro="" textlink="">
      <xdr:nvSpPr>
        <xdr:cNvPr id="4332" name="Text Box 15">
          <a:extLst>
            <a:ext uri="{FF2B5EF4-FFF2-40B4-BE49-F238E27FC236}">
              <a16:creationId xmlns:a16="http://schemas.microsoft.com/office/drawing/2014/main" id="{119A5AC8-D623-44A6-A84D-E3615919183C}"/>
            </a:ext>
          </a:extLst>
        </xdr:cNvPr>
        <xdr:cNvSpPr txBox="1">
          <a:spLocks noChangeArrowheads="1"/>
        </xdr:cNvSpPr>
      </xdr:nvSpPr>
      <xdr:spPr bwMode="auto">
        <a:xfrm>
          <a:off x="4743450" y="413956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504825</xdr:rowOff>
    </xdr:from>
    <xdr:ext cx="95250" cy="213632"/>
    <xdr:sp macro="" textlink="">
      <xdr:nvSpPr>
        <xdr:cNvPr id="4333" name="Text Box 15">
          <a:extLst>
            <a:ext uri="{FF2B5EF4-FFF2-40B4-BE49-F238E27FC236}">
              <a16:creationId xmlns:a16="http://schemas.microsoft.com/office/drawing/2014/main" id="{14F2A64A-1D52-4B4F-91AE-CDFD81C0A99E}"/>
            </a:ext>
          </a:extLst>
        </xdr:cNvPr>
        <xdr:cNvSpPr txBox="1">
          <a:spLocks noChangeArrowheads="1"/>
        </xdr:cNvSpPr>
      </xdr:nvSpPr>
      <xdr:spPr bwMode="auto">
        <a:xfrm>
          <a:off x="4743450" y="413956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504825</xdr:rowOff>
    </xdr:from>
    <xdr:ext cx="95250" cy="213632"/>
    <xdr:sp macro="" textlink="">
      <xdr:nvSpPr>
        <xdr:cNvPr id="4334" name="Text Box 15">
          <a:extLst>
            <a:ext uri="{FF2B5EF4-FFF2-40B4-BE49-F238E27FC236}">
              <a16:creationId xmlns:a16="http://schemas.microsoft.com/office/drawing/2014/main" id="{25CCDB25-C126-4E03-8773-62F915D85BA7}"/>
            </a:ext>
          </a:extLst>
        </xdr:cNvPr>
        <xdr:cNvSpPr txBox="1">
          <a:spLocks noChangeArrowheads="1"/>
        </xdr:cNvSpPr>
      </xdr:nvSpPr>
      <xdr:spPr bwMode="auto">
        <a:xfrm>
          <a:off x="4743450" y="413956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504825</xdr:rowOff>
    </xdr:from>
    <xdr:ext cx="95250" cy="213632"/>
    <xdr:sp macro="" textlink="">
      <xdr:nvSpPr>
        <xdr:cNvPr id="4335" name="Text Box 15">
          <a:extLst>
            <a:ext uri="{FF2B5EF4-FFF2-40B4-BE49-F238E27FC236}">
              <a16:creationId xmlns:a16="http://schemas.microsoft.com/office/drawing/2014/main" id="{A0798F6E-6E97-4684-AC24-4C3FA7439E30}"/>
            </a:ext>
          </a:extLst>
        </xdr:cNvPr>
        <xdr:cNvSpPr txBox="1">
          <a:spLocks noChangeArrowheads="1"/>
        </xdr:cNvSpPr>
      </xdr:nvSpPr>
      <xdr:spPr bwMode="auto">
        <a:xfrm>
          <a:off x="4743450" y="413956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504825</xdr:rowOff>
    </xdr:from>
    <xdr:ext cx="95250" cy="213632"/>
    <xdr:sp macro="" textlink="">
      <xdr:nvSpPr>
        <xdr:cNvPr id="4336" name="Text Box 15">
          <a:extLst>
            <a:ext uri="{FF2B5EF4-FFF2-40B4-BE49-F238E27FC236}">
              <a16:creationId xmlns:a16="http://schemas.microsoft.com/office/drawing/2014/main" id="{46E50ED1-CF1F-45F6-A8BD-4B90DC26E79C}"/>
            </a:ext>
          </a:extLst>
        </xdr:cNvPr>
        <xdr:cNvSpPr txBox="1">
          <a:spLocks noChangeArrowheads="1"/>
        </xdr:cNvSpPr>
      </xdr:nvSpPr>
      <xdr:spPr bwMode="auto">
        <a:xfrm>
          <a:off x="4743450" y="413956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504825</xdr:rowOff>
    </xdr:from>
    <xdr:ext cx="95250" cy="213632"/>
    <xdr:sp macro="" textlink="">
      <xdr:nvSpPr>
        <xdr:cNvPr id="4337" name="Text Box 15">
          <a:extLst>
            <a:ext uri="{FF2B5EF4-FFF2-40B4-BE49-F238E27FC236}">
              <a16:creationId xmlns:a16="http://schemas.microsoft.com/office/drawing/2014/main" id="{DD2F6812-88D0-4B1C-B6A2-9D7D2793DB4F}"/>
            </a:ext>
          </a:extLst>
        </xdr:cNvPr>
        <xdr:cNvSpPr txBox="1">
          <a:spLocks noChangeArrowheads="1"/>
        </xdr:cNvSpPr>
      </xdr:nvSpPr>
      <xdr:spPr bwMode="auto">
        <a:xfrm>
          <a:off x="4743450" y="413956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504825</xdr:rowOff>
    </xdr:from>
    <xdr:ext cx="95250" cy="213632"/>
    <xdr:sp macro="" textlink="">
      <xdr:nvSpPr>
        <xdr:cNvPr id="4338" name="Text Box 15">
          <a:extLst>
            <a:ext uri="{FF2B5EF4-FFF2-40B4-BE49-F238E27FC236}">
              <a16:creationId xmlns:a16="http://schemas.microsoft.com/office/drawing/2014/main" id="{3866166A-89B2-489D-96AD-D57A31BB65DD}"/>
            </a:ext>
          </a:extLst>
        </xdr:cNvPr>
        <xdr:cNvSpPr txBox="1">
          <a:spLocks noChangeArrowheads="1"/>
        </xdr:cNvSpPr>
      </xdr:nvSpPr>
      <xdr:spPr bwMode="auto">
        <a:xfrm>
          <a:off x="4743450" y="413956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504825</xdr:rowOff>
    </xdr:from>
    <xdr:ext cx="95250" cy="213632"/>
    <xdr:sp macro="" textlink="">
      <xdr:nvSpPr>
        <xdr:cNvPr id="4339" name="Text Box 15">
          <a:extLst>
            <a:ext uri="{FF2B5EF4-FFF2-40B4-BE49-F238E27FC236}">
              <a16:creationId xmlns:a16="http://schemas.microsoft.com/office/drawing/2014/main" id="{05D65C52-62FE-4082-8495-8802B330E3D8}"/>
            </a:ext>
          </a:extLst>
        </xdr:cNvPr>
        <xdr:cNvSpPr txBox="1">
          <a:spLocks noChangeArrowheads="1"/>
        </xdr:cNvSpPr>
      </xdr:nvSpPr>
      <xdr:spPr bwMode="auto">
        <a:xfrm>
          <a:off x="4743450" y="413956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504825</xdr:rowOff>
    </xdr:from>
    <xdr:ext cx="95250" cy="213632"/>
    <xdr:sp macro="" textlink="">
      <xdr:nvSpPr>
        <xdr:cNvPr id="4340" name="Text Box 15">
          <a:extLst>
            <a:ext uri="{FF2B5EF4-FFF2-40B4-BE49-F238E27FC236}">
              <a16:creationId xmlns:a16="http://schemas.microsoft.com/office/drawing/2014/main" id="{8F73A2D0-94AD-487C-89CB-8C6ACBBE4F3B}"/>
            </a:ext>
          </a:extLst>
        </xdr:cNvPr>
        <xdr:cNvSpPr txBox="1">
          <a:spLocks noChangeArrowheads="1"/>
        </xdr:cNvSpPr>
      </xdr:nvSpPr>
      <xdr:spPr bwMode="auto">
        <a:xfrm>
          <a:off x="4743450" y="413956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504825</xdr:rowOff>
    </xdr:from>
    <xdr:ext cx="95250" cy="213632"/>
    <xdr:sp macro="" textlink="">
      <xdr:nvSpPr>
        <xdr:cNvPr id="4341" name="Text Box 15">
          <a:extLst>
            <a:ext uri="{FF2B5EF4-FFF2-40B4-BE49-F238E27FC236}">
              <a16:creationId xmlns:a16="http://schemas.microsoft.com/office/drawing/2014/main" id="{16159DF1-1B0C-4C15-9E00-D75DB4EB33A5}"/>
            </a:ext>
          </a:extLst>
        </xdr:cNvPr>
        <xdr:cNvSpPr txBox="1">
          <a:spLocks noChangeArrowheads="1"/>
        </xdr:cNvSpPr>
      </xdr:nvSpPr>
      <xdr:spPr bwMode="auto">
        <a:xfrm>
          <a:off x="4743450" y="413956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504825</xdr:rowOff>
    </xdr:from>
    <xdr:ext cx="95250" cy="213632"/>
    <xdr:sp macro="" textlink="">
      <xdr:nvSpPr>
        <xdr:cNvPr id="4342" name="Text Box 15">
          <a:extLst>
            <a:ext uri="{FF2B5EF4-FFF2-40B4-BE49-F238E27FC236}">
              <a16:creationId xmlns:a16="http://schemas.microsoft.com/office/drawing/2014/main" id="{65CA0A8F-B1BF-4ACB-AC1F-D54AEBBB3461}"/>
            </a:ext>
          </a:extLst>
        </xdr:cNvPr>
        <xdr:cNvSpPr txBox="1">
          <a:spLocks noChangeArrowheads="1"/>
        </xdr:cNvSpPr>
      </xdr:nvSpPr>
      <xdr:spPr bwMode="auto">
        <a:xfrm>
          <a:off x="4743450" y="413956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504825</xdr:rowOff>
    </xdr:from>
    <xdr:ext cx="95250" cy="213632"/>
    <xdr:sp macro="" textlink="">
      <xdr:nvSpPr>
        <xdr:cNvPr id="4343" name="Text Box 15">
          <a:extLst>
            <a:ext uri="{FF2B5EF4-FFF2-40B4-BE49-F238E27FC236}">
              <a16:creationId xmlns:a16="http://schemas.microsoft.com/office/drawing/2014/main" id="{834B7F66-6EB4-4050-A3C9-81C7701EB983}"/>
            </a:ext>
          </a:extLst>
        </xdr:cNvPr>
        <xdr:cNvSpPr txBox="1">
          <a:spLocks noChangeArrowheads="1"/>
        </xdr:cNvSpPr>
      </xdr:nvSpPr>
      <xdr:spPr bwMode="auto">
        <a:xfrm>
          <a:off x="4743450" y="413956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504825</xdr:rowOff>
    </xdr:from>
    <xdr:ext cx="95250" cy="213632"/>
    <xdr:sp macro="" textlink="">
      <xdr:nvSpPr>
        <xdr:cNvPr id="4344" name="Text Box 15">
          <a:extLst>
            <a:ext uri="{FF2B5EF4-FFF2-40B4-BE49-F238E27FC236}">
              <a16:creationId xmlns:a16="http://schemas.microsoft.com/office/drawing/2014/main" id="{E3A56368-704B-402E-958F-514B39454106}"/>
            </a:ext>
          </a:extLst>
        </xdr:cNvPr>
        <xdr:cNvSpPr txBox="1">
          <a:spLocks noChangeArrowheads="1"/>
        </xdr:cNvSpPr>
      </xdr:nvSpPr>
      <xdr:spPr bwMode="auto">
        <a:xfrm>
          <a:off x="4743450" y="413956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504825</xdr:rowOff>
    </xdr:from>
    <xdr:ext cx="95250" cy="213632"/>
    <xdr:sp macro="" textlink="">
      <xdr:nvSpPr>
        <xdr:cNvPr id="4345" name="Text Box 15">
          <a:extLst>
            <a:ext uri="{FF2B5EF4-FFF2-40B4-BE49-F238E27FC236}">
              <a16:creationId xmlns:a16="http://schemas.microsoft.com/office/drawing/2014/main" id="{3BDE0D41-74C3-4654-8219-E67D3F04B43B}"/>
            </a:ext>
          </a:extLst>
        </xdr:cNvPr>
        <xdr:cNvSpPr txBox="1">
          <a:spLocks noChangeArrowheads="1"/>
        </xdr:cNvSpPr>
      </xdr:nvSpPr>
      <xdr:spPr bwMode="auto">
        <a:xfrm>
          <a:off x="4743450" y="413956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504825</xdr:rowOff>
    </xdr:from>
    <xdr:ext cx="95250" cy="213632"/>
    <xdr:sp macro="" textlink="">
      <xdr:nvSpPr>
        <xdr:cNvPr id="4346" name="Text Box 15">
          <a:extLst>
            <a:ext uri="{FF2B5EF4-FFF2-40B4-BE49-F238E27FC236}">
              <a16:creationId xmlns:a16="http://schemas.microsoft.com/office/drawing/2014/main" id="{81FC1301-B675-4960-B390-A6CD2A4C4CF9}"/>
            </a:ext>
          </a:extLst>
        </xdr:cNvPr>
        <xdr:cNvSpPr txBox="1">
          <a:spLocks noChangeArrowheads="1"/>
        </xdr:cNvSpPr>
      </xdr:nvSpPr>
      <xdr:spPr bwMode="auto">
        <a:xfrm>
          <a:off x="4743450" y="413956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98</xdr:row>
      <xdr:rowOff>504825</xdr:rowOff>
    </xdr:from>
    <xdr:ext cx="95250" cy="448496"/>
    <xdr:sp macro="" textlink="">
      <xdr:nvSpPr>
        <xdr:cNvPr id="4347" name="Text Box 15">
          <a:extLst>
            <a:ext uri="{FF2B5EF4-FFF2-40B4-BE49-F238E27FC236}">
              <a16:creationId xmlns:a16="http://schemas.microsoft.com/office/drawing/2014/main" id="{8FA45FEB-2006-4198-82D6-BFC72F0CBAB3}"/>
            </a:ext>
          </a:extLst>
        </xdr:cNvPr>
        <xdr:cNvSpPr txBox="1">
          <a:spLocks noChangeArrowheads="1"/>
        </xdr:cNvSpPr>
      </xdr:nvSpPr>
      <xdr:spPr bwMode="auto">
        <a:xfrm>
          <a:off x="4743450" y="42138600"/>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98</xdr:row>
      <xdr:rowOff>504825</xdr:rowOff>
    </xdr:from>
    <xdr:ext cx="95250" cy="213632"/>
    <xdr:sp macro="" textlink="">
      <xdr:nvSpPr>
        <xdr:cNvPr id="4348" name="Text Box 15">
          <a:extLst>
            <a:ext uri="{FF2B5EF4-FFF2-40B4-BE49-F238E27FC236}">
              <a16:creationId xmlns:a16="http://schemas.microsoft.com/office/drawing/2014/main" id="{D471B22C-B969-47A7-B0B7-E3A03E1A1F86}"/>
            </a:ext>
          </a:extLst>
        </xdr:cNvPr>
        <xdr:cNvSpPr txBox="1">
          <a:spLocks noChangeArrowheads="1"/>
        </xdr:cNvSpPr>
      </xdr:nvSpPr>
      <xdr:spPr bwMode="auto">
        <a:xfrm>
          <a:off x="4743450" y="421386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98</xdr:row>
      <xdr:rowOff>504825</xdr:rowOff>
    </xdr:from>
    <xdr:ext cx="95250" cy="444331"/>
    <xdr:sp macro="" textlink="">
      <xdr:nvSpPr>
        <xdr:cNvPr id="4349" name="Text Box 15">
          <a:extLst>
            <a:ext uri="{FF2B5EF4-FFF2-40B4-BE49-F238E27FC236}">
              <a16:creationId xmlns:a16="http://schemas.microsoft.com/office/drawing/2014/main" id="{51E37768-D3CB-4781-8253-442B5BFBCD1B}"/>
            </a:ext>
          </a:extLst>
        </xdr:cNvPr>
        <xdr:cNvSpPr txBox="1">
          <a:spLocks noChangeArrowheads="1"/>
        </xdr:cNvSpPr>
      </xdr:nvSpPr>
      <xdr:spPr bwMode="auto">
        <a:xfrm>
          <a:off x="4743450" y="42138600"/>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98</xdr:row>
      <xdr:rowOff>504825</xdr:rowOff>
    </xdr:from>
    <xdr:ext cx="95250" cy="456743"/>
    <xdr:sp macro="" textlink="">
      <xdr:nvSpPr>
        <xdr:cNvPr id="4350" name="Text Box 15">
          <a:extLst>
            <a:ext uri="{FF2B5EF4-FFF2-40B4-BE49-F238E27FC236}">
              <a16:creationId xmlns:a16="http://schemas.microsoft.com/office/drawing/2014/main" id="{497E5D41-BF2D-4EB4-A892-B800792A45B7}"/>
            </a:ext>
          </a:extLst>
        </xdr:cNvPr>
        <xdr:cNvSpPr txBox="1">
          <a:spLocks noChangeArrowheads="1"/>
        </xdr:cNvSpPr>
      </xdr:nvSpPr>
      <xdr:spPr bwMode="auto">
        <a:xfrm>
          <a:off x="4743450" y="42138600"/>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98</xdr:row>
      <xdr:rowOff>504825</xdr:rowOff>
    </xdr:from>
    <xdr:ext cx="95250" cy="213632"/>
    <xdr:sp macro="" textlink="">
      <xdr:nvSpPr>
        <xdr:cNvPr id="4351" name="Text Box 15">
          <a:extLst>
            <a:ext uri="{FF2B5EF4-FFF2-40B4-BE49-F238E27FC236}">
              <a16:creationId xmlns:a16="http://schemas.microsoft.com/office/drawing/2014/main" id="{9A2D6F9A-906B-4758-8DFF-6F2B5F05F811}"/>
            </a:ext>
          </a:extLst>
        </xdr:cNvPr>
        <xdr:cNvSpPr txBox="1">
          <a:spLocks noChangeArrowheads="1"/>
        </xdr:cNvSpPr>
      </xdr:nvSpPr>
      <xdr:spPr bwMode="auto">
        <a:xfrm>
          <a:off x="4743450" y="421386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98</xdr:row>
      <xdr:rowOff>504825</xdr:rowOff>
    </xdr:from>
    <xdr:ext cx="95250" cy="444331"/>
    <xdr:sp macro="" textlink="">
      <xdr:nvSpPr>
        <xdr:cNvPr id="4352" name="Text Box 15">
          <a:extLst>
            <a:ext uri="{FF2B5EF4-FFF2-40B4-BE49-F238E27FC236}">
              <a16:creationId xmlns:a16="http://schemas.microsoft.com/office/drawing/2014/main" id="{64828165-9D13-464D-BEA8-CAF8B29B09EC}"/>
            </a:ext>
          </a:extLst>
        </xdr:cNvPr>
        <xdr:cNvSpPr txBox="1">
          <a:spLocks noChangeArrowheads="1"/>
        </xdr:cNvSpPr>
      </xdr:nvSpPr>
      <xdr:spPr bwMode="auto">
        <a:xfrm>
          <a:off x="4743450" y="42138600"/>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98</xdr:row>
      <xdr:rowOff>504825</xdr:rowOff>
    </xdr:from>
    <xdr:ext cx="95250" cy="213632"/>
    <xdr:sp macro="" textlink="">
      <xdr:nvSpPr>
        <xdr:cNvPr id="4353" name="Text Box 15">
          <a:extLst>
            <a:ext uri="{FF2B5EF4-FFF2-40B4-BE49-F238E27FC236}">
              <a16:creationId xmlns:a16="http://schemas.microsoft.com/office/drawing/2014/main" id="{97254BEC-4253-46FE-8A7A-76A1ACDAE75A}"/>
            </a:ext>
          </a:extLst>
        </xdr:cNvPr>
        <xdr:cNvSpPr txBox="1">
          <a:spLocks noChangeArrowheads="1"/>
        </xdr:cNvSpPr>
      </xdr:nvSpPr>
      <xdr:spPr bwMode="auto">
        <a:xfrm>
          <a:off x="4743450" y="421386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98</xdr:row>
      <xdr:rowOff>504825</xdr:rowOff>
    </xdr:from>
    <xdr:ext cx="95250" cy="213632"/>
    <xdr:sp macro="" textlink="">
      <xdr:nvSpPr>
        <xdr:cNvPr id="4354" name="Text Box 15">
          <a:extLst>
            <a:ext uri="{FF2B5EF4-FFF2-40B4-BE49-F238E27FC236}">
              <a16:creationId xmlns:a16="http://schemas.microsoft.com/office/drawing/2014/main" id="{03BC5CA8-48E4-453E-8867-15C32E1B2DD7}"/>
            </a:ext>
          </a:extLst>
        </xdr:cNvPr>
        <xdr:cNvSpPr txBox="1">
          <a:spLocks noChangeArrowheads="1"/>
        </xdr:cNvSpPr>
      </xdr:nvSpPr>
      <xdr:spPr bwMode="auto">
        <a:xfrm>
          <a:off x="4743450" y="421386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98</xdr:row>
      <xdr:rowOff>504825</xdr:rowOff>
    </xdr:from>
    <xdr:ext cx="95250" cy="213632"/>
    <xdr:sp macro="" textlink="">
      <xdr:nvSpPr>
        <xdr:cNvPr id="4355" name="Text Box 15">
          <a:extLst>
            <a:ext uri="{FF2B5EF4-FFF2-40B4-BE49-F238E27FC236}">
              <a16:creationId xmlns:a16="http://schemas.microsoft.com/office/drawing/2014/main" id="{8BEB150F-AFEF-429C-9A90-A2A6602B9295}"/>
            </a:ext>
          </a:extLst>
        </xdr:cNvPr>
        <xdr:cNvSpPr txBox="1">
          <a:spLocks noChangeArrowheads="1"/>
        </xdr:cNvSpPr>
      </xdr:nvSpPr>
      <xdr:spPr bwMode="auto">
        <a:xfrm>
          <a:off x="4743450" y="421386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98</xdr:row>
      <xdr:rowOff>504825</xdr:rowOff>
    </xdr:from>
    <xdr:ext cx="95250" cy="213632"/>
    <xdr:sp macro="" textlink="">
      <xdr:nvSpPr>
        <xdr:cNvPr id="4356" name="Text Box 15">
          <a:extLst>
            <a:ext uri="{FF2B5EF4-FFF2-40B4-BE49-F238E27FC236}">
              <a16:creationId xmlns:a16="http://schemas.microsoft.com/office/drawing/2014/main" id="{002E7011-BD59-4EB5-B109-F45616A9451F}"/>
            </a:ext>
          </a:extLst>
        </xdr:cNvPr>
        <xdr:cNvSpPr txBox="1">
          <a:spLocks noChangeArrowheads="1"/>
        </xdr:cNvSpPr>
      </xdr:nvSpPr>
      <xdr:spPr bwMode="auto">
        <a:xfrm>
          <a:off x="4743450" y="421386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98</xdr:row>
      <xdr:rowOff>504825</xdr:rowOff>
    </xdr:from>
    <xdr:ext cx="95250" cy="213632"/>
    <xdr:sp macro="" textlink="">
      <xdr:nvSpPr>
        <xdr:cNvPr id="4357" name="Text Box 15">
          <a:extLst>
            <a:ext uri="{FF2B5EF4-FFF2-40B4-BE49-F238E27FC236}">
              <a16:creationId xmlns:a16="http://schemas.microsoft.com/office/drawing/2014/main" id="{1AA0621D-6C05-4DCB-B200-057560B10725}"/>
            </a:ext>
          </a:extLst>
        </xdr:cNvPr>
        <xdr:cNvSpPr txBox="1">
          <a:spLocks noChangeArrowheads="1"/>
        </xdr:cNvSpPr>
      </xdr:nvSpPr>
      <xdr:spPr bwMode="auto">
        <a:xfrm>
          <a:off x="4743450" y="421386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98</xdr:row>
      <xdr:rowOff>504825</xdr:rowOff>
    </xdr:from>
    <xdr:ext cx="95250" cy="213632"/>
    <xdr:sp macro="" textlink="">
      <xdr:nvSpPr>
        <xdr:cNvPr id="4358" name="Text Box 15">
          <a:extLst>
            <a:ext uri="{FF2B5EF4-FFF2-40B4-BE49-F238E27FC236}">
              <a16:creationId xmlns:a16="http://schemas.microsoft.com/office/drawing/2014/main" id="{F2B3E7AA-8EC0-48A7-8D47-504872D10BD6}"/>
            </a:ext>
          </a:extLst>
        </xdr:cNvPr>
        <xdr:cNvSpPr txBox="1">
          <a:spLocks noChangeArrowheads="1"/>
        </xdr:cNvSpPr>
      </xdr:nvSpPr>
      <xdr:spPr bwMode="auto">
        <a:xfrm>
          <a:off x="4743450" y="421386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98</xdr:row>
      <xdr:rowOff>504825</xdr:rowOff>
    </xdr:from>
    <xdr:ext cx="95250" cy="213632"/>
    <xdr:sp macro="" textlink="">
      <xdr:nvSpPr>
        <xdr:cNvPr id="4359" name="Text Box 15">
          <a:extLst>
            <a:ext uri="{FF2B5EF4-FFF2-40B4-BE49-F238E27FC236}">
              <a16:creationId xmlns:a16="http://schemas.microsoft.com/office/drawing/2014/main" id="{0B620913-A4E2-4DA1-A651-F14FCA41CF63}"/>
            </a:ext>
          </a:extLst>
        </xdr:cNvPr>
        <xdr:cNvSpPr txBox="1">
          <a:spLocks noChangeArrowheads="1"/>
        </xdr:cNvSpPr>
      </xdr:nvSpPr>
      <xdr:spPr bwMode="auto">
        <a:xfrm>
          <a:off x="4743450" y="421386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98</xdr:row>
      <xdr:rowOff>504825</xdr:rowOff>
    </xdr:from>
    <xdr:ext cx="95250" cy="213632"/>
    <xdr:sp macro="" textlink="">
      <xdr:nvSpPr>
        <xdr:cNvPr id="4360" name="Text Box 15">
          <a:extLst>
            <a:ext uri="{FF2B5EF4-FFF2-40B4-BE49-F238E27FC236}">
              <a16:creationId xmlns:a16="http://schemas.microsoft.com/office/drawing/2014/main" id="{A144DE0C-2443-4012-915D-EE0AB6320D2C}"/>
            </a:ext>
          </a:extLst>
        </xdr:cNvPr>
        <xdr:cNvSpPr txBox="1">
          <a:spLocks noChangeArrowheads="1"/>
        </xdr:cNvSpPr>
      </xdr:nvSpPr>
      <xdr:spPr bwMode="auto">
        <a:xfrm>
          <a:off x="4743450" y="421386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98</xdr:row>
      <xdr:rowOff>504825</xdr:rowOff>
    </xdr:from>
    <xdr:ext cx="95250" cy="213632"/>
    <xdr:sp macro="" textlink="">
      <xdr:nvSpPr>
        <xdr:cNvPr id="4361" name="Text Box 15">
          <a:extLst>
            <a:ext uri="{FF2B5EF4-FFF2-40B4-BE49-F238E27FC236}">
              <a16:creationId xmlns:a16="http://schemas.microsoft.com/office/drawing/2014/main" id="{2599F33B-85E3-4BD5-A32C-2B00C40A2D6B}"/>
            </a:ext>
          </a:extLst>
        </xdr:cNvPr>
        <xdr:cNvSpPr txBox="1">
          <a:spLocks noChangeArrowheads="1"/>
        </xdr:cNvSpPr>
      </xdr:nvSpPr>
      <xdr:spPr bwMode="auto">
        <a:xfrm>
          <a:off x="4743450" y="421386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98</xdr:row>
      <xdr:rowOff>504825</xdr:rowOff>
    </xdr:from>
    <xdr:ext cx="95250" cy="213632"/>
    <xdr:sp macro="" textlink="">
      <xdr:nvSpPr>
        <xdr:cNvPr id="4362" name="Text Box 15">
          <a:extLst>
            <a:ext uri="{FF2B5EF4-FFF2-40B4-BE49-F238E27FC236}">
              <a16:creationId xmlns:a16="http://schemas.microsoft.com/office/drawing/2014/main" id="{55E628FA-2BB1-45ED-A61B-A45DC511BA39}"/>
            </a:ext>
          </a:extLst>
        </xdr:cNvPr>
        <xdr:cNvSpPr txBox="1">
          <a:spLocks noChangeArrowheads="1"/>
        </xdr:cNvSpPr>
      </xdr:nvSpPr>
      <xdr:spPr bwMode="auto">
        <a:xfrm>
          <a:off x="4743450" y="421386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98</xdr:row>
      <xdr:rowOff>504825</xdr:rowOff>
    </xdr:from>
    <xdr:ext cx="95250" cy="213632"/>
    <xdr:sp macro="" textlink="">
      <xdr:nvSpPr>
        <xdr:cNvPr id="4363" name="Text Box 15">
          <a:extLst>
            <a:ext uri="{FF2B5EF4-FFF2-40B4-BE49-F238E27FC236}">
              <a16:creationId xmlns:a16="http://schemas.microsoft.com/office/drawing/2014/main" id="{331C487F-396B-4D41-B98D-1F93DB7EE00D}"/>
            </a:ext>
          </a:extLst>
        </xdr:cNvPr>
        <xdr:cNvSpPr txBox="1">
          <a:spLocks noChangeArrowheads="1"/>
        </xdr:cNvSpPr>
      </xdr:nvSpPr>
      <xdr:spPr bwMode="auto">
        <a:xfrm>
          <a:off x="4743450" y="421386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98</xdr:row>
      <xdr:rowOff>504825</xdr:rowOff>
    </xdr:from>
    <xdr:ext cx="95250" cy="213632"/>
    <xdr:sp macro="" textlink="">
      <xdr:nvSpPr>
        <xdr:cNvPr id="4364" name="Text Box 15">
          <a:extLst>
            <a:ext uri="{FF2B5EF4-FFF2-40B4-BE49-F238E27FC236}">
              <a16:creationId xmlns:a16="http://schemas.microsoft.com/office/drawing/2014/main" id="{81FA138F-EC07-43CA-818E-737ECA688BD1}"/>
            </a:ext>
          </a:extLst>
        </xdr:cNvPr>
        <xdr:cNvSpPr txBox="1">
          <a:spLocks noChangeArrowheads="1"/>
        </xdr:cNvSpPr>
      </xdr:nvSpPr>
      <xdr:spPr bwMode="auto">
        <a:xfrm>
          <a:off x="4743450" y="421386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98</xdr:row>
      <xdr:rowOff>504825</xdr:rowOff>
    </xdr:from>
    <xdr:ext cx="95250" cy="213632"/>
    <xdr:sp macro="" textlink="">
      <xdr:nvSpPr>
        <xdr:cNvPr id="4365" name="Text Box 15">
          <a:extLst>
            <a:ext uri="{FF2B5EF4-FFF2-40B4-BE49-F238E27FC236}">
              <a16:creationId xmlns:a16="http://schemas.microsoft.com/office/drawing/2014/main" id="{A43F04A0-97BA-4BA1-A947-9BF945F39C63}"/>
            </a:ext>
          </a:extLst>
        </xdr:cNvPr>
        <xdr:cNvSpPr txBox="1">
          <a:spLocks noChangeArrowheads="1"/>
        </xdr:cNvSpPr>
      </xdr:nvSpPr>
      <xdr:spPr bwMode="auto">
        <a:xfrm>
          <a:off x="4743450" y="421386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98</xdr:row>
      <xdr:rowOff>504825</xdr:rowOff>
    </xdr:from>
    <xdr:ext cx="95250" cy="213632"/>
    <xdr:sp macro="" textlink="">
      <xdr:nvSpPr>
        <xdr:cNvPr id="4366" name="Text Box 15">
          <a:extLst>
            <a:ext uri="{FF2B5EF4-FFF2-40B4-BE49-F238E27FC236}">
              <a16:creationId xmlns:a16="http://schemas.microsoft.com/office/drawing/2014/main" id="{4F5DE194-37F3-4651-B44B-DD13CE710B9D}"/>
            </a:ext>
          </a:extLst>
        </xdr:cNvPr>
        <xdr:cNvSpPr txBox="1">
          <a:spLocks noChangeArrowheads="1"/>
        </xdr:cNvSpPr>
      </xdr:nvSpPr>
      <xdr:spPr bwMode="auto">
        <a:xfrm>
          <a:off x="4743450" y="421386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98</xdr:row>
      <xdr:rowOff>504825</xdr:rowOff>
    </xdr:from>
    <xdr:ext cx="95250" cy="213632"/>
    <xdr:sp macro="" textlink="">
      <xdr:nvSpPr>
        <xdr:cNvPr id="4367" name="Text Box 15">
          <a:extLst>
            <a:ext uri="{FF2B5EF4-FFF2-40B4-BE49-F238E27FC236}">
              <a16:creationId xmlns:a16="http://schemas.microsoft.com/office/drawing/2014/main" id="{19866539-9B0B-4086-8A13-37295BEE6C2A}"/>
            </a:ext>
          </a:extLst>
        </xdr:cNvPr>
        <xdr:cNvSpPr txBox="1">
          <a:spLocks noChangeArrowheads="1"/>
        </xdr:cNvSpPr>
      </xdr:nvSpPr>
      <xdr:spPr bwMode="auto">
        <a:xfrm>
          <a:off x="4743450" y="421386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98</xdr:row>
      <xdr:rowOff>504825</xdr:rowOff>
    </xdr:from>
    <xdr:ext cx="95250" cy="213632"/>
    <xdr:sp macro="" textlink="">
      <xdr:nvSpPr>
        <xdr:cNvPr id="4368" name="Text Box 15">
          <a:extLst>
            <a:ext uri="{FF2B5EF4-FFF2-40B4-BE49-F238E27FC236}">
              <a16:creationId xmlns:a16="http://schemas.microsoft.com/office/drawing/2014/main" id="{1C631383-A709-4655-947F-302676F3D343}"/>
            </a:ext>
          </a:extLst>
        </xdr:cNvPr>
        <xdr:cNvSpPr txBox="1">
          <a:spLocks noChangeArrowheads="1"/>
        </xdr:cNvSpPr>
      </xdr:nvSpPr>
      <xdr:spPr bwMode="auto">
        <a:xfrm>
          <a:off x="4743450" y="421386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98</xdr:row>
      <xdr:rowOff>504825</xdr:rowOff>
    </xdr:from>
    <xdr:ext cx="95250" cy="213632"/>
    <xdr:sp macro="" textlink="">
      <xdr:nvSpPr>
        <xdr:cNvPr id="4369" name="Text Box 15">
          <a:extLst>
            <a:ext uri="{FF2B5EF4-FFF2-40B4-BE49-F238E27FC236}">
              <a16:creationId xmlns:a16="http://schemas.microsoft.com/office/drawing/2014/main" id="{43FF82D4-D7E3-4282-9C10-C245972CB8D0}"/>
            </a:ext>
          </a:extLst>
        </xdr:cNvPr>
        <xdr:cNvSpPr txBox="1">
          <a:spLocks noChangeArrowheads="1"/>
        </xdr:cNvSpPr>
      </xdr:nvSpPr>
      <xdr:spPr bwMode="auto">
        <a:xfrm>
          <a:off x="4743450" y="421386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98</xdr:row>
      <xdr:rowOff>504825</xdr:rowOff>
    </xdr:from>
    <xdr:ext cx="95250" cy="213632"/>
    <xdr:sp macro="" textlink="">
      <xdr:nvSpPr>
        <xdr:cNvPr id="4370" name="Text Box 15">
          <a:extLst>
            <a:ext uri="{FF2B5EF4-FFF2-40B4-BE49-F238E27FC236}">
              <a16:creationId xmlns:a16="http://schemas.microsoft.com/office/drawing/2014/main" id="{9E8DEAFD-BF7A-442C-BC61-41842C92DDB3}"/>
            </a:ext>
          </a:extLst>
        </xdr:cNvPr>
        <xdr:cNvSpPr txBox="1">
          <a:spLocks noChangeArrowheads="1"/>
        </xdr:cNvSpPr>
      </xdr:nvSpPr>
      <xdr:spPr bwMode="auto">
        <a:xfrm>
          <a:off x="4743450" y="421386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98</xdr:row>
      <xdr:rowOff>504825</xdr:rowOff>
    </xdr:from>
    <xdr:ext cx="95250" cy="213632"/>
    <xdr:sp macro="" textlink="">
      <xdr:nvSpPr>
        <xdr:cNvPr id="4371" name="Text Box 15">
          <a:extLst>
            <a:ext uri="{FF2B5EF4-FFF2-40B4-BE49-F238E27FC236}">
              <a16:creationId xmlns:a16="http://schemas.microsoft.com/office/drawing/2014/main" id="{98E23D68-3510-4ACD-B5BD-F60C8697758B}"/>
            </a:ext>
          </a:extLst>
        </xdr:cNvPr>
        <xdr:cNvSpPr txBox="1">
          <a:spLocks noChangeArrowheads="1"/>
        </xdr:cNvSpPr>
      </xdr:nvSpPr>
      <xdr:spPr bwMode="auto">
        <a:xfrm>
          <a:off x="4743450" y="421386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98</xdr:row>
      <xdr:rowOff>504825</xdr:rowOff>
    </xdr:from>
    <xdr:ext cx="95250" cy="213632"/>
    <xdr:sp macro="" textlink="">
      <xdr:nvSpPr>
        <xdr:cNvPr id="4372" name="Text Box 15">
          <a:extLst>
            <a:ext uri="{FF2B5EF4-FFF2-40B4-BE49-F238E27FC236}">
              <a16:creationId xmlns:a16="http://schemas.microsoft.com/office/drawing/2014/main" id="{3D389217-C596-4899-8907-6CBBC7E7828A}"/>
            </a:ext>
          </a:extLst>
        </xdr:cNvPr>
        <xdr:cNvSpPr txBox="1">
          <a:spLocks noChangeArrowheads="1"/>
        </xdr:cNvSpPr>
      </xdr:nvSpPr>
      <xdr:spPr bwMode="auto">
        <a:xfrm>
          <a:off x="4743450" y="421386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98</xdr:row>
      <xdr:rowOff>504825</xdr:rowOff>
    </xdr:from>
    <xdr:ext cx="95250" cy="213632"/>
    <xdr:sp macro="" textlink="">
      <xdr:nvSpPr>
        <xdr:cNvPr id="4373" name="Text Box 15">
          <a:extLst>
            <a:ext uri="{FF2B5EF4-FFF2-40B4-BE49-F238E27FC236}">
              <a16:creationId xmlns:a16="http://schemas.microsoft.com/office/drawing/2014/main" id="{EBD1B651-99A5-46B8-A0B8-61DE1986E93C}"/>
            </a:ext>
          </a:extLst>
        </xdr:cNvPr>
        <xdr:cNvSpPr txBox="1">
          <a:spLocks noChangeArrowheads="1"/>
        </xdr:cNvSpPr>
      </xdr:nvSpPr>
      <xdr:spPr bwMode="auto">
        <a:xfrm>
          <a:off x="4743450" y="421386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98</xdr:row>
      <xdr:rowOff>504825</xdr:rowOff>
    </xdr:from>
    <xdr:ext cx="95250" cy="213632"/>
    <xdr:sp macro="" textlink="">
      <xdr:nvSpPr>
        <xdr:cNvPr id="4374" name="Text Box 15">
          <a:extLst>
            <a:ext uri="{FF2B5EF4-FFF2-40B4-BE49-F238E27FC236}">
              <a16:creationId xmlns:a16="http://schemas.microsoft.com/office/drawing/2014/main" id="{BB053200-CF45-4743-AEB7-2A04DDD87DB3}"/>
            </a:ext>
          </a:extLst>
        </xdr:cNvPr>
        <xdr:cNvSpPr txBox="1">
          <a:spLocks noChangeArrowheads="1"/>
        </xdr:cNvSpPr>
      </xdr:nvSpPr>
      <xdr:spPr bwMode="auto">
        <a:xfrm>
          <a:off x="4743450" y="421386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98</xdr:row>
      <xdr:rowOff>504825</xdr:rowOff>
    </xdr:from>
    <xdr:ext cx="95250" cy="213632"/>
    <xdr:sp macro="" textlink="">
      <xdr:nvSpPr>
        <xdr:cNvPr id="4375" name="Text Box 15">
          <a:extLst>
            <a:ext uri="{FF2B5EF4-FFF2-40B4-BE49-F238E27FC236}">
              <a16:creationId xmlns:a16="http://schemas.microsoft.com/office/drawing/2014/main" id="{79BEAAF8-208F-495A-94AA-4643E6020BE6}"/>
            </a:ext>
          </a:extLst>
        </xdr:cNvPr>
        <xdr:cNvSpPr txBox="1">
          <a:spLocks noChangeArrowheads="1"/>
        </xdr:cNvSpPr>
      </xdr:nvSpPr>
      <xdr:spPr bwMode="auto">
        <a:xfrm>
          <a:off x="4743450" y="421386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98</xdr:row>
      <xdr:rowOff>504825</xdr:rowOff>
    </xdr:from>
    <xdr:ext cx="95250" cy="213632"/>
    <xdr:sp macro="" textlink="">
      <xdr:nvSpPr>
        <xdr:cNvPr id="4376" name="Text Box 15">
          <a:extLst>
            <a:ext uri="{FF2B5EF4-FFF2-40B4-BE49-F238E27FC236}">
              <a16:creationId xmlns:a16="http://schemas.microsoft.com/office/drawing/2014/main" id="{875F630F-7FF9-46B6-A003-4E00FB18FF3E}"/>
            </a:ext>
          </a:extLst>
        </xdr:cNvPr>
        <xdr:cNvSpPr txBox="1">
          <a:spLocks noChangeArrowheads="1"/>
        </xdr:cNvSpPr>
      </xdr:nvSpPr>
      <xdr:spPr bwMode="auto">
        <a:xfrm>
          <a:off x="4743450" y="421386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104</xdr:row>
      <xdr:rowOff>504825</xdr:rowOff>
    </xdr:from>
    <xdr:ext cx="95250" cy="448496"/>
    <xdr:sp macro="" textlink="">
      <xdr:nvSpPr>
        <xdr:cNvPr id="4377" name="Text Box 15">
          <a:extLst>
            <a:ext uri="{FF2B5EF4-FFF2-40B4-BE49-F238E27FC236}">
              <a16:creationId xmlns:a16="http://schemas.microsoft.com/office/drawing/2014/main" id="{008804AD-0DA6-4AEC-9789-A24D67129B36}"/>
            </a:ext>
          </a:extLst>
        </xdr:cNvPr>
        <xdr:cNvSpPr txBox="1">
          <a:spLocks noChangeArrowheads="1"/>
        </xdr:cNvSpPr>
      </xdr:nvSpPr>
      <xdr:spPr bwMode="auto">
        <a:xfrm>
          <a:off x="4743450" y="44367450"/>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104</xdr:row>
      <xdr:rowOff>504825</xdr:rowOff>
    </xdr:from>
    <xdr:ext cx="95250" cy="213632"/>
    <xdr:sp macro="" textlink="">
      <xdr:nvSpPr>
        <xdr:cNvPr id="4378" name="Text Box 15">
          <a:extLst>
            <a:ext uri="{FF2B5EF4-FFF2-40B4-BE49-F238E27FC236}">
              <a16:creationId xmlns:a16="http://schemas.microsoft.com/office/drawing/2014/main" id="{6583CAFD-1B9C-4540-851E-2BF823FFD2B0}"/>
            </a:ext>
          </a:extLst>
        </xdr:cNvPr>
        <xdr:cNvSpPr txBox="1">
          <a:spLocks noChangeArrowheads="1"/>
        </xdr:cNvSpPr>
      </xdr:nvSpPr>
      <xdr:spPr bwMode="auto">
        <a:xfrm>
          <a:off x="4743450" y="443674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104</xdr:row>
      <xdr:rowOff>504825</xdr:rowOff>
    </xdr:from>
    <xdr:ext cx="95250" cy="444331"/>
    <xdr:sp macro="" textlink="">
      <xdr:nvSpPr>
        <xdr:cNvPr id="4379" name="Text Box 15">
          <a:extLst>
            <a:ext uri="{FF2B5EF4-FFF2-40B4-BE49-F238E27FC236}">
              <a16:creationId xmlns:a16="http://schemas.microsoft.com/office/drawing/2014/main" id="{539BD597-97E8-4BB8-A658-61FEB4B16982}"/>
            </a:ext>
          </a:extLst>
        </xdr:cNvPr>
        <xdr:cNvSpPr txBox="1">
          <a:spLocks noChangeArrowheads="1"/>
        </xdr:cNvSpPr>
      </xdr:nvSpPr>
      <xdr:spPr bwMode="auto">
        <a:xfrm>
          <a:off x="4743450" y="44367450"/>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104</xdr:row>
      <xdr:rowOff>504825</xdr:rowOff>
    </xdr:from>
    <xdr:ext cx="95250" cy="448496"/>
    <xdr:sp macro="" textlink="">
      <xdr:nvSpPr>
        <xdr:cNvPr id="4380" name="Text Box 15">
          <a:extLst>
            <a:ext uri="{FF2B5EF4-FFF2-40B4-BE49-F238E27FC236}">
              <a16:creationId xmlns:a16="http://schemas.microsoft.com/office/drawing/2014/main" id="{37BFB238-02B5-4A53-B103-B8D62B7F2D56}"/>
            </a:ext>
          </a:extLst>
        </xdr:cNvPr>
        <xdr:cNvSpPr txBox="1">
          <a:spLocks noChangeArrowheads="1"/>
        </xdr:cNvSpPr>
      </xdr:nvSpPr>
      <xdr:spPr bwMode="auto">
        <a:xfrm>
          <a:off x="4743450" y="44367450"/>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104</xdr:row>
      <xdr:rowOff>504825</xdr:rowOff>
    </xdr:from>
    <xdr:ext cx="95250" cy="213632"/>
    <xdr:sp macro="" textlink="">
      <xdr:nvSpPr>
        <xdr:cNvPr id="4381" name="Text Box 15">
          <a:extLst>
            <a:ext uri="{FF2B5EF4-FFF2-40B4-BE49-F238E27FC236}">
              <a16:creationId xmlns:a16="http://schemas.microsoft.com/office/drawing/2014/main" id="{0764AB45-C2E3-41A4-A6C5-F3B9214D8526}"/>
            </a:ext>
          </a:extLst>
        </xdr:cNvPr>
        <xdr:cNvSpPr txBox="1">
          <a:spLocks noChangeArrowheads="1"/>
        </xdr:cNvSpPr>
      </xdr:nvSpPr>
      <xdr:spPr bwMode="auto">
        <a:xfrm>
          <a:off x="4743450" y="443674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104</xdr:row>
      <xdr:rowOff>504825</xdr:rowOff>
    </xdr:from>
    <xdr:ext cx="95250" cy="444331"/>
    <xdr:sp macro="" textlink="">
      <xdr:nvSpPr>
        <xdr:cNvPr id="4382" name="Text Box 15">
          <a:extLst>
            <a:ext uri="{FF2B5EF4-FFF2-40B4-BE49-F238E27FC236}">
              <a16:creationId xmlns:a16="http://schemas.microsoft.com/office/drawing/2014/main" id="{1B434B6C-356A-48A7-A2D5-3F868BD14E8B}"/>
            </a:ext>
          </a:extLst>
        </xdr:cNvPr>
        <xdr:cNvSpPr txBox="1">
          <a:spLocks noChangeArrowheads="1"/>
        </xdr:cNvSpPr>
      </xdr:nvSpPr>
      <xdr:spPr bwMode="auto">
        <a:xfrm>
          <a:off x="4743450" y="44367450"/>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104</xdr:row>
      <xdr:rowOff>504825</xdr:rowOff>
    </xdr:from>
    <xdr:ext cx="95250" cy="456743"/>
    <xdr:sp macro="" textlink="">
      <xdr:nvSpPr>
        <xdr:cNvPr id="4383" name="Text Box 15">
          <a:extLst>
            <a:ext uri="{FF2B5EF4-FFF2-40B4-BE49-F238E27FC236}">
              <a16:creationId xmlns:a16="http://schemas.microsoft.com/office/drawing/2014/main" id="{971C04B8-DF33-4BD8-8754-86BB950C47ED}"/>
            </a:ext>
          </a:extLst>
        </xdr:cNvPr>
        <xdr:cNvSpPr txBox="1">
          <a:spLocks noChangeArrowheads="1"/>
        </xdr:cNvSpPr>
      </xdr:nvSpPr>
      <xdr:spPr bwMode="auto">
        <a:xfrm>
          <a:off x="4743450" y="44367450"/>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104</xdr:row>
      <xdr:rowOff>504825</xdr:rowOff>
    </xdr:from>
    <xdr:ext cx="95250" cy="213632"/>
    <xdr:sp macro="" textlink="">
      <xdr:nvSpPr>
        <xdr:cNvPr id="4384" name="Text Box 15">
          <a:extLst>
            <a:ext uri="{FF2B5EF4-FFF2-40B4-BE49-F238E27FC236}">
              <a16:creationId xmlns:a16="http://schemas.microsoft.com/office/drawing/2014/main" id="{FC17AB04-6A25-4DEF-A9CF-2318C2EABAD2}"/>
            </a:ext>
          </a:extLst>
        </xdr:cNvPr>
        <xdr:cNvSpPr txBox="1">
          <a:spLocks noChangeArrowheads="1"/>
        </xdr:cNvSpPr>
      </xdr:nvSpPr>
      <xdr:spPr bwMode="auto">
        <a:xfrm>
          <a:off x="4743450" y="443674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104</xdr:row>
      <xdr:rowOff>504825</xdr:rowOff>
    </xdr:from>
    <xdr:ext cx="95250" cy="444331"/>
    <xdr:sp macro="" textlink="">
      <xdr:nvSpPr>
        <xdr:cNvPr id="4385" name="Text Box 15">
          <a:extLst>
            <a:ext uri="{FF2B5EF4-FFF2-40B4-BE49-F238E27FC236}">
              <a16:creationId xmlns:a16="http://schemas.microsoft.com/office/drawing/2014/main" id="{9D27065A-D8D5-4228-975A-116BE0792EB2}"/>
            </a:ext>
          </a:extLst>
        </xdr:cNvPr>
        <xdr:cNvSpPr txBox="1">
          <a:spLocks noChangeArrowheads="1"/>
        </xdr:cNvSpPr>
      </xdr:nvSpPr>
      <xdr:spPr bwMode="auto">
        <a:xfrm>
          <a:off x="4743450" y="44367450"/>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106</xdr:row>
      <xdr:rowOff>504825</xdr:rowOff>
    </xdr:from>
    <xdr:ext cx="95250" cy="448496"/>
    <xdr:sp macro="" textlink="">
      <xdr:nvSpPr>
        <xdr:cNvPr id="4386" name="Text Box 15">
          <a:extLst>
            <a:ext uri="{FF2B5EF4-FFF2-40B4-BE49-F238E27FC236}">
              <a16:creationId xmlns:a16="http://schemas.microsoft.com/office/drawing/2014/main" id="{84897D7A-6F08-4928-8422-6A21E5600D0A}"/>
            </a:ext>
          </a:extLst>
        </xdr:cNvPr>
        <xdr:cNvSpPr txBox="1">
          <a:spLocks noChangeArrowheads="1"/>
        </xdr:cNvSpPr>
      </xdr:nvSpPr>
      <xdr:spPr bwMode="auto">
        <a:xfrm>
          <a:off x="4743450" y="45110400"/>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106</xdr:row>
      <xdr:rowOff>504825</xdr:rowOff>
    </xdr:from>
    <xdr:ext cx="95250" cy="213632"/>
    <xdr:sp macro="" textlink="">
      <xdr:nvSpPr>
        <xdr:cNvPr id="4387" name="Text Box 15">
          <a:extLst>
            <a:ext uri="{FF2B5EF4-FFF2-40B4-BE49-F238E27FC236}">
              <a16:creationId xmlns:a16="http://schemas.microsoft.com/office/drawing/2014/main" id="{F8AADBD7-EBE8-477C-A127-F6DBEC70017D}"/>
            </a:ext>
          </a:extLst>
        </xdr:cNvPr>
        <xdr:cNvSpPr txBox="1">
          <a:spLocks noChangeArrowheads="1"/>
        </xdr:cNvSpPr>
      </xdr:nvSpPr>
      <xdr:spPr bwMode="auto">
        <a:xfrm>
          <a:off x="4743450" y="451104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106</xdr:row>
      <xdr:rowOff>504825</xdr:rowOff>
    </xdr:from>
    <xdr:ext cx="95250" cy="444331"/>
    <xdr:sp macro="" textlink="">
      <xdr:nvSpPr>
        <xdr:cNvPr id="4388" name="Text Box 15">
          <a:extLst>
            <a:ext uri="{FF2B5EF4-FFF2-40B4-BE49-F238E27FC236}">
              <a16:creationId xmlns:a16="http://schemas.microsoft.com/office/drawing/2014/main" id="{E38E09CD-36AC-465C-BC05-933A1DA17F61}"/>
            </a:ext>
          </a:extLst>
        </xdr:cNvPr>
        <xdr:cNvSpPr txBox="1">
          <a:spLocks noChangeArrowheads="1"/>
        </xdr:cNvSpPr>
      </xdr:nvSpPr>
      <xdr:spPr bwMode="auto">
        <a:xfrm>
          <a:off x="4743450" y="45110400"/>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106</xdr:row>
      <xdr:rowOff>504825</xdr:rowOff>
    </xdr:from>
    <xdr:ext cx="95250" cy="448496"/>
    <xdr:sp macro="" textlink="">
      <xdr:nvSpPr>
        <xdr:cNvPr id="4389" name="Text Box 15">
          <a:extLst>
            <a:ext uri="{FF2B5EF4-FFF2-40B4-BE49-F238E27FC236}">
              <a16:creationId xmlns:a16="http://schemas.microsoft.com/office/drawing/2014/main" id="{B4BD780C-6F38-44A6-A2FB-CDCA1C55A99A}"/>
            </a:ext>
          </a:extLst>
        </xdr:cNvPr>
        <xdr:cNvSpPr txBox="1">
          <a:spLocks noChangeArrowheads="1"/>
        </xdr:cNvSpPr>
      </xdr:nvSpPr>
      <xdr:spPr bwMode="auto">
        <a:xfrm>
          <a:off x="4743450" y="45110400"/>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106</xdr:row>
      <xdr:rowOff>504825</xdr:rowOff>
    </xdr:from>
    <xdr:ext cx="95250" cy="213632"/>
    <xdr:sp macro="" textlink="">
      <xdr:nvSpPr>
        <xdr:cNvPr id="4390" name="Text Box 15">
          <a:extLst>
            <a:ext uri="{FF2B5EF4-FFF2-40B4-BE49-F238E27FC236}">
              <a16:creationId xmlns:a16="http://schemas.microsoft.com/office/drawing/2014/main" id="{D48DA011-8C92-4E7A-8826-EE3C6B9BAB17}"/>
            </a:ext>
          </a:extLst>
        </xdr:cNvPr>
        <xdr:cNvSpPr txBox="1">
          <a:spLocks noChangeArrowheads="1"/>
        </xdr:cNvSpPr>
      </xdr:nvSpPr>
      <xdr:spPr bwMode="auto">
        <a:xfrm>
          <a:off x="4743450" y="451104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106</xdr:row>
      <xdr:rowOff>504825</xdr:rowOff>
    </xdr:from>
    <xdr:ext cx="95250" cy="444331"/>
    <xdr:sp macro="" textlink="">
      <xdr:nvSpPr>
        <xdr:cNvPr id="4391" name="Text Box 15">
          <a:extLst>
            <a:ext uri="{FF2B5EF4-FFF2-40B4-BE49-F238E27FC236}">
              <a16:creationId xmlns:a16="http://schemas.microsoft.com/office/drawing/2014/main" id="{D99AB72B-8E4D-4F1B-AEB3-B3AE1BD1D887}"/>
            </a:ext>
          </a:extLst>
        </xdr:cNvPr>
        <xdr:cNvSpPr txBox="1">
          <a:spLocks noChangeArrowheads="1"/>
        </xdr:cNvSpPr>
      </xdr:nvSpPr>
      <xdr:spPr bwMode="auto">
        <a:xfrm>
          <a:off x="4743450" y="45110400"/>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106</xdr:row>
      <xdr:rowOff>504825</xdr:rowOff>
    </xdr:from>
    <xdr:ext cx="95250" cy="456743"/>
    <xdr:sp macro="" textlink="">
      <xdr:nvSpPr>
        <xdr:cNvPr id="4392" name="Text Box 15">
          <a:extLst>
            <a:ext uri="{FF2B5EF4-FFF2-40B4-BE49-F238E27FC236}">
              <a16:creationId xmlns:a16="http://schemas.microsoft.com/office/drawing/2014/main" id="{9C3F7E4A-B1CE-491D-9163-820DABE58844}"/>
            </a:ext>
          </a:extLst>
        </xdr:cNvPr>
        <xdr:cNvSpPr txBox="1">
          <a:spLocks noChangeArrowheads="1"/>
        </xdr:cNvSpPr>
      </xdr:nvSpPr>
      <xdr:spPr bwMode="auto">
        <a:xfrm>
          <a:off x="4743450" y="45110400"/>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106</xdr:row>
      <xdr:rowOff>504825</xdr:rowOff>
    </xdr:from>
    <xdr:ext cx="95250" cy="213632"/>
    <xdr:sp macro="" textlink="">
      <xdr:nvSpPr>
        <xdr:cNvPr id="4393" name="Text Box 15">
          <a:extLst>
            <a:ext uri="{FF2B5EF4-FFF2-40B4-BE49-F238E27FC236}">
              <a16:creationId xmlns:a16="http://schemas.microsoft.com/office/drawing/2014/main" id="{01B3FC63-68A8-4F45-9B0F-DBF6E81CA429}"/>
            </a:ext>
          </a:extLst>
        </xdr:cNvPr>
        <xdr:cNvSpPr txBox="1">
          <a:spLocks noChangeArrowheads="1"/>
        </xdr:cNvSpPr>
      </xdr:nvSpPr>
      <xdr:spPr bwMode="auto">
        <a:xfrm>
          <a:off x="4743450" y="451104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106</xdr:row>
      <xdr:rowOff>504825</xdr:rowOff>
    </xdr:from>
    <xdr:ext cx="95250" cy="444331"/>
    <xdr:sp macro="" textlink="">
      <xdr:nvSpPr>
        <xdr:cNvPr id="4394" name="Text Box 15">
          <a:extLst>
            <a:ext uri="{FF2B5EF4-FFF2-40B4-BE49-F238E27FC236}">
              <a16:creationId xmlns:a16="http://schemas.microsoft.com/office/drawing/2014/main" id="{7AF4429E-F552-4C0C-BB0A-747C3AE1F2A6}"/>
            </a:ext>
          </a:extLst>
        </xdr:cNvPr>
        <xdr:cNvSpPr txBox="1">
          <a:spLocks noChangeArrowheads="1"/>
        </xdr:cNvSpPr>
      </xdr:nvSpPr>
      <xdr:spPr bwMode="auto">
        <a:xfrm>
          <a:off x="4743450" y="45110400"/>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108</xdr:row>
      <xdr:rowOff>504825</xdr:rowOff>
    </xdr:from>
    <xdr:ext cx="95250" cy="213632"/>
    <xdr:sp macro="" textlink="">
      <xdr:nvSpPr>
        <xdr:cNvPr id="4395" name="Text Box 15">
          <a:extLst>
            <a:ext uri="{FF2B5EF4-FFF2-40B4-BE49-F238E27FC236}">
              <a16:creationId xmlns:a16="http://schemas.microsoft.com/office/drawing/2014/main" id="{7AF24779-DE4E-4F5B-8D63-B02565EBE870}"/>
            </a:ext>
          </a:extLst>
        </xdr:cNvPr>
        <xdr:cNvSpPr txBox="1">
          <a:spLocks noChangeArrowheads="1"/>
        </xdr:cNvSpPr>
      </xdr:nvSpPr>
      <xdr:spPr bwMode="auto">
        <a:xfrm>
          <a:off x="4743450" y="458533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108</xdr:row>
      <xdr:rowOff>504825</xdr:rowOff>
    </xdr:from>
    <xdr:ext cx="95250" cy="213632"/>
    <xdr:sp macro="" textlink="">
      <xdr:nvSpPr>
        <xdr:cNvPr id="4396" name="Text Box 15">
          <a:extLst>
            <a:ext uri="{FF2B5EF4-FFF2-40B4-BE49-F238E27FC236}">
              <a16:creationId xmlns:a16="http://schemas.microsoft.com/office/drawing/2014/main" id="{389631F2-E44C-4538-BBBA-3082E203B5C7}"/>
            </a:ext>
          </a:extLst>
        </xdr:cNvPr>
        <xdr:cNvSpPr txBox="1">
          <a:spLocks noChangeArrowheads="1"/>
        </xdr:cNvSpPr>
      </xdr:nvSpPr>
      <xdr:spPr bwMode="auto">
        <a:xfrm>
          <a:off x="4743450" y="458533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108</xdr:row>
      <xdr:rowOff>504825</xdr:rowOff>
    </xdr:from>
    <xdr:ext cx="95250" cy="213632"/>
    <xdr:sp macro="" textlink="">
      <xdr:nvSpPr>
        <xdr:cNvPr id="4397" name="Text Box 15">
          <a:extLst>
            <a:ext uri="{FF2B5EF4-FFF2-40B4-BE49-F238E27FC236}">
              <a16:creationId xmlns:a16="http://schemas.microsoft.com/office/drawing/2014/main" id="{E189167F-EE68-41A4-ADA1-F3557FEB9DD4}"/>
            </a:ext>
          </a:extLst>
        </xdr:cNvPr>
        <xdr:cNvSpPr txBox="1">
          <a:spLocks noChangeArrowheads="1"/>
        </xdr:cNvSpPr>
      </xdr:nvSpPr>
      <xdr:spPr bwMode="auto">
        <a:xfrm>
          <a:off x="4743450" y="458533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110</xdr:row>
      <xdr:rowOff>504825</xdr:rowOff>
    </xdr:from>
    <xdr:ext cx="95250" cy="448496"/>
    <xdr:sp macro="" textlink="">
      <xdr:nvSpPr>
        <xdr:cNvPr id="4398" name="Text Box 15">
          <a:extLst>
            <a:ext uri="{FF2B5EF4-FFF2-40B4-BE49-F238E27FC236}">
              <a16:creationId xmlns:a16="http://schemas.microsoft.com/office/drawing/2014/main" id="{F4AE35E7-C0A8-4465-9A66-9A88BBC156BE}"/>
            </a:ext>
          </a:extLst>
        </xdr:cNvPr>
        <xdr:cNvSpPr txBox="1">
          <a:spLocks noChangeArrowheads="1"/>
        </xdr:cNvSpPr>
      </xdr:nvSpPr>
      <xdr:spPr bwMode="auto">
        <a:xfrm>
          <a:off x="4743450" y="46596300"/>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110</xdr:row>
      <xdr:rowOff>504825</xdr:rowOff>
    </xdr:from>
    <xdr:ext cx="95250" cy="213632"/>
    <xdr:sp macro="" textlink="">
      <xdr:nvSpPr>
        <xdr:cNvPr id="4399" name="Text Box 15">
          <a:extLst>
            <a:ext uri="{FF2B5EF4-FFF2-40B4-BE49-F238E27FC236}">
              <a16:creationId xmlns:a16="http://schemas.microsoft.com/office/drawing/2014/main" id="{ACFC0C93-E013-404C-9268-9993D1E8E9D5}"/>
            </a:ext>
          </a:extLst>
        </xdr:cNvPr>
        <xdr:cNvSpPr txBox="1">
          <a:spLocks noChangeArrowheads="1"/>
        </xdr:cNvSpPr>
      </xdr:nvSpPr>
      <xdr:spPr bwMode="auto">
        <a:xfrm>
          <a:off x="4743450" y="465963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110</xdr:row>
      <xdr:rowOff>504825</xdr:rowOff>
    </xdr:from>
    <xdr:ext cx="95250" cy="444331"/>
    <xdr:sp macro="" textlink="">
      <xdr:nvSpPr>
        <xdr:cNvPr id="4400" name="Text Box 15">
          <a:extLst>
            <a:ext uri="{FF2B5EF4-FFF2-40B4-BE49-F238E27FC236}">
              <a16:creationId xmlns:a16="http://schemas.microsoft.com/office/drawing/2014/main" id="{34BE312B-CE1F-41CD-AF9B-F805BE9C7E1D}"/>
            </a:ext>
          </a:extLst>
        </xdr:cNvPr>
        <xdr:cNvSpPr txBox="1">
          <a:spLocks noChangeArrowheads="1"/>
        </xdr:cNvSpPr>
      </xdr:nvSpPr>
      <xdr:spPr bwMode="auto">
        <a:xfrm>
          <a:off x="4743450" y="46596300"/>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110</xdr:row>
      <xdr:rowOff>504825</xdr:rowOff>
    </xdr:from>
    <xdr:ext cx="95250" cy="448496"/>
    <xdr:sp macro="" textlink="">
      <xdr:nvSpPr>
        <xdr:cNvPr id="4401" name="Text Box 15">
          <a:extLst>
            <a:ext uri="{FF2B5EF4-FFF2-40B4-BE49-F238E27FC236}">
              <a16:creationId xmlns:a16="http://schemas.microsoft.com/office/drawing/2014/main" id="{4A83D2D9-40E7-4B27-8362-2E0E2219F760}"/>
            </a:ext>
          </a:extLst>
        </xdr:cNvPr>
        <xdr:cNvSpPr txBox="1">
          <a:spLocks noChangeArrowheads="1"/>
        </xdr:cNvSpPr>
      </xdr:nvSpPr>
      <xdr:spPr bwMode="auto">
        <a:xfrm>
          <a:off x="4743450" y="46596300"/>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110</xdr:row>
      <xdr:rowOff>504825</xdr:rowOff>
    </xdr:from>
    <xdr:ext cx="95250" cy="213632"/>
    <xdr:sp macro="" textlink="">
      <xdr:nvSpPr>
        <xdr:cNvPr id="4402" name="Text Box 15">
          <a:extLst>
            <a:ext uri="{FF2B5EF4-FFF2-40B4-BE49-F238E27FC236}">
              <a16:creationId xmlns:a16="http://schemas.microsoft.com/office/drawing/2014/main" id="{D0850E6D-BDC2-439A-BA52-C75D35382FB8}"/>
            </a:ext>
          </a:extLst>
        </xdr:cNvPr>
        <xdr:cNvSpPr txBox="1">
          <a:spLocks noChangeArrowheads="1"/>
        </xdr:cNvSpPr>
      </xdr:nvSpPr>
      <xdr:spPr bwMode="auto">
        <a:xfrm>
          <a:off x="4743450" y="465963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110</xdr:row>
      <xdr:rowOff>504825</xdr:rowOff>
    </xdr:from>
    <xdr:ext cx="95250" cy="444331"/>
    <xdr:sp macro="" textlink="">
      <xdr:nvSpPr>
        <xdr:cNvPr id="4403" name="Text Box 15">
          <a:extLst>
            <a:ext uri="{FF2B5EF4-FFF2-40B4-BE49-F238E27FC236}">
              <a16:creationId xmlns:a16="http://schemas.microsoft.com/office/drawing/2014/main" id="{CBEBC902-4F14-4760-8121-1126A9F59CA8}"/>
            </a:ext>
          </a:extLst>
        </xdr:cNvPr>
        <xdr:cNvSpPr txBox="1">
          <a:spLocks noChangeArrowheads="1"/>
        </xdr:cNvSpPr>
      </xdr:nvSpPr>
      <xdr:spPr bwMode="auto">
        <a:xfrm>
          <a:off x="4743450" y="46596300"/>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110</xdr:row>
      <xdr:rowOff>504825</xdr:rowOff>
    </xdr:from>
    <xdr:ext cx="95250" cy="456743"/>
    <xdr:sp macro="" textlink="">
      <xdr:nvSpPr>
        <xdr:cNvPr id="4404" name="Text Box 15">
          <a:extLst>
            <a:ext uri="{FF2B5EF4-FFF2-40B4-BE49-F238E27FC236}">
              <a16:creationId xmlns:a16="http://schemas.microsoft.com/office/drawing/2014/main" id="{305269AE-F13D-4D4F-91B5-B41529D0C261}"/>
            </a:ext>
          </a:extLst>
        </xdr:cNvPr>
        <xdr:cNvSpPr txBox="1">
          <a:spLocks noChangeArrowheads="1"/>
        </xdr:cNvSpPr>
      </xdr:nvSpPr>
      <xdr:spPr bwMode="auto">
        <a:xfrm>
          <a:off x="4743450" y="46596300"/>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110</xdr:row>
      <xdr:rowOff>504825</xdr:rowOff>
    </xdr:from>
    <xdr:ext cx="95250" cy="213632"/>
    <xdr:sp macro="" textlink="">
      <xdr:nvSpPr>
        <xdr:cNvPr id="4405" name="Text Box 15">
          <a:extLst>
            <a:ext uri="{FF2B5EF4-FFF2-40B4-BE49-F238E27FC236}">
              <a16:creationId xmlns:a16="http://schemas.microsoft.com/office/drawing/2014/main" id="{61B1A2DC-2D34-462A-A3F6-96D0CF21476F}"/>
            </a:ext>
          </a:extLst>
        </xdr:cNvPr>
        <xdr:cNvSpPr txBox="1">
          <a:spLocks noChangeArrowheads="1"/>
        </xdr:cNvSpPr>
      </xdr:nvSpPr>
      <xdr:spPr bwMode="auto">
        <a:xfrm>
          <a:off x="4743450" y="465963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110</xdr:row>
      <xdr:rowOff>504825</xdr:rowOff>
    </xdr:from>
    <xdr:ext cx="95250" cy="444331"/>
    <xdr:sp macro="" textlink="">
      <xdr:nvSpPr>
        <xdr:cNvPr id="4406" name="Text Box 15">
          <a:extLst>
            <a:ext uri="{FF2B5EF4-FFF2-40B4-BE49-F238E27FC236}">
              <a16:creationId xmlns:a16="http://schemas.microsoft.com/office/drawing/2014/main" id="{83E5E748-1002-4272-AF11-46C91888C235}"/>
            </a:ext>
          </a:extLst>
        </xdr:cNvPr>
        <xdr:cNvSpPr txBox="1">
          <a:spLocks noChangeArrowheads="1"/>
        </xdr:cNvSpPr>
      </xdr:nvSpPr>
      <xdr:spPr bwMode="auto">
        <a:xfrm>
          <a:off x="4743450" y="46596300"/>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110</xdr:row>
      <xdr:rowOff>504825</xdr:rowOff>
    </xdr:from>
    <xdr:ext cx="95250" cy="213632"/>
    <xdr:sp macro="" textlink="">
      <xdr:nvSpPr>
        <xdr:cNvPr id="4407" name="Text Box 15">
          <a:extLst>
            <a:ext uri="{FF2B5EF4-FFF2-40B4-BE49-F238E27FC236}">
              <a16:creationId xmlns:a16="http://schemas.microsoft.com/office/drawing/2014/main" id="{7481BD47-1F1C-49C9-B503-818107B162F2}"/>
            </a:ext>
          </a:extLst>
        </xdr:cNvPr>
        <xdr:cNvSpPr txBox="1">
          <a:spLocks noChangeArrowheads="1"/>
        </xdr:cNvSpPr>
      </xdr:nvSpPr>
      <xdr:spPr bwMode="auto">
        <a:xfrm>
          <a:off x="4743450" y="465963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110</xdr:row>
      <xdr:rowOff>504825</xdr:rowOff>
    </xdr:from>
    <xdr:ext cx="95250" cy="213632"/>
    <xdr:sp macro="" textlink="">
      <xdr:nvSpPr>
        <xdr:cNvPr id="4408" name="Text Box 15">
          <a:extLst>
            <a:ext uri="{FF2B5EF4-FFF2-40B4-BE49-F238E27FC236}">
              <a16:creationId xmlns:a16="http://schemas.microsoft.com/office/drawing/2014/main" id="{24F89429-F061-4F06-8E60-F088821194CE}"/>
            </a:ext>
          </a:extLst>
        </xdr:cNvPr>
        <xdr:cNvSpPr txBox="1">
          <a:spLocks noChangeArrowheads="1"/>
        </xdr:cNvSpPr>
      </xdr:nvSpPr>
      <xdr:spPr bwMode="auto">
        <a:xfrm>
          <a:off x="4743450" y="465963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110</xdr:row>
      <xdr:rowOff>504825</xdr:rowOff>
    </xdr:from>
    <xdr:ext cx="95250" cy="213632"/>
    <xdr:sp macro="" textlink="">
      <xdr:nvSpPr>
        <xdr:cNvPr id="4409" name="Text Box 15">
          <a:extLst>
            <a:ext uri="{FF2B5EF4-FFF2-40B4-BE49-F238E27FC236}">
              <a16:creationId xmlns:a16="http://schemas.microsoft.com/office/drawing/2014/main" id="{CD8E146A-FBC1-49E4-8559-D5BCB1C2F88B}"/>
            </a:ext>
          </a:extLst>
        </xdr:cNvPr>
        <xdr:cNvSpPr txBox="1">
          <a:spLocks noChangeArrowheads="1"/>
        </xdr:cNvSpPr>
      </xdr:nvSpPr>
      <xdr:spPr bwMode="auto">
        <a:xfrm>
          <a:off x="4743450" y="465963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112</xdr:row>
      <xdr:rowOff>504825</xdr:rowOff>
    </xdr:from>
    <xdr:ext cx="95250" cy="448496"/>
    <xdr:sp macro="" textlink="">
      <xdr:nvSpPr>
        <xdr:cNvPr id="4410" name="Text Box 15">
          <a:extLst>
            <a:ext uri="{FF2B5EF4-FFF2-40B4-BE49-F238E27FC236}">
              <a16:creationId xmlns:a16="http://schemas.microsoft.com/office/drawing/2014/main" id="{5E6C3DF1-8B21-450A-9C3C-0E3F4D84EABF}"/>
            </a:ext>
          </a:extLst>
        </xdr:cNvPr>
        <xdr:cNvSpPr txBox="1">
          <a:spLocks noChangeArrowheads="1"/>
        </xdr:cNvSpPr>
      </xdr:nvSpPr>
      <xdr:spPr bwMode="auto">
        <a:xfrm>
          <a:off x="4743450" y="47339250"/>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112</xdr:row>
      <xdr:rowOff>504825</xdr:rowOff>
    </xdr:from>
    <xdr:ext cx="95250" cy="213632"/>
    <xdr:sp macro="" textlink="">
      <xdr:nvSpPr>
        <xdr:cNvPr id="4411" name="Text Box 15">
          <a:extLst>
            <a:ext uri="{FF2B5EF4-FFF2-40B4-BE49-F238E27FC236}">
              <a16:creationId xmlns:a16="http://schemas.microsoft.com/office/drawing/2014/main" id="{A6B4A12E-052D-4403-AC7B-1A33AA6F72C5}"/>
            </a:ext>
          </a:extLst>
        </xdr:cNvPr>
        <xdr:cNvSpPr txBox="1">
          <a:spLocks noChangeArrowheads="1"/>
        </xdr:cNvSpPr>
      </xdr:nvSpPr>
      <xdr:spPr bwMode="auto">
        <a:xfrm>
          <a:off x="4743450" y="47339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112</xdr:row>
      <xdr:rowOff>504825</xdr:rowOff>
    </xdr:from>
    <xdr:ext cx="95250" cy="444331"/>
    <xdr:sp macro="" textlink="">
      <xdr:nvSpPr>
        <xdr:cNvPr id="4412" name="Text Box 15">
          <a:extLst>
            <a:ext uri="{FF2B5EF4-FFF2-40B4-BE49-F238E27FC236}">
              <a16:creationId xmlns:a16="http://schemas.microsoft.com/office/drawing/2014/main" id="{F3784AD4-6096-4576-90E4-3D5DE350307E}"/>
            </a:ext>
          </a:extLst>
        </xdr:cNvPr>
        <xdr:cNvSpPr txBox="1">
          <a:spLocks noChangeArrowheads="1"/>
        </xdr:cNvSpPr>
      </xdr:nvSpPr>
      <xdr:spPr bwMode="auto">
        <a:xfrm>
          <a:off x="4743450" y="47339250"/>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112</xdr:row>
      <xdr:rowOff>504825</xdr:rowOff>
    </xdr:from>
    <xdr:ext cx="95250" cy="448496"/>
    <xdr:sp macro="" textlink="">
      <xdr:nvSpPr>
        <xdr:cNvPr id="4413" name="Text Box 15">
          <a:extLst>
            <a:ext uri="{FF2B5EF4-FFF2-40B4-BE49-F238E27FC236}">
              <a16:creationId xmlns:a16="http://schemas.microsoft.com/office/drawing/2014/main" id="{DF390935-45B9-4678-922D-E374E8DCE1F6}"/>
            </a:ext>
          </a:extLst>
        </xdr:cNvPr>
        <xdr:cNvSpPr txBox="1">
          <a:spLocks noChangeArrowheads="1"/>
        </xdr:cNvSpPr>
      </xdr:nvSpPr>
      <xdr:spPr bwMode="auto">
        <a:xfrm>
          <a:off x="4743450" y="47339250"/>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112</xdr:row>
      <xdr:rowOff>504825</xdr:rowOff>
    </xdr:from>
    <xdr:ext cx="95250" cy="213632"/>
    <xdr:sp macro="" textlink="">
      <xdr:nvSpPr>
        <xdr:cNvPr id="4414" name="Text Box 15">
          <a:extLst>
            <a:ext uri="{FF2B5EF4-FFF2-40B4-BE49-F238E27FC236}">
              <a16:creationId xmlns:a16="http://schemas.microsoft.com/office/drawing/2014/main" id="{FDFA6205-7EE7-448E-978E-31458DDA51B0}"/>
            </a:ext>
          </a:extLst>
        </xdr:cNvPr>
        <xdr:cNvSpPr txBox="1">
          <a:spLocks noChangeArrowheads="1"/>
        </xdr:cNvSpPr>
      </xdr:nvSpPr>
      <xdr:spPr bwMode="auto">
        <a:xfrm>
          <a:off x="4743450" y="47339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112</xdr:row>
      <xdr:rowOff>504825</xdr:rowOff>
    </xdr:from>
    <xdr:ext cx="95250" cy="444331"/>
    <xdr:sp macro="" textlink="">
      <xdr:nvSpPr>
        <xdr:cNvPr id="4415" name="Text Box 15">
          <a:extLst>
            <a:ext uri="{FF2B5EF4-FFF2-40B4-BE49-F238E27FC236}">
              <a16:creationId xmlns:a16="http://schemas.microsoft.com/office/drawing/2014/main" id="{3721EE4D-FB52-419F-B47C-73C0EC1B3CEA}"/>
            </a:ext>
          </a:extLst>
        </xdr:cNvPr>
        <xdr:cNvSpPr txBox="1">
          <a:spLocks noChangeArrowheads="1"/>
        </xdr:cNvSpPr>
      </xdr:nvSpPr>
      <xdr:spPr bwMode="auto">
        <a:xfrm>
          <a:off x="4743450" y="47339250"/>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112</xdr:row>
      <xdr:rowOff>504825</xdr:rowOff>
    </xdr:from>
    <xdr:ext cx="95250" cy="456743"/>
    <xdr:sp macro="" textlink="">
      <xdr:nvSpPr>
        <xdr:cNvPr id="4416" name="Text Box 15">
          <a:extLst>
            <a:ext uri="{FF2B5EF4-FFF2-40B4-BE49-F238E27FC236}">
              <a16:creationId xmlns:a16="http://schemas.microsoft.com/office/drawing/2014/main" id="{46B7E873-DF38-4163-B8BB-F6B2DF15436A}"/>
            </a:ext>
          </a:extLst>
        </xdr:cNvPr>
        <xdr:cNvSpPr txBox="1">
          <a:spLocks noChangeArrowheads="1"/>
        </xdr:cNvSpPr>
      </xdr:nvSpPr>
      <xdr:spPr bwMode="auto">
        <a:xfrm>
          <a:off x="4743450" y="47339250"/>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112</xdr:row>
      <xdr:rowOff>504825</xdr:rowOff>
    </xdr:from>
    <xdr:ext cx="95250" cy="213632"/>
    <xdr:sp macro="" textlink="">
      <xdr:nvSpPr>
        <xdr:cNvPr id="4417" name="Text Box 15">
          <a:extLst>
            <a:ext uri="{FF2B5EF4-FFF2-40B4-BE49-F238E27FC236}">
              <a16:creationId xmlns:a16="http://schemas.microsoft.com/office/drawing/2014/main" id="{4A367E6A-3C7D-4C76-B5ED-A9B0ADB98982}"/>
            </a:ext>
          </a:extLst>
        </xdr:cNvPr>
        <xdr:cNvSpPr txBox="1">
          <a:spLocks noChangeArrowheads="1"/>
        </xdr:cNvSpPr>
      </xdr:nvSpPr>
      <xdr:spPr bwMode="auto">
        <a:xfrm>
          <a:off x="4743450" y="47339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112</xdr:row>
      <xdr:rowOff>504825</xdr:rowOff>
    </xdr:from>
    <xdr:ext cx="95250" cy="444331"/>
    <xdr:sp macro="" textlink="">
      <xdr:nvSpPr>
        <xdr:cNvPr id="4418" name="Text Box 15">
          <a:extLst>
            <a:ext uri="{FF2B5EF4-FFF2-40B4-BE49-F238E27FC236}">
              <a16:creationId xmlns:a16="http://schemas.microsoft.com/office/drawing/2014/main" id="{A6CACB0C-B875-40ED-9E49-7954D68CB2FE}"/>
            </a:ext>
          </a:extLst>
        </xdr:cNvPr>
        <xdr:cNvSpPr txBox="1">
          <a:spLocks noChangeArrowheads="1"/>
        </xdr:cNvSpPr>
      </xdr:nvSpPr>
      <xdr:spPr bwMode="auto">
        <a:xfrm>
          <a:off x="4743450" y="47339250"/>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112</xdr:row>
      <xdr:rowOff>504825</xdr:rowOff>
    </xdr:from>
    <xdr:ext cx="95250" cy="213632"/>
    <xdr:sp macro="" textlink="">
      <xdr:nvSpPr>
        <xdr:cNvPr id="4419" name="Text Box 15">
          <a:extLst>
            <a:ext uri="{FF2B5EF4-FFF2-40B4-BE49-F238E27FC236}">
              <a16:creationId xmlns:a16="http://schemas.microsoft.com/office/drawing/2014/main" id="{B6B3FCC9-9616-42FC-AEED-E79E4C144435}"/>
            </a:ext>
          </a:extLst>
        </xdr:cNvPr>
        <xdr:cNvSpPr txBox="1">
          <a:spLocks noChangeArrowheads="1"/>
        </xdr:cNvSpPr>
      </xdr:nvSpPr>
      <xdr:spPr bwMode="auto">
        <a:xfrm>
          <a:off x="4743450" y="47339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112</xdr:row>
      <xdr:rowOff>504825</xdr:rowOff>
    </xdr:from>
    <xdr:ext cx="95250" cy="213632"/>
    <xdr:sp macro="" textlink="">
      <xdr:nvSpPr>
        <xdr:cNvPr id="4420" name="Text Box 15">
          <a:extLst>
            <a:ext uri="{FF2B5EF4-FFF2-40B4-BE49-F238E27FC236}">
              <a16:creationId xmlns:a16="http://schemas.microsoft.com/office/drawing/2014/main" id="{7D3CAF7A-5263-4682-BD58-711FC9EB757B}"/>
            </a:ext>
          </a:extLst>
        </xdr:cNvPr>
        <xdr:cNvSpPr txBox="1">
          <a:spLocks noChangeArrowheads="1"/>
        </xdr:cNvSpPr>
      </xdr:nvSpPr>
      <xdr:spPr bwMode="auto">
        <a:xfrm>
          <a:off x="4743450" y="47339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112</xdr:row>
      <xdr:rowOff>504825</xdr:rowOff>
    </xdr:from>
    <xdr:ext cx="95250" cy="213632"/>
    <xdr:sp macro="" textlink="">
      <xdr:nvSpPr>
        <xdr:cNvPr id="4421" name="Text Box 15">
          <a:extLst>
            <a:ext uri="{FF2B5EF4-FFF2-40B4-BE49-F238E27FC236}">
              <a16:creationId xmlns:a16="http://schemas.microsoft.com/office/drawing/2014/main" id="{51B36447-2E5E-4C29-8516-5F9E5A059B22}"/>
            </a:ext>
          </a:extLst>
        </xdr:cNvPr>
        <xdr:cNvSpPr txBox="1">
          <a:spLocks noChangeArrowheads="1"/>
        </xdr:cNvSpPr>
      </xdr:nvSpPr>
      <xdr:spPr bwMode="auto">
        <a:xfrm>
          <a:off x="4743450" y="47339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114</xdr:row>
      <xdr:rowOff>504825</xdr:rowOff>
    </xdr:from>
    <xdr:ext cx="95250" cy="213632"/>
    <xdr:sp macro="" textlink="">
      <xdr:nvSpPr>
        <xdr:cNvPr id="4422" name="Text Box 15">
          <a:extLst>
            <a:ext uri="{FF2B5EF4-FFF2-40B4-BE49-F238E27FC236}">
              <a16:creationId xmlns:a16="http://schemas.microsoft.com/office/drawing/2014/main" id="{67F0F81F-5446-4033-82C9-092432696545}"/>
            </a:ext>
          </a:extLst>
        </xdr:cNvPr>
        <xdr:cNvSpPr txBox="1">
          <a:spLocks noChangeArrowheads="1"/>
        </xdr:cNvSpPr>
      </xdr:nvSpPr>
      <xdr:spPr bwMode="auto">
        <a:xfrm>
          <a:off x="4743450" y="480822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114</xdr:row>
      <xdr:rowOff>504825</xdr:rowOff>
    </xdr:from>
    <xdr:ext cx="95250" cy="213632"/>
    <xdr:sp macro="" textlink="">
      <xdr:nvSpPr>
        <xdr:cNvPr id="4423" name="Text Box 15">
          <a:extLst>
            <a:ext uri="{FF2B5EF4-FFF2-40B4-BE49-F238E27FC236}">
              <a16:creationId xmlns:a16="http://schemas.microsoft.com/office/drawing/2014/main" id="{7386A1B8-18B7-4210-A14E-1C1A9611414E}"/>
            </a:ext>
          </a:extLst>
        </xdr:cNvPr>
        <xdr:cNvSpPr txBox="1">
          <a:spLocks noChangeArrowheads="1"/>
        </xdr:cNvSpPr>
      </xdr:nvSpPr>
      <xdr:spPr bwMode="auto">
        <a:xfrm>
          <a:off x="4743450" y="480822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114</xdr:row>
      <xdr:rowOff>504825</xdr:rowOff>
    </xdr:from>
    <xdr:ext cx="95250" cy="213632"/>
    <xdr:sp macro="" textlink="">
      <xdr:nvSpPr>
        <xdr:cNvPr id="4424" name="Text Box 15">
          <a:extLst>
            <a:ext uri="{FF2B5EF4-FFF2-40B4-BE49-F238E27FC236}">
              <a16:creationId xmlns:a16="http://schemas.microsoft.com/office/drawing/2014/main" id="{58BFCFB6-0527-45F6-91AD-C4B03953CC36}"/>
            </a:ext>
          </a:extLst>
        </xdr:cNvPr>
        <xdr:cNvSpPr txBox="1">
          <a:spLocks noChangeArrowheads="1"/>
        </xdr:cNvSpPr>
      </xdr:nvSpPr>
      <xdr:spPr bwMode="auto">
        <a:xfrm>
          <a:off x="4743450" y="480822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114</xdr:row>
      <xdr:rowOff>504825</xdr:rowOff>
    </xdr:from>
    <xdr:ext cx="95250" cy="213632"/>
    <xdr:sp macro="" textlink="">
      <xdr:nvSpPr>
        <xdr:cNvPr id="4425" name="Text Box 15">
          <a:extLst>
            <a:ext uri="{FF2B5EF4-FFF2-40B4-BE49-F238E27FC236}">
              <a16:creationId xmlns:a16="http://schemas.microsoft.com/office/drawing/2014/main" id="{DD8C7EED-9950-4A20-81FB-A3098AE2C921}"/>
            </a:ext>
          </a:extLst>
        </xdr:cNvPr>
        <xdr:cNvSpPr txBox="1">
          <a:spLocks noChangeArrowheads="1"/>
        </xdr:cNvSpPr>
      </xdr:nvSpPr>
      <xdr:spPr bwMode="auto">
        <a:xfrm>
          <a:off x="4743450" y="480822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114</xdr:row>
      <xdr:rowOff>504825</xdr:rowOff>
    </xdr:from>
    <xdr:ext cx="95250" cy="213632"/>
    <xdr:sp macro="" textlink="">
      <xdr:nvSpPr>
        <xdr:cNvPr id="4426" name="Text Box 15">
          <a:extLst>
            <a:ext uri="{FF2B5EF4-FFF2-40B4-BE49-F238E27FC236}">
              <a16:creationId xmlns:a16="http://schemas.microsoft.com/office/drawing/2014/main" id="{C40A6289-CE38-4F36-9670-1F83D33175BB}"/>
            </a:ext>
          </a:extLst>
        </xdr:cNvPr>
        <xdr:cNvSpPr txBox="1">
          <a:spLocks noChangeArrowheads="1"/>
        </xdr:cNvSpPr>
      </xdr:nvSpPr>
      <xdr:spPr bwMode="auto">
        <a:xfrm>
          <a:off x="4743450" y="480822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114</xdr:row>
      <xdr:rowOff>504825</xdr:rowOff>
    </xdr:from>
    <xdr:ext cx="95250" cy="213632"/>
    <xdr:sp macro="" textlink="">
      <xdr:nvSpPr>
        <xdr:cNvPr id="4427" name="Text Box 15">
          <a:extLst>
            <a:ext uri="{FF2B5EF4-FFF2-40B4-BE49-F238E27FC236}">
              <a16:creationId xmlns:a16="http://schemas.microsoft.com/office/drawing/2014/main" id="{7D51AF72-E55B-46BB-BDA6-1ED383C5A20E}"/>
            </a:ext>
          </a:extLst>
        </xdr:cNvPr>
        <xdr:cNvSpPr txBox="1">
          <a:spLocks noChangeArrowheads="1"/>
        </xdr:cNvSpPr>
      </xdr:nvSpPr>
      <xdr:spPr bwMode="auto">
        <a:xfrm>
          <a:off x="4743450" y="480822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116</xdr:row>
      <xdr:rowOff>504825</xdr:rowOff>
    </xdr:from>
    <xdr:ext cx="95250" cy="448496"/>
    <xdr:sp macro="" textlink="">
      <xdr:nvSpPr>
        <xdr:cNvPr id="4428" name="Text Box 15">
          <a:extLst>
            <a:ext uri="{FF2B5EF4-FFF2-40B4-BE49-F238E27FC236}">
              <a16:creationId xmlns:a16="http://schemas.microsoft.com/office/drawing/2014/main" id="{1A2A945F-E41A-480C-A0A6-CC1D63B94FC8}"/>
            </a:ext>
          </a:extLst>
        </xdr:cNvPr>
        <xdr:cNvSpPr txBox="1">
          <a:spLocks noChangeArrowheads="1"/>
        </xdr:cNvSpPr>
      </xdr:nvSpPr>
      <xdr:spPr bwMode="auto">
        <a:xfrm>
          <a:off x="4743450" y="48825150"/>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116</xdr:row>
      <xdr:rowOff>504825</xdr:rowOff>
    </xdr:from>
    <xdr:ext cx="95250" cy="213632"/>
    <xdr:sp macro="" textlink="">
      <xdr:nvSpPr>
        <xdr:cNvPr id="4429" name="Text Box 15">
          <a:extLst>
            <a:ext uri="{FF2B5EF4-FFF2-40B4-BE49-F238E27FC236}">
              <a16:creationId xmlns:a16="http://schemas.microsoft.com/office/drawing/2014/main" id="{E5356B28-AB51-45D2-BF60-01100A4831FA}"/>
            </a:ext>
          </a:extLst>
        </xdr:cNvPr>
        <xdr:cNvSpPr txBox="1">
          <a:spLocks noChangeArrowheads="1"/>
        </xdr:cNvSpPr>
      </xdr:nvSpPr>
      <xdr:spPr bwMode="auto">
        <a:xfrm>
          <a:off x="4743450" y="488251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116</xdr:row>
      <xdr:rowOff>504825</xdr:rowOff>
    </xdr:from>
    <xdr:ext cx="95250" cy="444331"/>
    <xdr:sp macro="" textlink="">
      <xdr:nvSpPr>
        <xdr:cNvPr id="4430" name="Text Box 15">
          <a:extLst>
            <a:ext uri="{FF2B5EF4-FFF2-40B4-BE49-F238E27FC236}">
              <a16:creationId xmlns:a16="http://schemas.microsoft.com/office/drawing/2014/main" id="{2BFDEFA1-41A3-4FB4-82D5-945538D7A6AE}"/>
            </a:ext>
          </a:extLst>
        </xdr:cNvPr>
        <xdr:cNvSpPr txBox="1">
          <a:spLocks noChangeArrowheads="1"/>
        </xdr:cNvSpPr>
      </xdr:nvSpPr>
      <xdr:spPr bwMode="auto">
        <a:xfrm>
          <a:off x="4743450" y="48825150"/>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116</xdr:row>
      <xdr:rowOff>504825</xdr:rowOff>
    </xdr:from>
    <xdr:ext cx="95250" cy="456743"/>
    <xdr:sp macro="" textlink="">
      <xdr:nvSpPr>
        <xdr:cNvPr id="4431" name="Text Box 15">
          <a:extLst>
            <a:ext uri="{FF2B5EF4-FFF2-40B4-BE49-F238E27FC236}">
              <a16:creationId xmlns:a16="http://schemas.microsoft.com/office/drawing/2014/main" id="{9E241BD1-2140-4B54-BD67-BF3C5C9F664D}"/>
            </a:ext>
          </a:extLst>
        </xdr:cNvPr>
        <xdr:cNvSpPr txBox="1">
          <a:spLocks noChangeArrowheads="1"/>
        </xdr:cNvSpPr>
      </xdr:nvSpPr>
      <xdr:spPr bwMode="auto">
        <a:xfrm>
          <a:off x="4743450" y="48825150"/>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116</xdr:row>
      <xdr:rowOff>504825</xdr:rowOff>
    </xdr:from>
    <xdr:ext cx="95250" cy="213632"/>
    <xdr:sp macro="" textlink="">
      <xdr:nvSpPr>
        <xdr:cNvPr id="4432" name="Text Box 15">
          <a:extLst>
            <a:ext uri="{FF2B5EF4-FFF2-40B4-BE49-F238E27FC236}">
              <a16:creationId xmlns:a16="http://schemas.microsoft.com/office/drawing/2014/main" id="{5816FEF3-9F58-43B4-B7B7-758DAE8EC534}"/>
            </a:ext>
          </a:extLst>
        </xdr:cNvPr>
        <xdr:cNvSpPr txBox="1">
          <a:spLocks noChangeArrowheads="1"/>
        </xdr:cNvSpPr>
      </xdr:nvSpPr>
      <xdr:spPr bwMode="auto">
        <a:xfrm>
          <a:off x="4743450" y="488251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116</xdr:row>
      <xdr:rowOff>504825</xdr:rowOff>
    </xdr:from>
    <xdr:ext cx="95250" cy="444331"/>
    <xdr:sp macro="" textlink="">
      <xdr:nvSpPr>
        <xdr:cNvPr id="4433" name="Text Box 15">
          <a:extLst>
            <a:ext uri="{FF2B5EF4-FFF2-40B4-BE49-F238E27FC236}">
              <a16:creationId xmlns:a16="http://schemas.microsoft.com/office/drawing/2014/main" id="{D6AB227B-7C7A-4880-A0B7-A2B802E9C41D}"/>
            </a:ext>
          </a:extLst>
        </xdr:cNvPr>
        <xdr:cNvSpPr txBox="1">
          <a:spLocks noChangeArrowheads="1"/>
        </xdr:cNvSpPr>
      </xdr:nvSpPr>
      <xdr:spPr bwMode="auto">
        <a:xfrm>
          <a:off x="4743450" y="48825150"/>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116</xdr:row>
      <xdr:rowOff>504825</xdr:rowOff>
    </xdr:from>
    <xdr:ext cx="95250" cy="213632"/>
    <xdr:sp macro="" textlink="">
      <xdr:nvSpPr>
        <xdr:cNvPr id="4434" name="Text Box 15">
          <a:extLst>
            <a:ext uri="{FF2B5EF4-FFF2-40B4-BE49-F238E27FC236}">
              <a16:creationId xmlns:a16="http://schemas.microsoft.com/office/drawing/2014/main" id="{3243E1B6-98FF-446F-AFB0-6A3B28A3F2D1}"/>
            </a:ext>
          </a:extLst>
        </xdr:cNvPr>
        <xdr:cNvSpPr txBox="1">
          <a:spLocks noChangeArrowheads="1"/>
        </xdr:cNvSpPr>
      </xdr:nvSpPr>
      <xdr:spPr bwMode="auto">
        <a:xfrm>
          <a:off x="4743450" y="488251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116</xdr:row>
      <xdr:rowOff>504825</xdr:rowOff>
    </xdr:from>
    <xdr:ext cx="95250" cy="213632"/>
    <xdr:sp macro="" textlink="">
      <xdr:nvSpPr>
        <xdr:cNvPr id="4435" name="Text Box 15">
          <a:extLst>
            <a:ext uri="{FF2B5EF4-FFF2-40B4-BE49-F238E27FC236}">
              <a16:creationId xmlns:a16="http://schemas.microsoft.com/office/drawing/2014/main" id="{21B4FE2B-C6F5-4208-98B5-5203157177AE}"/>
            </a:ext>
          </a:extLst>
        </xdr:cNvPr>
        <xdr:cNvSpPr txBox="1">
          <a:spLocks noChangeArrowheads="1"/>
        </xdr:cNvSpPr>
      </xdr:nvSpPr>
      <xdr:spPr bwMode="auto">
        <a:xfrm>
          <a:off x="4743450" y="488251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116</xdr:row>
      <xdr:rowOff>504825</xdr:rowOff>
    </xdr:from>
    <xdr:ext cx="95250" cy="213632"/>
    <xdr:sp macro="" textlink="">
      <xdr:nvSpPr>
        <xdr:cNvPr id="4436" name="Text Box 15">
          <a:extLst>
            <a:ext uri="{FF2B5EF4-FFF2-40B4-BE49-F238E27FC236}">
              <a16:creationId xmlns:a16="http://schemas.microsoft.com/office/drawing/2014/main" id="{87D17A1C-F125-4512-899C-7C66D6182E22}"/>
            </a:ext>
          </a:extLst>
        </xdr:cNvPr>
        <xdr:cNvSpPr txBox="1">
          <a:spLocks noChangeArrowheads="1"/>
        </xdr:cNvSpPr>
      </xdr:nvSpPr>
      <xdr:spPr bwMode="auto">
        <a:xfrm>
          <a:off x="4743450" y="488251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116</xdr:row>
      <xdr:rowOff>504825</xdr:rowOff>
    </xdr:from>
    <xdr:ext cx="95250" cy="213632"/>
    <xdr:sp macro="" textlink="">
      <xdr:nvSpPr>
        <xdr:cNvPr id="4437" name="Text Box 15">
          <a:extLst>
            <a:ext uri="{FF2B5EF4-FFF2-40B4-BE49-F238E27FC236}">
              <a16:creationId xmlns:a16="http://schemas.microsoft.com/office/drawing/2014/main" id="{723CC9C1-0C4C-4ED8-A361-6DF65B8C172E}"/>
            </a:ext>
          </a:extLst>
        </xdr:cNvPr>
        <xdr:cNvSpPr txBox="1">
          <a:spLocks noChangeArrowheads="1"/>
        </xdr:cNvSpPr>
      </xdr:nvSpPr>
      <xdr:spPr bwMode="auto">
        <a:xfrm>
          <a:off x="4743450" y="488251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116</xdr:row>
      <xdr:rowOff>504825</xdr:rowOff>
    </xdr:from>
    <xdr:ext cx="95250" cy="213632"/>
    <xdr:sp macro="" textlink="">
      <xdr:nvSpPr>
        <xdr:cNvPr id="4438" name="Text Box 15">
          <a:extLst>
            <a:ext uri="{FF2B5EF4-FFF2-40B4-BE49-F238E27FC236}">
              <a16:creationId xmlns:a16="http://schemas.microsoft.com/office/drawing/2014/main" id="{A1F72C70-80D3-41D4-AE76-998245E12A55}"/>
            </a:ext>
          </a:extLst>
        </xdr:cNvPr>
        <xdr:cNvSpPr txBox="1">
          <a:spLocks noChangeArrowheads="1"/>
        </xdr:cNvSpPr>
      </xdr:nvSpPr>
      <xdr:spPr bwMode="auto">
        <a:xfrm>
          <a:off x="4743450" y="488251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116</xdr:row>
      <xdr:rowOff>504825</xdr:rowOff>
    </xdr:from>
    <xdr:ext cx="95250" cy="213632"/>
    <xdr:sp macro="" textlink="">
      <xdr:nvSpPr>
        <xdr:cNvPr id="4439" name="Text Box 15">
          <a:extLst>
            <a:ext uri="{FF2B5EF4-FFF2-40B4-BE49-F238E27FC236}">
              <a16:creationId xmlns:a16="http://schemas.microsoft.com/office/drawing/2014/main" id="{C98AB7DC-68B5-468D-A9AF-04E2EA7F836D}"/>
            </a:ext>
          </a:extLst>
        </xdr:cNvPr>
        <xdr:cNvSpPr txBox="1">
          <a:spLocks noChangeArrowheads="1"/>
        </xdr:cNvSpPr>
      </xdr:nvSpPr>
      <xdr:spPr bwMode="auto">
        <a:xfrm>
          <a:off x="4743450" y="488251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118</xdr:row>
      <xdr:rowOff>504825</xdr:rowOff>
    </xdr:from>
    <xdr:ext cx="95250" cy="448496"/>
    <xdr:sp macro="" textlink="">
      <xdr:nvSpPr>
        <xdr:cNvPr id="4440" name="Text Box 15">
          <a:extLst>
            <a:ext uri="{FF2B5EF4-FFF2-40B4-BE49-F238E27FC236}">
              <a16:creationId xmlns:a16="http://schemas.microsoft.com/office/drawing/2014/main" id="{6EB399B0-332F-435B-9843-11F448A4A75A}"/>
            </a:ext>
          </a:extLst>
        </xdr:cNvPr>
        <xdr:cNvSpPr txBox="1">
          <a:spLocks noChangeArrowheads="1"/>
        </xdr:cNvSpPr>
      </xdr:nvSpPr>
      <xdr:spPr bwMode="auto">
        <a:xfrm>
          <a:off x="4743450" y="49568100"/>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118</xdr:row>
      <xdr:rowOff>504825</xdr:rowOff>
    </xdr:from>
    <xdr:ext cx="95250" cy="213632"/>
    <xdr:sp macro="" textlink="">
      <xdr:nvSpPr>
        <xdr:cNvPr id="4441" name="Text Box 15">
          <a:extLst>
            <a:ext uri="{FF2B5EF4-FFF2-40B4-BE49-F238E27FC236}">
              <a16:creationId xmlns:a16="http://schemas.microsoft.com/office/drawing/2014/main" id="{EC591EE1-4087-46EB-BCCE-D8FF6A5A871C}"/>
            </a:ext>
          </a:extLst>
        </xdr:cNvPr>
        <xdr:cNvSpPr txBox="1">
          <a:spLocks noChangeArrowheads="1"/>
        </xdr:cNvSpPr>
      </xdr:nvSpPr>
      <xdr:spPr bwMode="auto">
        <a:xfrm>
          <a:off x="4743450" y="495681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118</xdr:row>
      <xdr:rowOff>504825</xdr:rowOff>
    </xdr:from>
    <xdr:ext cx="95250" cy="444331"/>
    <xdr:sp macro="" textlink="">
      <xdr:nvSpPr>
        <xdr:cNvPr id="4442" name="Text Box 15">
          <a:extLst>
            <a:ext uri="{FF2B5EF4-FFF2-40B4-BE49-F238E27FC236}">
              <a16:creationId xmlns:a16="http://schemas.microsoft.com/office/drawing/2014/main" id="{9856F6FE-E751-4ED5-A3D1-0298605DBF99}"/>
            </a:ext>
          </a:extLst>
        </xdr:cNvPr>
        <xdr:cNvSpPr txBox="1">
          <a:spLocks noChangeArrowheads="1"/>
        </xdr:cNvSpPr>
      </xdr:nvSpPr>
      <xdr:spPr bwMode="auto">
        <a:xfrm>
          <a:off x="4743450" y="49568100"/>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118</xdr:row>
      <xdr:rowOff>504825</xdr:rowOff>
    </xdr:from>
    <xdr:ext cx="95250" cy="456743"/>
    <xdr:sp macro="" textlink="">
      <xdr:nvSpPr>
        <xdr:cNvPr id="4443" name="Text Box 15">
          <a:extLst>
            <a:ext uri="{FF2B5EF4-FFF2-40B4-BE49-F238E27FC236}">
              <a16:creationId xmlns:a16="http://schemas.microsoft.com/office/drawing/2014/main" id="{C88ADF82-7ADB-4267-8D7D-C370189AEC45}"/>
            </a:ext>
          </a:extLst>
        </xdr:cNvPr>
        <xdr:cNvSpPr txBox="1">
          <a:spLocks noChangeArrowheads="1"/>
        </xdr:cNvSpPr>
      </xdr:nvSpPr>
      <xdr:spPr bwMode="auto">
        <a:xfrm>
          <a:off x="4743450" y="49568100"/>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118</xdr:row>
      <xdr:rowOff>504825</xdr:rowOff>
    </xdr:from>
    <xdr:ext cx="95250" cy="213632"/>
    <xdr:sp macro="" textlink="">
      <xdr:nvSpPr>
        <xdr:cNvPr id="4444" name="Text Box 15">
          <a:extLst>
            <a:ext uri="{FF2B5EF4-FFF2-40B4-BE49-F238E27FC236}">
              <a16:creationId xmlns:a16="http://schemas.microsoft.com/office/drawing/2014/main" id="{72FF5B2E-4858-4E36-B74D-015392CA70B8}"/>
            </a:ext>
          </a:extLst>
        </xdr:cNvPr>
        <xdr:cNvSpPr txBox="1">
          <a:spLocks noChangeArrowheads="1"/>
        </xdr:cNvSpPr>
      </xdr:nvSpPr>
      <xdr:spPr bwMode="auto">
        <a:xfrm>
          <a:off x="4743450" y="495681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118</xdr:row>
      <xdr:rowOff>504825</xdr:rowOff>
    </xdr:from>
    <xdr:ext cx="95250" cy="444331"/>
    <xdr:sp macro="" textlink="">
      <xdr:nvSpPr>
        <xdr:cNvPr id="4445" name="Text Box 15">
          <a:extLst>
            <a:ext uri="{FF2B5EF4-FFF2-40B4-BE49-F238E27FC236}">
              <a16:creationId xmlns:a16="http://schemas.microsoft.com/office/drawing/2014/main" id="{1C7373BD-3622-43EC-AA49-1C0769AAAF47}"/>
            </a:ext>
          </a:extLst>
        </xdr:cNvPr>
        <xdr:cNvSpPr txBox="1">
          <a:spLocks noChangeArrowheads="1"/>
        </xdr:cNvSpPr>
      </xdr:nvSpPr>
      <xdr:spPr bwMode="auto">
        <a:xfrm>
          <a:off x="4743450" y="49568100"/>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118</xdr:row>
      <xdr:rowOff>504825</xdr:rowOff>
    </xdr:from>
    <xdr:ext cx="95250" cy="213632"/>
    <xdr:sp macro="" textlink="">
      <xdr:nvSpPr>
        <xdr:cNvPr id="4446" name="Text Box 15">
          <a:extLst>
            <a:ext uri="{FF2B5EF4-FFF2-40B4-BE49-F238E27FC236}">
              <a16:creationId xmlns:a16="http://schemas.microsoft.com/office/drawing/2014/main" id="{D2D6F8AD-01DA-415B-A46D-CB4B6D279A39}"/>
            </a:ext>
          </a:extLst>
        </xdr:cNvPr>
        <xdr:cNvSpPr txBox="1">
          <a:spLocks noChangeArrowheads="1"/>
        </xdr:cNvSpPr>
      </xdr:nvSpPr>
      <xdr:spPr bwMode="auto">
        <a:xfrm>
          <a:off x="4743450" y="495681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118</xdr:row>
      <xdr:rowOff>504825</xdr:rowOff>
    </xdr:from>
    <xdr:ext cx="95250" cy="213632"/>
    <xdr:sp macro="" textlink="">
      <xdr:nvSpPr>
        <xdr:cNvPr id="4447" name="Text Box 15">
          <a:extLst>
            <a:ext uri="{FF2B5EF4-FFF2-40B4-BE49-F238E27FC236}">
              <a16:creationId xmlns:a16="http://schemas.microsoft.com/office/drawing/2014/main" id="{E32D1397-E2ED-4765-B5E1-EFD1CF1215C5}"/>
            </a:ext>
          </a:extLst>
        </xdr:cNvPr>
        <xdr:cNvSpPr txBox="1">
          <a:spLocks noChangeArrowheads="1"/>
        </xdr:cNvSpPr>
      </xdr:nvSpPr>
      <xdr:spPr bwMode="auto">
        <a:xfrm>
          <a:off x="4743450" y="495681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118</xdr:row>
      <xdr:rowOff>504825</xdr:rowOff>
    </xdr:from>
    <xdr:ext cx="95250" cy="213632"/>
    <xdr:sp macro="" textlink="">
      <xdr:nvSpPr>
        <xdr:cNvPr id="4448" name="Text Box 15">
          <a:extLst>
            <a:ext uri="{FF2B5EF4-FFF2-40B4-BE49-F238E27FC236}">
              <a16:creationId xmlns:a16="http://schemas.microsoft.com/office/drawing/2014/main" id="{FC95E972-3CB9-4033-92B7-AA4CDFB39A4C}"/>
            </a:ext>
          </a:extLst>
        </xdr:cNvPr>
        <xdr:cNvSpPr txBox="1">
          <a:spLocks noChangeArrowheads="1"/>
        </xdr:cNvSpPr>
      </xdr:nvSpPr>
      <xdr:spPr bwMode="auto">
        <a:xfrm>
          <a:off x="4743450" y="495681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118</xdr:row>
      <xdr:rowOff>504825</xdr:rowOff>
    </xdr:from>
    <xdr:ext cx="95250" cy="213632"/>
    <xdr:sp macro="" textlink="">
      <xdr:nvSpPr>
        <xdr:cNvPr id="4449" name="Text Box 15">
          <a:extLst>
            <a:ext uri="{FF2B5EF4-FFF2-40B4-BE49-F238E27FC236}">
              <a16:creationId xmlns:a16="http://schemas.microsoft.com/office/drawing/2014/main" id="{FA91C430-7A7A-49DF-B160-29E81A88AABC}"/>
            </a:ext>
          </a:extLst>
        </xdr:cNvPr>
        <xdr:cNvSpPr txBox="1">
          <a:spLocks noChangeArrowheads="1"/>
        </xdr:cNvSpPr>
      </xdr:nvSpPr>
      <xdr:spPr bwMode="auto">
        <a:xfrm>
          <a:off x="4743450" y="495681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118</xdr:row>
      <xdr:rowOff>504825</xdr:rowOff>
    </xdr:from>
    <xdr:ext cx="95250" cy="213632"/>
    <xdr:sp macro="" textlink="">
      <xdr:nvSpPr>
        <xdr:cNvPr id="4450" name="Text Box 15">
          <a:extLst>
            <a:ext uri="{FF2B5EF4-FFF2-40B4-BE49-F238E27FC236}">
              <a16:creationId xmlns:a16="http://schemas.microsoft.com/office/drawing/2014/main" id="{2E8A53F8-B4A2-445F-9779-91476F4C9DA3}"/>
            </a:ext>
          </a:extLst>
        </xdr:cNvPr>
        <xdr:cNvSpPr txBox="1">
          <a:spLocks noChangeArrowheads="1"/>
        </xdr:cNvSpPr>
      </xdr:nvSpPr>
      <xdr:spPr bwMode="auto">
        <a:xfrm>
          <a:off x="4743450" y="495681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118</xdr:row>
      <xdr:rowOff>504825</xdr:rowOff>
    </xdr:from>
    <xdr:ext cx="95250" cy="213632"/>
    <xdr:sp macro="" textlink="">
      <xdr:nvSpPr>
        <xdr:cNvPr id="4451" name="Text Box 15">
          <a:extLst>
            <a:ext uri="{FF2B5EF4-FFF2-40B4-BE49-F238E27FC236}">
              <a16:creationId xmlns:a16="http://schemas.microsoft.com/office/drawing/2014/main" id="{AAC5128F-0B9A-49F0-B621-211767E40AAF}"/>
            </a:ext>
          </a:extLst>
        </xdr:cNvPr>
        <xdr:cNvSpPr txBox="1">
          <a:spLocks noChangeArrowheads="1"/>
        </xdr:cNvSpPr>
      </xdr:nvSpPr>
      <xdr:spPr bwMode="auto">
        <a:xfrm>
          <a:off x="4743450" y="495681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120</xdr:row>
      <xdr:rowOff>504825</xdr:rowOff>
    </xdr:from>
    <xdr:ext cx="95250" cy="213632"/>
    <xdr:sp macro="" textlink="">
      <xdr:nvSpPr>
        <xdr:cNvPr id="4452" name="Text Box 15">
          <a:extLst>
            <a:ext uri="{FF2B5EF4-FFF2-40B4-BE49-F238E27FC236}">
              <a16:creationId xmlns:a16="http://schemas.microsoft.com/office/drawing/2014/main" id="{96903992-E5A5-4C18-9547-AFE225E98869}"/>
            </a:ext>
          </a:extLst>
        </xdr:cNvPr>
        <xdr:cNvSpPr txBox="1">
          <a:spLocks noChangeArrowheads="1"/>
        </xdr:cNvSpPr>
      </xdr:nvSpPr>
      <xdr:spPr bwMode="auto">
        <a:xfrm>
          <a:off x="4743450" y="503110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120</xdr:row>
      <xdr:rowOff>504825</xdr:rowOff>
    </xdr:from>
    <xdr:ext cx="95250" cy="213632"/>
    <xdr:sp macro="" textlink="">
      <xdr:nvSpPr>
        <xdr:cNvPr id="4453" name="Text Box 15">
          <a:extLst>
            <a:ext uri="{FF2B5EF4-FFF2-40B4-BE49-F238E27FC236}">
              <a16:creationId xmlns:a16="http://schemas.microsoft.com/office/drawing/2014/main" id="{E3C6B81C-C5C8-4B23-9E43-DE0704D4D6D1}"/>
            </a:ext>
          </a:extLst>
        </xdr:cNvPr>
        <xdr:cNvSpPr txBox="1">
          <a:spLocks noChangeArrowheads="1"/>
        </xdr:cNvSpPr>
      </xdr:nvSpPr>
      <xdr:spPr bwMode="auto">
        <a:xfrm>
          <a:off x="4743450" y="503110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120</xdr:row>
      <xdr:rowOff>504825</xdr:rowOff>
    </xdr:from>
    <xdr:ext cx="95250" cy="213632"/>
    <xdr:sp macro="" textlink="">
      <xdr:nvSpPr>
        <xdr:cNvPr id="4454" name="Text Box 15">
          <a:extLst>
            <a:ext uri="{FF2B5EF4-FFF2-40B4-BE49-F238E27FC236}">
              <a16:creationId xmlns:a16="http://schemas.microsoft.com/office/drawing/2014/main" id="{5A2A4A17-0F99-4331-AB01-475304B37538}"/>
            </a:ext>
          </a:extLst>
        </xdr:cNvPr>
        <xdr:cNvSpPr txBox="1">
          <a:spLocks noChangeArrowheads="1"/>
        </xdr:cNvSpPr>
      </xdr:nvSpPr>
      <xdr:spPr bwMode="auto">
        <a:xfrm>
          <a:off x="4743450" y="503110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120</xdr:row>
      <xdr:rowOff>504825</xdr:rowOff>
    </xdr:from>
    <xdr:ext cx="95250" cy="213632"/>
    <xdr:sp macro="" textlink="">
      <xdr:nvSpPr>
        <xdr:cNvPr id="4455" name="Text Box 15">
          <a:extLst>
            <a:ext uri="{FF2B5EF4-FFF2-40B4-BE49-F238E27FC236}">
              <a16:creationId xmlns:a16="http://schemas.microsoft.com/office/drawing/2014/main" id="{330AECB5-A9C2-4154-A42C-8676314C8EB2}"/>
            </a:ext>
          </a:extLst>
        </xdr:cNvPr>
        <xdr:cNvSpPr txBox="1">
          <a:spLocks noChangeArrowheads="1"/>
        </xdr:cNvSpPr>
      </xdr:nvSpPr>
      <xdr:spPr bwMode="auto">
        <a:xfrm>
          <a:off x="4743450" y="503110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120</xdr:row>
      <xdr:rowOff>504825</xdr:rowOff>
    </xdr:from>
    <xdr:ext cx="95250" cy="213632"/>
    <xdr:sp macro="" textlink="">
      <xdr:nvSpPr>
        <xdr:cNvPr id="4456" name="Text Box 15">
          <a:extLst>
            <a:ext uri="{FF2B5EF4-FFF2-40B4-BE49-F238E27FC236}">
              <a16:creationId xmlns:a16="http://schemas.microsoft.com/office/drawing/2014/main" id="{E3258E1A-B4B7-4DD8-B6CA-7EFB19FF2AC4}"/>
            </a:ext>
          </a:extLst>
        </xdr:cNvPr>
        <xdr:cNvSpPr txBox="1">
          <a:spLocks noChangeArrowheads="1"/>
        </xdr:cNvSpPr>
      </xdr:nvSpPr>
      <xdr:spPr bwMode="auto">
        <a:xfrm>
          <a:off x="4743450" y="503110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120</xdr:row>
      <xdr:rowOff>504825</xdr:rowOff>
    </xdr:from>
    <xdr:ext cx="95250" cy="213632"/>
    <xdr:sp macro="" textlink="">
      <xdr:nvSpPr>
        <xdr:cNvPr id="4457" name="Text Box 15">
          <a:extLst>
            <a:ext uri="{FF2B5EF4-FFF2-40B4-BE49-F238E27FC236}">
              <a16:creationId xmlns:a16="http://schemas.microsoft.com/office/drawing/2014/main" id="{6E496024-AF68-48F6-AC43-6308C6BC9F6D}"/>
            </a:ext>
          </a:extLst>
        </xdr:cNvPr>
        <xdr:cNvSpPr txBox="1">
          <a:spLocks noChangeArrowheads="1"/>
        </xdr:cNvSpPr>
      </xdr:nvSpPr>
      <xdr:spPr bwMode="auto">
        <a:xfrm>
          <a:off x="4743450" y="503110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120</xdr:row>
      <xdr:rowOff>504825</xdr:rowOff>
    </xdr:from>
    <xdr:ext cx="95250" cy="213632"/>
    <xdr:sp macro="" textlink="">
      <xdr:nvSpPr>
        <xdr:cNvPr id="4458" name="Text Box 15">
          <a:extLst>
            <a:ext uri="{FF2B5EF4-FFF2-40B4-BE49-F238E27FC236}">
              <a16:creationId xmlns:a16="http://schemas.microsoft.com/office/drawing/2014/main" id="{64BCF8F0-2B60-46F5-B706-11160D0AC537}"/>
            </a:ext>
          </a:extLst>
        </xdr:cNvPr>
        <xdr:cNvSpPr txBox="1">
          <a:spLocks noChangeArrowheads="1"/>
        </xdr:cNvSpPr>
      </xdr:nvSpPr>
      <xdr:spPr bwMode="auto">
        <a:xfrm>
          <a:off x="4743450" y="503110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120</xdr:row>
      <xdr:rowOff>504825</xdr:rowOff>
    </xdr:from>
    <xdr:ext cx="95250" cy="213632"/>
    <xdr:sp macro="" textlink="">
      <xdr:nvSpPr>
        <xdr:cNvPr id="4459" name="Text Box 15">
          <a:extLst>
            <a:ext uri="{FF2B5EF4-FFF2-40B4-BE49-F238E27FC236}">
              <a16:creationId xmlns:a16="http://schemas.microsoft.com/office/drawing/2014/main" id="{D7F04541-A731-4F97-851C-504581E4FDE0}"/>
            </a:ext>
          </a:extLst>
        </xdr:cNvPr>
        <xdr:cNvSpPr txBox="1">
          <a:spLocks noChangeArrowheads="1"/>
        </xdr:cNvSpPr>
      </xdr:nvSpPr>
      <xdr:spPr bwMode="auto">
        <a:xfrm>
          <a:off x="4743450" y="503110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122</xdr:row>
      <xdr:rowOff>504825</xdr:rowOff>
    </xdr:from>
    <xdr:ext cx="95250" cy="461691"/>
    <xdr:sp macro="" textlink="">
      <xdr:nvSpPr>
        <xdr:cNvPr id="4460" name="Text Box 15">
          <a:extLst>
            <a:ext uri="{FF2B5EF4-FFF2-40B4-BE49-F238E27FC236}">
              <a16:creationId xmlns:a16="http://schemas.microsoft.com/office/drawing/2014/main" id="{8F9D3B84-29CF-4950-9D77-BB194786F016}"/>
            </a:ext>
          </a:extLst>
        </xdr:cNvPr>
        <xdr:cNvSpPr txBox="1">
          <a:spLocks noChangeArrowheads="1"/>
        </xdr:cNvSpPr>
      </xdr:nvSpPr>
      <xdr:spPr bwMode="auto">
        <a:xfrm>
          <a:off x="4743450" y="51054000"/>
          <a:ext cx="95250" cy="4616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122</xdr:row>
      <xdr:rowOff>504825</xdr:rowOff>
    </xdr:from>
    <xdr:ext cx="95250" cy="213632"/>
    <xdr:sp macro="" textlink="">
      <xdr:nvSpPr>
        <xdr:cNvPr id="4461" name="Text Box 15">
          <a:extLst>
            <a:ext uri="{FF2B5EF4-FFF2-40B4-BE49-F238E27FC236}">
              <a16:creationId xmlns:a16="http://schemas.microsoft.com/office/drawing/2014/main" id="{117121BF-E84C-4FC3-9D4E-5BB414F48A56}"/>
            </a:ext>
          </a:extLst>
        </xdr:cNvPr>
        <xdr:cNvSpPr txBox="1">
          <a:spLocks noChangeArrowheads="1"/>
        </xdr:cNvSpPr>
      </xdr:nvSpPr>
      <xdr:spPr bwMode="auto">
        <a:xfrm>
          <a:off x="4743450" y="510540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122</xdr:row>
      <xdr:rowOff>504825</xdr:rowOff>
    </xdr:from>
    <xdr:ext cx="95250" cy="444331"/>
    <xdr:sp macro="" textlink="">
      <xdr:nvSpPr>
        <xdr:cNvPr id="4462" name="Text Box 15">
          <a:extLst>
            <a:ext uri="{FF2B5EF4-FFF2-40B4-BE49-F238E27FC236}">
              <a16:creationId xmlns:a16="http://schemas.microsoft.com/office/drawing/2014/main" id="{B8CE696B-8795-4934-8785-C68A9994110F}"/>
            </a:ext>
          </a:extLst>
        </xdr:cNvPr>
        <xdr:cNvSpPr txBox="1">
          <a:spLocks noChangeArrowheads="1"/>
        </xdr:cNvSpPr>
      </xdr:nvSpPr>
      <xdr:spPr bwMode="auto">
        <a:xfrm>
          <a:off x="4743450" y="51054000"/>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122</xdr:row>
      <xdr:rowOff>504825</xdr:rowOff>
    </xdr:from>
    <xdr:ext cx="95250" cy="448496"/>
    <xdr:sp macro="" textlink="">
      <xdr:nvSpPr>
        <xdr:cNvPr id="4463" name="Text Box 15">
          <a:extLst>
            <a:ext uri="{FF2B5EF4-FFF2-40B4-BE49-F238E27FC236}">
              <a16:creationId xmlns:a16="http://schemas.microsoft.com/office/drawing/2014/main" id="{42D79B65-06BF-4049-A412-E70F86E65B9E}"/>
            </a:ext>
          </a:extLst>
        </xdr:cNvPr>
        <xdr:cNvSpPr txBox="1">
          <a:spLocks noChangeArrowheads="1"/>
        </xdr:cNvSpPr>
      </xdr:nvSpPr>
      <xdr:spPr bwMode="auto">
        <a:xfrm>
          <a:off x="4743450" y="51054000"/>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122</xdr:row>
      <xdr:rowOff>504825</xdr:rowOff>
    </xdr:from>
    <xdr:ext cx="95250" cy="213632"/>
    <xdr:sp macro="" textlink="">
      <xdr:nvSpPr>
        <xdr:cNvPr id="4464" name="Text Box 15">
          <a:extLst>
            <a:ext uri="{FF2B5EF4-FFF2-40B4-BE49-F238E27FC236}">
              <a16:creationId xmlns:a16="http://schemas.microsoft.com/office/drawing/2014/main" id="{8809437C-D171-45BB-90A8-A48BD7630124}"/>
            </a:ext>
          </a:extLst>
        </xdr:cNvPr>
        <xdr:cNvSpPr txBox="1">
          <a:spLocks noChangeArrowheads="1"/>
        </xdr:cNvSpPr>
      </xdr:nvSpPr>
      <xdr:spPr bwMode="auto">
        <a:xfrm>
          <a:off x="4743450" y="510540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122</xdr:row>
      <xdr:rowOff>504825</xdr:rowOff>
    </xdr:from>
    <xdr:ext cx="95250" cy="444331"/>
    <xdr:sp macro="" textlink="">
      <xdr:nvSpPr>
        <xdr:cNvPr id="4465" name="Text Box 15">
          <a:extLst>
            <a:ext uri="{FF2B5EF4-FFF2-40B4-BE49-F238E27FC236}">
              <a16:creationId xmlns:a16="http://schemas.microsoft.com/office/drawing/2014/main" id="{A21230C0-CC87-4489-868D-35DFE0DE63E8}"/>
            </a:ext>
          </a:extLst>
        </xdr:cNvPr>
        <xdr:cNvSpPr txBox="1">
          <a:spLocks noChangeArrowheads="1"/>
        </xdr:cNvSpPr>
      </xdr:nvSpPr>
      <xdr:spPr bwMode="auto">
        <a:xfrm>
          <a:off x="4743450" y="51054000"/>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122</xdr:row>
      <xdr:rowOff>504825</xdr:rowOff>
    </xdr:from>
    <xdr:ext cx="95250" cy="456743"/>
    <xdr:sp macro="" textlink="">
      <xdr:nvSpPr>
        <xdr:cNvPr id="4466" name="Text Box 15">
          <a:extLst>
            <a:ext uri="{FF2B5EF4-FFF2-40B4-BE49-F238E27FC236}">
              <a16:creationId xmlns:a16="http://schemas.microsoft.com/office/drawing/2014/main" id="{0FE8711F-F6F2-42D9-AAAD-090B6BDE3F6F}"/>
            </a:ext>
          </a:extLst>
        </xdr:cNvPr>
        <xdr:cNvSpPr txBox="1">
          <a:spLocks noChangeArrowheads="1"/>
        </xdr:cNvSpPr>
      </xdr:nvSpPr>
      <xdr:spPr bwMode="auto">
        <a:xfrm>
          <a:off x="4743450" y="51054000"/>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122</xdr:row>
      <xdr:rowOff>504825</xdr:rowOff>
    </xdr:from>
    <xdr:ext cx="95250" cy="213632"/>
    <xdr:sp macro="" textlink="">
      <xdr:nvSpPr>
        <xdr:cNvPr id="4467" name="Text Box 15">
          <a:extLst>
            <a:ext uri="{FF2B5EF4-FFF2-40B4-BE49-F238E27FC236}">
              <a16:creationId xmlns:a16="http://schemas.microsoft.com/office/drawing/2014/main" id="{384169BE-3C3A-4D4D-B24F-C724D22ECF5E}"/>
            </a:ext>
          </a:extLst>
        </xdr:cNvPr>
        <xdr:cNvSpPr txBox="1">
          <a:spLocks noChangeArrowheads="1"/>
        </xdr:cNvSpPr>
      </xdr:nvSpPr>
      <xdr:spPr bwMode="auto">
        <a:xfrm>
          <a:off x="4743450" y="510540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122</xdr:row>
      <xdr:rowOff>504825</xdr:rowOff>
    </xdr:from>
    <xdr:ext cx="95250" cy="213632"/>
    <xdr:sp macro="" textlink="">
      <xdr:nvSpPr>
        <xdr:cNvPr id="4468" name="Text Box 15">
          <a:extLst>
            <a:ext uri="{FF2B5EF4-FFF2-40B4-BE49-F238E27FC236}">
              <a16:creationId xmlns:a16="http://schemas.microsoft.com/office/drawing/2014/main" id="{0E28A7BF-845E-4AC0-BE1B-E7AA5707A3B3}"/>
            </a:ext>
          </a:extLst>
        </xdr:cNvPr>
        <xdr:cNvSpPr txBox="1">
          <a:spLocks noChangeArrowheads="1"/>
        </xdr:cNvSpPr>
      </xdr:nvSpPr>
      <xdr:spPr bwMode="auto">
        <a:xfrm>
          <a:off x="4743450" y="510540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122</xdr:row>
      <xdr:rowOff>504825</xdr:rowOff>
    </xdr:from>
    <xdr:ext cx="95250" cy="213632"/>
    <xdr:sp macro="" textlink="">
      <xdr:nvSpPr>
        <xdr:cNvPr id="4469" name="Text Box 15">
          <a:extLst>
            <a:ext uri="{FF2B5EF4-FFF2-40B4-BE49-F238E27FC236}">
              <a16:creationId xmlns:a16="http://schemas.microsoft.com/office/drawing/2014/main" id="{2AD972EC-EBB5-4345-B9F3-FF3809B8E9A7}"/>
            </a:ext>
          </a:extLst>
        </xdr:cNvPr>
        <xdr:cNvSpPr txBox="1">
          <a:spLocks noChangeArrowheads="1"/>
        </xdr:cNvSpPr>
      </xdr:nvSpPr>
      <xdr:spPr bwMode="auto">
        <a:xfrm>
          <a:off x="4743450" y="510540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122</xdr:row>
      <xdr:rowOff>504825</xdr:rowOff>
    </xdr:from>
    <xdr:ext cx="95250" cy="213632"/>
    <xdr:sp macro="" textlink="">
      <xdr:nvSpPr>
        <xdr:cNvPr id="4470" name="Text Box 15">
          <a:extLst>
            <a:ext uri="{FF2B5EF4-FFF2-40B4-BE49-F238E27FC236}">
              <a16:creationId xmlns:a16="http://schemas.microsoft.com/office/drawing/2014/main" id="{B1EA83C7-27D9-4BAC-9EA1-45BB88937987}"/>
            </a:ext>
          </a:extLst>
        </xdr:cNvPr>
        <xdr:cNvSpPr txBox="1">
          <a:spLocks noChangeArrowheads="1"/>
        </xdr:cNvSpPr>
      </xdr:nvSpPr>
      <xdr:spPr bwMode="auto">
        <a:xfrm>
          <a:off x="4743450" y="510540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122</xdr:row>
      <xdr:rowOff>504825</xdr:rowOff>
    </xdr:from>
    <xdr:ext cx="95250" cy="213632"/>
    <xdr:sp macro="" textlink="">
      <xdr:nvSpPr>
        <xdr:cNvPr id="4471" name="Text Box 15">
          <a:extLst>
            <a:ext uri="{FF2B5EF4-FFF2-40B4-BE49-F238E27FC236}">
              <a16:creationId xmlns:a16="http://schemas.microsoft.com/office/drawing/2014/main" id="{C8484319-4D50-4288-88D1-9A5320150CB7}"/>
            </a:ext>
          </a:extLst>
        </xdr:cNvPr>
        <xdr:cNvSpPr txBox="1">
          <a:spLocks noChangeArrowheads="1"/>
        </xdr:cNvSpPr>
      </xdr:nvSpPr>
      <xdr:spPr bwMode="auto">
        <a:xfrm>
          <a:off x="4743450" y="510540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122</xdr:row>
      <xdr:rowOff>504825</xdr:rowOff>
    </xdr:from>
    <xdr:ext cx="95250" cy="213632"/>
    <xdr:sp macro="" textlink="">
      <xdr:nvSpPr>
        <xdr:cNvPr id="4472" name="Text Box 15">
          <a:extLst>
            <a:ext uri="{FF2B5EF4-FFF2-40B4-BE49-F238E27FC236}">
              <a16:creationId xmlns:a16="http://schemas.microsoft.com/office/drawing/2014/main" id="{A6460007-1032-4CAE-8E06-CBAC4EF06FC6}"/>
            </a:ext>
          </a:extLst>
        </xdr:cNvPr>
        <xdr:cNvSpPr txBox="1">
          <a:spLocks noChangeArrowheads="1"/>
        </xdr:cNvSpPr>
      </xdr:nvSpPr>
      <xdr:spPr bwMode="auto">
        <a:xfrm>
          <a:off x="4743450" y="510540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122</xdr:row>
      <xdr:rowOff>504825</xdr:rowOff>
    </xdr:from>
    <xdr:ext cx="95250" cy="213632"/>
    <xdr:sp macro="" textlink="">
      <xdr:nvSpPr>
        <xdr:cNvPr id="4473" name="Text Box 15">
          <a:extLst>
            <a:ext uri="{FF2B5EF4-FFF2-40B4-BE49-F238E27FC236}">
              <a16:creationId xmlns:a16="http://schemas.microsoft.com/office/drawing/2014/main" id="{0C5AB413-67A1-42F9-9AF7-70F82E963E72}"/>
            </a:ext>
          </a:extLst>
        </xdr:cNvPr>
        <xdr:cNvSpPr txBox="1">
          <a:spLocks noChangeArrowheads="1"/>
        </xdr:cNvSpPr>
      </xdr:nvSpPr>
      <xdr:spPr bwMode="auto">
        <a:xfrm>
          <a:off x="4743450" y="510540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122</xdr:row>
      <xdr:rowOff>504825</xdr:rowOff>
    </xdr:from>
    <xdr:ext cx="95250" cy="213632"/>
    <xdr:sp macro="" textlink="">
      <xdr:nvSpPr>
        <xdr:cNvPr id="4474" name="Text Box 15">
          <a:extLst>
            <a:ext uri="{FF2B5EF4-FFF2-40B4-BE49-F238E27FC236}">
              <a16:creationId xmlns:a16="http://schemas.microsoft.com/office/drawing/2014/main" id="{13DA966A-0EBE-45C6-B4C0-57604C548456}"/>
            </a:ext>
          </a:extLst>
        </xdr:cNvPr>
        <xdr:cNvSpPr txBox="1">
          <a:spLocks noChangeArrowheads="1"/>
        </xdr:cNvSpPr>
      </xdr:nvSpPr>
      <xdr:spPr bwMode="auto">
        <a:xfrm>
          <a:off x="4743450" y="510540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122</xdr:row>
      <xdr:rowOff>504825</xdr:rowOff>
    </xdr:from>
    <xdr:ext cx="95250" cy="213632"/>
    <xdr:sp macro="" textlink="">
      <xdr:nvSpPr>
        <xdr:cNvPr id="4475" name="Text Box 15">
          <a:extLst>
            <a:ext uri="{FF2B5EF4-FFF2-40B4-BE49-F238E27FC236}">
              <a16:creationId xmlns:a16="http://schemas.microsoft.com/office/drawing/2014/main" id="{0CB3F16E-0F04-450B-8F5A-28D547037F01}"/>
            </a:ext>
          </a:extLst>
        </xdr:cNvPr>
        <xdr:cNvSpPr txBox="1">
          <a:spLocks noChangeArrowheads="1"/>
        </xdr:cNvSpPr>
      </xdr:nvSpPr>
      <xdr:spPr bwMode="auto">
        <a:xfrm>
          <a:off x="4743450" y="510540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124</xdr:row>
      <xdr:rowOff>504825</xdr:rowOff>
    </xdr:from>
    <xdr:ext cx="95250" cy="461691"/>
    <xdr:sp macro="" textlink="">
      <xdr:nvSpPr>
        <xdr:cNvPr id="4476" name="Text Box 15">
          <a:extLst>
            <a:ext uri="{FF2B5EF4-FFF2-40B4-BE49-F238E27FC236}">
              <a16:creationId xmlns:a16="http://schemas.microsoft.com/office/drawing/2014/main" id="{9014C0DA-3A64-4E33-8B2B-109741B11449}"/>
            </a:ext>
          </a:extLst>
        </xdr:cNvPr>
        <xdr:cNvSpPr txBox="1">
          <a:spLocks noChangeArrowheads="1"/>
        </xdr:cNvSpPr>
      </xdr:nvSpPr>
      <xdr:spPr bwMode="auto">
        <a:xfrm>
          <a:off x="4743450" y="51796950"/>
          <a:ext cx="95250" cy="4616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124</xdr:row>
      <xdr:rowOff>504825</xdr:rowOff>
    </xdr:from>
    <xdr:ext cx="95250" cy="213632"/>
    <xdr:sp macro="" textlink="">
      <xdr:nvSpPr>
        <xdr:cNvPr id="4477" name="Text Box 15">
          <a:extLst>
            <a:ext uri="{FF2B5EF4-FFF2-40B4-BE49-F238E27FC236}">
              <a16:creationId xmlns:a16="http://schemas.microsoft.com/office/drawing/2014/main" id="{2A219EDE-ABD6-4B11-9D61-3A59FC9625F3}"/>
            </a:ext>
          </a:extLst>
        </xdr:cNvPr>
        <xdr:cNvSpPr txBox="1">
          <a:spLocks noChangeArrowheads="1"/>
        </xdr:cNvSpPr>
      </xdr:nvSpPr>
      <xdr:spPr bwMode="auto">
        <a:xfrm>
          <a:off x="4743450" y="517969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124</xdr:row>
      <xdr:rowOff>504825</xdr:rowOff>
    </xdr:from>
    <xdr:ext cx="95250" cy="444331"/>
    <xdr:sp macro="" textlink="">
      <xdr:nvSpPr>
        <xdr:cNvPr id="4478" name="Text Box 15">
          <a:extLst>
            <a:ext uri="{FF2B5EF4-FFF2-40B4-BE49-F238E27FC236}">
              <a16:creationId xmlns:a16="http://schemas.microsoft.com/office/drawing/2014/main" id="{894B636F-B8C6-4DCF-979F-53F3EDA6B035}"/>
            </a:ext>
          </a:extLst>
        </xdr:cNvPr>
        <xdr:cNvSpPr txBox="1">
          <a:spLocks noChangeArrowheads="1"/>
        </xdr:cNvSpPr>
      </xdr:nvSpPr>
      <xdr:spPr bwMode="auto">
        <a:xfrm>
          <a:off x="4743450" y="51796950"/>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124</xdr:row>
      <xdr:rowOff>504825</xdr:rowOff>
    </xdr:from>
    <xdr:ext cx="95250" cy="448496"/>
    <xdr:sp macro="" textlink="">
      <xdr:nvSpPr>
        <xdr:cNvPr id="4479" name="Text Box 15">
          <a:extLst>
            <a:ext uri="{FF2B5EF4-FFF2-40B4-BE49-F238E27FC236}">
              <a16:creationId xmlns:a16="http://schemas.microsoft.com/office/drawing/2014/main" id="{0142D028-C778-4DEE-901E-84B387AC0FA3}"/>
            </a:ext>
          </a:extLst>
        </xdr:cNvPr>
        <xdr:cNvSpPr txBox="1">
          <a:spLocks noChangeArrowheads="1"/>
        </xdr:cNvSpPr>
      </xdr:nvSpPr>
      <xdr:spPr bwMode="auto">
        <a:xfrm>
          <a:off x="4743450" y="51796950"/>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124</xdr:row>
      <xdr:rowOff>504825</xdr:rowOff>
    </xdr:from>
    <xdr:ext cx="95250" cy="213632"/>
    <xdr:sp macro="" textlink="">
      <xdr:nvSpPr>
        <xdr:cNvPr id="4480" name="Text Box 15">
          <a:extLst>
            <a:ext uri="{FF2B5EF4-FFF2-40B4-BE49-F238E27FC236}">
              <a16:creationId xmlns:a16="http://schemas.microsoft.com/office/drawing/2014/main" id="{F143F398-1A3C-4F4A-99F6-C64B77883CF7}"/>
            </a:ext>
          </a:extLst>
        </xdr:cNvPr>
        <xdr:cNvSpPr txBox="1">
          <a:spLocks noChangeArrowheads="1"/>
        </xdr:cNvSpPr>
      </xdr:nvSpPr>
      <xdr:spPr bwMode="auto">
        <a:xfrm>
          <a:off x="4743450" y="517969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124</xdr:row>
      <xdr:rowOff>504825</xdr:rowOff>
    </xdr:from>
    <xdr:ext cx="95250" cy="444331"/>
    <xdr:sp macro="" textlink="">
      <xdr:nvSpPr>
        <xdr:cNvPr id="4481" name="Text Box 15">
          <a:extLst>
            <a:ext uri="{FF2B5EF4-FFF2-40B4-BE49-F238E27FC236}">
              <a16:creationId xmlns:a16="http://schemas.microsoft.com/office/drawing/2014/main" id="{C8D27F6C-0220-435C-B167-1F652E940A26}"/>
            </a:ext>
          </a:extLst>
        </xdr:cNvPr>
        <xdr:cNvSpPr txBox="1">
          <a:spLocks noChangeArrowheads="1"/>
        </xdr:cNvSpPr>
      </xdr:nvSpPr>
      <xdr:spPr bwMode="auto">
        <a:xfrm>
          <a:off x="4743450" y="51796950"/>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124</xdr:row>
      <xdr:rowOff>504825</xdr:rowOff>
    </xdr:from>
    <xdr:ext cx="95250" cy="456743"/>
    <xdr:sp macro="" textlink="">
      <xdr:nvSpPr>
        <xdr:cNvPr id="4482" name="Text Box 15">
          <a:extLst>
            <a:ext uri="{FF2B5EF4-FFF2-40B4-BE49-F238E27FC236}">
              <a16:creationId xmlns:a16="http://schemas.microsoft.com/office/drawing/2014/main" id="{0A6E0E64-BB98-4286-A98A-E332D16D179C}"/>
            </a:ext>
          </a:extLst>
        </xdr:cNvPr>
        <xdr:cNvSpPr txBox="1">
          <a:spLocks noChangeArrowheads="1"/>
        </xdr:cNvSpPr>
      </xdr:nvSpPr>
      <xdr:spPr bwMode="auto">
        <a:xfrm>
          <a:off x="4743450" y="51796950"/>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124</xdr:row>
      <xdr:rowOff>504825</xdr:rowOff>
    </xdr:from>
    <xdr:ext cx="95250" cy="213632"/>
    <xdr:sp macro="" textlink="">
      <xdr:nvSpPr>
        <xdr:cNvPr id="4483" name="Text Box 15">
          <a:extLst>
            <a:ext uri="{FF2B5EF4-FFF2-40B4-BE49-F238E27FC236}">
              <a16:creationId xmlns:a16="http://schemas.microsoft.com/office/drawing/2014/main" id="{0D1A3C48-10BA-450A-8E97-28B4A23387B8}"/>
            </a:ext>
          </a:extLst>
        </xdr:cNvPr>
        <xdr:cNvSpPr txBox="1">
          <a:spLocks noChangeArrowheads="1"/>
        </xdr:cNvSpPr>
      </xdr:nvSpPr>
      <xdr:spPr bwMode="auto">
        <a:xfrm>
          <a:off x="4743450" y="517969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124</xdr:row>
      <xdr:rowOff>504825</xdr:rowOff>
    </xdr:from>
    <xdr:ext cx="95250" cy="444331"/>
    <xdr:sp macro="" textlink="">
      <xdr:nvSpPr>
        <xdr:cNvPr id="4484" name="Text Box 15">
          <a:extLst>
            <a:ext uri="{FF2B5EF4-FFF2-40B4-BE49-F238E27FC236}">
              <a16:creationId xmlns:a16="http://schemas.microsoft.com/office/drawing/2014/main" id="{5D58ACDD-E828-4D68-977A-16FB8CA0A162}"/>
            </a:ext>
          </a:extLst>
        </xdr:cNvPr>
        <xdr:cNvSpPr txBox="1">
          <a:spLocks noChangeArrowheads="1"/>
        </xdr:cNvSpPr>
      </xdr:nvSpPr>
      <xdr:spPr bwMode="auto">
        <a:xfrm>
          <a:off x="4743450" y="51796950"/>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124</xdr:row>
      <xdr:rowOff>504825</xdr:rowOff>
    </xdr:from>
    <xdr:ext cx="95250" cy="213632"/>
    <xdr:sp macro="" textlink="">
      <xdr:nvSpPr>
        <xdr:cNvPr id="4485" name="Text Box 15">
          <a:extLst>
            <a:ext uri="{FF2B5EF4-FFF2-40B4-BE49-F238E27FC236}">
              <a16:creationId xmlns:a16="http://schemas.microsoft.com/office/drawing/2014/main" id="{55E8812B-FC6A-4CC0-9033-B13C87BB240D}"/>
            </a:ext>
          </a:extLst>
        </xdr:cNvPr>
        <xdr:cNvSpPr txBox="1">
          <a:spLocks noChangeArrowheads="1"/>
        </xdr:cNvSpPr>
      </xdr:nvSpPr>
      <xdr:spPr bwMode="auto">
        <a:xfrm>
          <a:off x="4743450" y="517969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124</xdr:row>
      <xdr:rowOff>504825</xdr:rowOff>
    </xdr:from>
    <xdr:ext cx="95250" cy="213632"/>
    <xdr:sp macro="" textlink="">
      <xdr:nvSpPr>
        <xdr:cNvPr id="4486" name="Text Box 15">
          <a:extLst>
            <a:ext uri="{FF2B5EF4-FFF2-40B4-BE49-F238E27FC236}">
              <a16:creationId xmlns:a16="http://schemas.microsoft.com/office/drawing/2014/main" id="{5F12A6FA-C3F9-4BDA-BE45-8AB5E4F0F205}"/>
            </a:ext>
          </a:extLst>
        </xdr:cNvPr>
        <xdr:cNvSpPr txBox="1">
          <a:spLocks noChangeArrowheads="1"/>
        </xdr:cNvSpPr>
      </xdr:nvSpPr>
      <xdr:spPr bwMode="auto">
        <a:xfrm>
          <a:off x="4743450" y="517969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124</xdr:row>
      <xdr:rowOff>504825</xdr:rowOff>
    </xdr:from>
    <xdr:ext cx="95250" cy="213632"/>
    <xdr:sp macro="" textlink="">
      <xdr:nvSpPr>
        <xdr:cNvPr id="4487" name="Text Box 15">
          <a:extLst>
            <a:ext uri="{FF2B5EF4-FFF2-40B4-BE49-F238E27FC236}">
              <a16:creationId xmlns:a16="http://schemas.microsoft.com/office/drawing/2014/main" id="{0E080774-A4CE-4AE8-A3EC-59944A021424}"/>
            </a:ext>
          </a:extLst>
        </xdr:cNvPr>
        <xdr:cNvSpPr txBox="1">
          <a:spLocks noChangeArrowheads="1"/>
        </xdr:cNvSpPr>
      </xdr:nvSpPr>
      <xdr:spPr bwMode="auto">
        <a:xfrm>
          <a:off x="4743450" y="517969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124</xdr:row>
      <xdr:rowOff>504825</xdr:rowOff>
    </xdr:from>
    <xdr:ext cx="95250" cy="213632"/>
    <xdr:sp macro="" textlink="">
      <xdr:nvSpPr>
        <xdr:cNvPr id="4488" name="Text Box 15">
          <a:extLst>
            <a:ext uri="{FF2B5EF4-FFF2-40B4-BE49-F238E27FC236}">
              <a16:creationId xmlns:a16="http://schemas.microsoft.com/office/drawing/2014/main" id="{90B13595-656B-4008-93FB-8C36D113E137}"/>
            </a:ext>
          </a:extLst>
        </xdr:cNvPr>
        <xdr:cNvSpPr txBox="1">
          <a:spLocks noChangeArrowheads="1"/>
        </xdr:cNvSpPr>
      </xdr:nvSpPr>
      <xdr:spPr bwMode="auto">
        <a:xfrm>
          <a:off x="4743450" y="517969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124</xdr:row>
      <xdr:rowOff>504825</xdr:rowOff>
    </xdr:from>
    <xdr:ext cx="95250" cy="213632"/>
    <xdr:sp macro="" textlink="">
      <xdr:nvSpPr>
        <xdr:cNvPr id="4489" name="Text Box 15">
          <a:extLst>
            <a:ext uri="{FF2B5EF4-FFF2-40B4-BE49-F238E27FC236}">
              <a16:creationId xmlns:a16="http://schemas.microsoft.com/office/drawing/2014/main" id="{32A317E2-3A5B-4EA8-91BC-81E7FB9083FF}"/>
            </a:ext>
          </a:extLst>
        </xdr:cNvPr>
        <xdr:cNvSpPr txBox="1">
          <a:spLocks noChangeArrowheads="1"/>
        </xdr:cNvSpPr>
      </xdr:nvSpPr>
      <xdr:spPr bwMode="auto">
        <a:xfrm>
          <a:off x="4743450" y="517969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124</xdr:row>
      <xdr:rowOff>504825</xdr:rowOff>
    </xdr:from>
    <xdr:ext cx="95250" cy="213632"/>
    <xdr:sp macro="" textlink="">
      <xdr:nvSpPr>
        <xdr:cNvPr id="4490" name="Text Box 15">
          <a:extLst>
            <a:ext uri="{FF2B5EF4-FFF2-40B4-BE49-F238E27FC236}">
              <a16:creationId xmlns:a16="http://schemas.microsoft.com/office/drawing/2014/main" id="{E257E98D-1D93-4197-B2ED-3AC22E67BD0C}"/>
            </a:ext>
          </a:extLst>
        </xdr:cNvPr>
        <xdr:cNvSpPr txBox="1">
          <a:spLocks noChangeArrowheads="1"/>
        </xdr:cNvSpPr>
      </xdr:nvSpPr>
      <xdr:spPr bwMode="auto">
        <a:xfrm>
          <a:off x="4743450" y="517969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124</xdr:row>
      <xdr:rowOff>504825</xdr:rowOff>
    </xdr:from>
    <xdr:ext cx="95250" cy="213632"/>
    <xdr:sp macro="" textlink="">
      <xdr:nvSpPr>
        <xdr:cNvPr id="4491" name="Text Box 15">
          <a:extLst>
            <a:ext uri="{FF2B5EF4-FFF2-40B4-BE49-F238E27FC236}">
              <a16:creationId xmlns:a16="http://schemas.microsoft.com/office/drawing/2014/main" id="{7BEC1092-0074-45B7-8A9E-0B10CDE3907F}"/>
            </a:ext>
          </a:extLst>
        </xdr:cNvPr>
        <xdr:cNvSpPr txBox="1">
          <a:spLocks noChangeArrowheads="1"/>
        </xdr:cNvSpPr>
      </xdr:nvSpPr>
      <xdr:spPr bwMode="auto">
        <a:xfrm>
          <a:off x="4743450" y="517969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124</xdr:row>
      <xdr:rowOff>504825</xdr:rowOff>
    </xdr:from>
    <xdr:ext cx="95250" cy="213632"/>
    <xdr:sp macro="" textlink="">
      <xdr:nvSpPr>
        <xdr:cNvPr id="4492" name="Text Box 15">
          <a:extLst>
            <a:ext uri="{FF2B5EF4-FFF2-40B4-BE49-F238E27FC236}">
              <a16:creationId xmlns:a16="http://schemas.microsoft.com/office/drawing/2014/main" id="{CE72CDC2-9F4F-43F6-BBA8-F6EBB7A4C8C4}"/>
            </a:ext>
          </a:extLst>
        </xdr:cNvPr>
        <xdr:cNvSpPr txBox="1">
          <a:spLocks noChangeArrowheads="1"/>
        </xdr:cNvSpPr>
      </xdr:nvSpPr>
      <xdr:spPr bwMode="auto">
        <a:xfrm>
          <a:off x="4743450" y="517969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126</xdr:row>
      <xdr:rowOff>504825</xdr:rowOff>
    </xdr:from>
    <xdr:ext cx="95250" cy="213632"/>
    <xdr:sp macro="" textlink="">
      <xdr:nvSpPr>
        <xdr:cNvPr id="4493" name="Text Box 15">
          <a:extLst>
            <a:ext uri="{FF2B5EF4-FFF2-40B4-BE49-F238E27FC236}">
              <a16:creationId xmlns:a16="http://schemas.microsoft.com/office/drawing/2014/main" id="{9392AE7A-7968-4759-9E8E-43DACB0C98D4}"/>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126</xdr:row>
      <xdr:rowOff>504825</xdr:rowOff>
    </xdr:from>
    <xdr:ext cx="95250" cy="213632"/>
    <xdr:sp macro="" textlink="">
      <xdr:nvSpPr>
        <xdr:cNvPr id="4494" name="Text Box 15">
          <a:extLst>
            <a:ext uri="{FF2B5EF4-FFF2-40B4-BE49-F238E27FC236}">
              <a16:creationId xmlns:a16="http://schemas.microsoft.com/office/drawing/2014/main" id="{5CA5D309-EBD9-4CB0-88BE-BAD05899CF2E}"/>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126</xdr:row>
      <xdr:rowOff>504825</xdr:rowOff>
    </xdr:from>
    <xdr:ext cx="95250" cy="213632"/>
    <xdr:sp macro="" textlink="">
      <xdr:nvSpPr>
        <xdr:cNvPr id="4495" name="Text Box 15">
          <a:extLst>
            <a:ext uri="{FF2B5EF4-FFF2-40B4-BE49-F238E27FC236}">
              <a16:creationId xmlns:a16="http://schemas.microsoft.com/office/drawing/2014/main" id="{BEA2963F-AA18-4B2A-A61D-F1D9C10B40DB}"/>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126</xdr:row>
      <xdr:rowOff>504825</xdr:rowOff>
    </xdr:from>
    <xdr:ext cx="95250" cy="213632"/>
    <xdr:sp macro="" textlink="">
      <xdr:nvSpPr>
        <xdr:cNvPr id="4496" name="Text Box 15">
          <a:extLst>
            <a:ext uri="{FF2B5EF4-FFF2-40B4-BE49-F238E27FC236}">
              <a16:creationId xmlns:a16="http://schemas.microsoft.com/office/drawing/2014/main" id="{15C1F997-E072-472A-B5CB-28FAC2D21EA5}"/>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126</xdr:row>
      <xdr:rowOff>504825</xdr:rowOff>
    </xdr:from>
    <xdr:ext cx="95250" cy="213632"/>
    <xdr:sp macro="" textlink="">
      <xdr:nvSpPr>
        <xdr:cNvPr id="4497" name="Text Box 15">
          <a:extLst>
            <a:ext uri="{FF2B5EF4-FFF2-40B4-BE49-F238E27FC236}">
              <a16:creationId xmlns:a16="http://schemas.microsoft.com/office/drawing/2014/main" id="{F85F5B2C-F36A-43B7-8326-1766DFB136E2}"/>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126</xdr:row>
      <xdr:rowOff>504825</xdr:rowOff>
    </xdr:from>
    <xdr:ext cx="95250" cy="213632"/>
    <xdr:sp macro="" textlink="">
      <xdr:nvSpPr>
        <xdr:cNvPr id="4498" name="Text Box 15">
          <a:extLst>
            <a:ext uri="{FF2B5EF4-FFF2-40B4-BE49-F238E27FC236}">
              <a16:creationId xmlns:a16="http://schemas.microsoft.com/office/drawing/2014/main" id="{16A4DDFC-549B-4FF3-95EC-D400F9D46E1C}"/>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126</xdr:row>
      <xdr:rowOff>504825</xdr:rowOff>
    </xdr:from>
    <xdr:ext cx="95250" cy="213632"/>
    <xdr:sp macro="" textlink="">
      <xdr:nvSpPr>
        <xdr:cNvPr id="4499" name="Text Box 15">
          <a:extLst>
            <a:ext uri="{FF2B5EF4-FFF2-40B4-BE49-F238E27FC236}">
              <a16:creationId xmlns:a16="http://schemas.microsoft.com/office/drawing/2014/main" id="{9B260E9D-9C4B-4311-9591-E77DBF61835A}"/>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126</xdr:row>
      <xdr:rowOff>504825</xdr:rowOff>
    </xdr:from>
    <xdr:ext cx="95250" cy="213632"/>
    <xdr:sp macro="" textlink="">
      <xdr:nvSpPr>
        <xdr:cNvPr id="4500" name="Text Box 15">
          <a:extLst>
            <a:ext uri="{FF2B5EF4-FFF2-40B4-BE49-F238E27FC236}">
              <a16:creationId xmlns:a16="http://schemas.microsoft.com/office/drawing/2014/main" id="{8A6D844A-1F17-42FF-A28F-C97A9DD5CFE9}"/>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126</xdr:row>
      <xdr:rowOff>504825</xdr:rowOff>
    </xdr:from>
    <xdr:ext cx="95250" cy="213632"/>
    <xdr:sp macro="" textlink="">
      <xdr:nvSpPr>
        <xdr:cNvPr id="4501" name="Text Box 15">
          <a:extLst>
            <a:ext uri="{FF2B5EF4-FFF2-40B4-BE49-F238E27FC236}">
              <a16:creationId xmlns:a16="http://schemas.microsoft.com/office/drawing/2014/main" id="{796771FC-34C0-4AF9-A1DA-9FE4ADF29C15}"/>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126</xdr:row>
      <xdr:rowOff>504825</xdr:rowOff>
    </xdr:from>
    <xdr:ext cx="95250" cy="213632"/>
    <xdr:sp macro="" textlink="">
      <xdr:nvSpPr>
        <xdr:cNvPr id="4502" name="Text Box 15">
          <a:extLst>
            <a:ext uri="{FF2B5EF4-FFF2-40B4-BE49-F238E27FC236}">
              <a16:creationId xmlns:a16="http://schemas.microsoft.com/office/drawing/2014/main" id="{B4A1BB02-3780-41C7-864C-FAF9C1BE42E5}"/>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126</xdr:row>
      <xdr:rowOff>504825</xdr:rowOff>
    </xdr:from>
    <xdr:ext cx="95250" cy="213632"/>
    <xdr:sp macro="" textlink="">
      <xdr:nvSpPr>
        <xdr:cNvPr id="4503" name="Text Box 15">
          <a:extLst>
            <a:ext uri="{FF2B5EF4-FFF2-40B4-BE49-F238E27FC236}">
              <a16:creationId xmlns:a16="http://schemas.microsoft.com/office/drawing/2014/main" id="{AE6EDF37-3983-4715-ABC1-B7D91D26E28E}"/>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504825</xdr:rowOff>
    </xdr:from>
    <xdr:ext cx="95250" cy="448496"/>
    <xdr:sp macro="" textlink="">
      <xdr:nvSpPr>
        <xdr:cNvPr id="4504" name="Text Box 15">
          <a:extLst>
            <a:ext uri="{FF2B5EF4-FFF2-40B4-BE49-F238E27FC236}">
              <a16:creationId xmlns:a16="http://schemas.microsoft.com/office/drawing/2014/main" id="{23BE94A0-1D59-4239-8DC5-2B94D38815FD}"/>
            </a:ext>
          </a:extLst>
        </xdr:cNvPr>
        <xdr:cNvSpPr txBox="1">
          <a:spLocks noChangeArrowheads="1"/>
        </xdr:cNvSpPr>
      </xdr:nvSpPr>
      <xdr:spPr bwMode="auto">
        <a:xfrm>
          <a:off x="4743450" y="19850100"/>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504825</xdr:rowOff>
    </xdr:from>
    <xdr:ext cx="95250" cy="213632"/>
    <xdr:sp macro="" textlink="">
      <xdr:nvSpPr>
        <xdr:cNvPr id="4505" name="Text Box 15">
          <a:extLst>
            <a:ext uri="{FF2B5EF4-FFF2-40B4-BE49-F238E27FC236}">
              <a16:creationId xmlns:a16="http://schemas.microsoft.com/office/drawing/2014/main" id="{264E6DF6-262F-430E-8500-69202096EC60}"/>
            </a:ext>
          </a:extLst>
        </xdr:cNvPr>
        <xdr:cNvSpPr txBox="1">
          <a:spLocks noChangeArrowheads="1"/>
        </xdr:cNvSpPr>
      </xdr:nvSpPr>
      <xdr:spPr bwMode="auto">
        <a:xfrm>
          <a:off x="4743450" y="198501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504825</xdr:rowOff>
    </xdr:from>
    <xdr:ext cx="95250" cy="444331"/>
    <xdr:sp macro="" textlink="">
      <xdr:nvSpPr>
        <xdr:cNvPr id="4506" name="Text Box 15">
          <a:extLst>
            <a:ext uri="{FF2B5EF4-FFF2-40B4-BE49-F238E27FC236}">
              <a16:creationId xmlns:a16="http://schemas.microsoft.com/office/drawing/2014/main" id="{8835DE40-C309-4E46-9FAD-D24F25F9EFAC}"/>
            </a:ext>
          </a:extLst>
        </xdr:cNvPr>
        <xdr:cNvSpPr txBox="1">
          <a:spLocks noChangeArrowheads="1"/>
        </xdr:cNvSpPr>
      </xdr:nvSpPr>
      <xdr:spPr bwMode="auto">
        <a:xfrm>
          <a:off x="4743450" y="19850100"/>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504825</xdr:rowOff>
    </xdr:from>
    <xdr:ext cx="95250" cy="448496"/>
    <xdr:sp macro="" textlink="">
      <xdr:nvSpPr>
        <xdr:cNvPr id="4507" name="Text Box 15">
          <a:extLst>
            <a:ext uri="{FF2B5EF4-FFF2-40B4-BE49-F238E27FC236}">
              <a16:creationId xmlns:a16="http://schemas.microsoft.com/office/drawing/2014/main" id="{3A1A8C4B-CB9A-4FA7-89B4-2F5B05123A21}"/>
            </a:ext>
          </a:extLst>
        </xdr:cNvPr>
        <xdr:cNvSpPr txBox="1">
          <a:spLocks noChangeArrowheads="1"/>
        </xdr:cNvSpPr>
      </xdr:nvSpPr>
      <xdr:spPr bwMode="auto">
        <a:xfrm>
          <a:off x="4743450" y="19850100"/>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504825</xdr:rowOff>
    </xdr:from>
    <xdr:ext cx="95250" cy="213632"/>
    <xdr:sp macro="" textlink="">
      <xdr:nvSpPr>
        <xdr:cNvPr id="4508" name="Text Box 15">
          <a:extLst>
            <a:ext uri="{FF2B5EF4-FFF2-40B4-BE49-F238E27FC236}">
              <a16:creationId xmlns:a16="http://schemas.microsoft.com/office/drawing/2014/main" id="{341ADAB2-33C1-4D4C-B889-E9137CF61EFB}"/>
            </a:ext>
          </a:extLst>
        </xdr:cNvPr>
        <xdr:cNvSpPr txBox="1">
          <a:spLocks noChangeArrowheads="1"/>
        </xdr:cNvSpPr>
      </xdr:nvSpPr>
      <xdr:spPr bwMode="auto">
        <a:xfrm>
          <a:off x="4743450" y="198501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504825</xdr:rowOff>
    </xdr:from>
    <xdr:ext cx="95250" cy="444331"/>
    <xdr:sp macro="" textlink="">
      <xdr:nvSpPr>
        <xdr:cNvPr id="4509" name="Text Box 15">
          <a:extLst>
            <a:ext uri="{FF2B5EF4-FFF2-40B4-BE49-F238E27FC236}">
              <a16:creationId xmlns:a16="http://schemas.microsoft.com/office/drawing/2014/main" id="{4F4DE1A8-15C2-451D-9F1E-41B722550229}"/>
            </a:ext>
          </a:extLst>
        </xdr:cNvPr>
        <xdr:cNvSpPr txBox="1">
          <a:spLocks noChangeArrowheads="1"/>
        </xdr:cNvSpPr>
      </xdr:nvSpPr>
      <xdr:spPr bwMode="auto">
        <a:xfrm>
          <a:off x="4743450" y="19850100"/>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504825</xdr:rowOff>
    </xdr:from>
    <xdr:ext cx="95250" cy="456743"/>
    <xdr:sp macro="" textlink="">
      <xdr:nvSpPr>
        <xdr:cNvPr id="4510" name="Text Box 15">
          <a:extLst>
            <a:ext uri="{FF2B5EF4-FFF2-40B4-BE49-F238E27FC236}">
              <a16:creationId xmlns:a16="http://schemas.microsoft.com/office/drawing/2014/main" id="{BC9D0C14-E80D-4EC8-A1F0-D63E4C8E2445}"/>
            </a:ext>
          </a:extLst>
        </xdr:cNvPr>
        <xdr:cNvSpPr txBox="1">
          <a:spLocks noChangeArrowheads="1"/>
        </xdr:cNvSpPr>
      </xdr:nvSpPr>
      <xdr:spPr bwMode="auto">
        <a:xfrm>
          <a:off x="4743450" y="19850100"/>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504825</xdr:rowOff>
    </xdr:from>
    <xdr:ext cx="95250" cy="213632"/>
    <xdr:sp macro="" textlink="">
      <xdr:nvSpPr>
        <xdr:cNvPr id="4511" name="Text Box 15">
          <a:extLst>
            <a:ext uri="{FF2B5EF4-FFF2-40B4-BE49-F238E27FC236}">
              <a16:creationId xmlns:a16="http://schemas.microsoft.com/office/drawing/2014/main" id="{4BEA5BB1-F9E6-44D5-9D61-6C95B7C8411B}"/>
            </a:ext>
          </a:extLst>
        </xdr:cNvPr>
        <xdr:cNvSpPr txBox="1">
          <a:spLocks noChangeArrowheads="1"/>
        </xdr:cNvSpPr>
      </xdr:nvSpPr>
      <xdr:spPr bwMode="auto">
        <a:xfrm>
          <a:off x="4743450" y="198501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504825</xdr:rowOff>
    </xdr:from>
    <xdr:ext cx="95250" cy="444331"/>
    <xdr:sp macro="" textlink="">
      <xdr:nvSpPr>
        <xdr:cNvPr id="4512" name="Text Box 15">
          <a:extLst>
            <a:ext uri="{FF2B5EF4-FFF2-40B4-BE49-F238E27FC236}">
              <a16:creationId xmlns:a16="http://schemas.microsoft.com/office/drawing/2014/main" id="{3760424E-9597-40BB-B464-6F6D32B2C3AC}"/>
            </a:ext>
          </a:extLst>
        </xdr:cNvPr>
        <xdr:cNvSpPr txBox="1">
          <a:spLocks noChangeArrowheads="1"/>
        </xdr:cNvSpPr>
      </xdr:nvSpPr>
      <xdr:spPr bwMode="auto">
        <a:xfrm>
          <a:off x="4743450" y="19850100"/>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504825</xdr:rowOff>
    </xdr:from>
    <xdr:ext cx="95250" cy="213632"/>
    <xdr:sp macro="" textlink="">
      <xdr:nvSpPr>
        <xdr:cNvPr id="4513" name="Text Box 15">
          <a:extLst>
            <a:ext uri="{FF2B5EF4-FFF2-40B4-BE49-F238E27FC236}">
              <a16:creationId xmlns:a16="http://schemas.microsoft.com/office/drawing/2014/main" id="{2F09A547-F8B0-4B86-A776-9FD2384A4893}"/>
            </a:ext>
          </a:extLst>
        </xdr:cNvPr>
        <xdr:cNvSpPr txBox="1">
          <a:spLocks noChangeArrowheads="1"/>
        </xdr:cNvSpPr>
      </xdr:nvSpPr>
      <xdr:spPr bwMode="auto">
        <a:xfrm>
          <a:off x="4743450" y="198501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504825</xdr:rowOff>
    </xdr:from>
    <xdr:ext cx="95250" cy="213632"/>
    <xdr:sp macro="" textlink="">
      <xdr:nvSpPr>
        <xdr:cNvPr id="4514" name="Text Box 15">
          <a:extLst>
            <a:ext uri="{FF2B5EF4-FFF2-40B4-BE49-F238E27FC236}">
              <a16:creationId xmlns:a16="http://schemas.microsoft.com/office/drawing/2014/main" id="{E0A4FE38-E8DD-42F7-8985-FD486C04108F}"/>
            </a:ext>
          </a:extLst>
        </xdr:cNvPr>
        <xdr:cNvSpPr txBox="1">
          <a:spLocks noChangeArrowheads="1"/>
        </xdr:cNvSpPr>
      </xdr:nvSpPr>
      <xdr:spPr bwMode="auto">
        <a:xfrm>
          <a:off x="4743450" y="198501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504825</xdr:rowOff>
    </xdr:from>
    <xdr:ext cx="95250" cy="213632"/>
    <xdr:sp macro="" textlink="">
      <xdr:nvSpPr>
        <xdr:cNvPr id="4515" name="Text Box 15">
          <a:extLst>
            <a:ext uri="{FF2B5EF4-FFF2-40B4-BE49-F238E27FC236}">
              <a16:creationId xmlns:a16="http://schemas.microsoft.com/office/drawing/2014/main" id="{91EDB080-543B-441C-97BB-532FE7486EDE}"/>
            </a:ext>
          </a:extLst>
        </xdr:cNvPr>
        <xdr:cNvSpPr txBox="1">
          <a:spLocks noChangeArrowheads="1"/>
        </xdr:cNvSpPr>
      </xdr:nvSpPr>
      <xdr:spPr bwMode="auto">
        <a:xfrm>
          <a:off x="4743450" y="198501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504825</xdr:rowOff>
    </xdr:from>
    <xdr:ext cx="95250" cy="213632"/>
    <xdr:sp macro="" textlink="">
      <xdr:nvSpPr>
        <xdr:cNvPr id="4516" name="Text Box 15">
          <a:extLst>
            <a:ext uri="{FF2B5EF4-FFF2-40B4-BE49-F238E27FC236}">
              <a16:creationId xmlns:a16="http://schemas.microsoft.com/office/drawing/2014/main" id="{8D983119-8366-4A7F-8055-61F0BE4BCF90}"/>
            </a:ext>
          </a:extLst>
        </xdr:cNvPr>
        <xdr:cNvSpPr txBox="1">
          <a:spLocks noChangeArrowheads="1"/>
        </xdr:cNvSpPr>
      </xdr:nvSpPr>
      <xdr:spPr bwMode="auto">
        <a:xfrm>
          <a:off x="4743450" y="198501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504825</xdr:rowOff>
    </xdr:from>
    <xdr:ext cx="95250" cy="213632"/>
    <xdr:sp macro="" textlink="">
      <xdr:nvSpPr>
        <xdr:cNvPr id="4517" name="Text Box 15">
          <a:extLst>
            <a:ext uri="{FF2B5EF4-FFF2-40B4-BE49-F238E27FC236}">
              <a16:creationId xmlns:a16="http://schemas.microsoft.com/office/drawing/2014/main" id="{BB3C6C16-1F38-4C33-A900-3194A83E7DFD}"/>
            </a:ext>
          </a:extLst>
        </xdr:cNvPr>
        <xdr:cNvSpPr txBox="1">
          <a:spLocks noChangeArrowheads="1"/>
        </xdr:cNvSpPr>
      </xdr:nvSpPr>
      <xdr:spPr bwMode="auto">
        <a:xfrm>
          <a:off x="4743450" y="198501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504825</xdr:rowOff>
    </xdr:from>
    <xdr:ext cx="95250" cy="213632"/>
    <xdr:sp macro="" textlink="">
      <xdr:nvSpPr>
        <xdr:cNvPr id="4518" name="Text Box 15">
          <a:extLst>
            <a:ext uri="{FF2B5EF4-FFF2-40B4-BE49-F238E27FC236}">
              <a16:creationId xmlns:a16="http://schemas.microsoft.com/office/drawing/2014/main" id="{CAFCC0DE-BEF5-49FA-9284-3689EBD08048}"/>
            </a:ext>
          </a:extLst>
        </xdr:cNvPr>
        <xdr:cNvSpPr txBox="1">
          <a:spLocks noChangeArrowheads="1"/>
        </xdr:cNvSpPr>
      </xdr:nvSpPr>
      <xdr:spPr bwMode="auto">
        <a:xfrm>
          <a:off x="4743450" y="198501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504825</xdr:rowOff>
    </xdr:from>
    <xdr:ext cx="95250" cy="213632"/>
    <xdr:sp macro="" textlink="">
      <xdr:nvSpPr>
        <xdr:cNvPr id="4519" name="Text Box 15">
          <a:extLst>
            <a:ext uri="{FF2B5EF4-FFF2-40B4-BE49-F238E27FC236}">
              <a16:creationId xmlns:a16="http://schemas.microsoft.com/office/drawing/2014/main" id="{50FB78A2-D691-412A-8A66-04A2BE267634}"/>
            </a:ext>
          </a:extLst>
        </xdr:cNvPr>
        <xdr:cNvSpPr txBox="1">
          <a:spLocks noChangeArrowheads="1"/>
        </xdr:cNvSpPr>
      </xdr:nvSpPr>
      <xdr:spPr bwMode="auto">
        <a:xfrm>
          <a:off x="4743450" y="198501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504825</xdr:rowOff>
    </xdr:from>
    <xdr:ext cx="95250" cy="213632"/>
    <xdr:sp macro="" textlink="">
      <xdr:nvSpPr>
        <xdr:cNvPr id="4520" name="Text Box 15">
          <a:extLst>
            <a:ext uri="{FF2B5EF4-FFF2-40B4-BE49-F238E27FC236}">
              <a16:creationId xmlns:a16="http://schemas.microsoft.com/office/drawing/2014/main" id="{EB599985-F5BF-4366-AA26-A8C014AF2007}"/>
            </a:ext>
          </a:extLst>
        </xdr:cNvPr>
        <xdr:cNvSpPr txBox="1">
          <a:spLocks noChangeArrowheads="1"/>
        </xdr:cNvSpPr>
      </xdr:nvSpPr>
      <xdr:spPr bwMode="auto">
        <a:xfrm>
          <a:off x="4743450" y="198501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504825</xdr:rowOff>
    </xdr:from>
    <xdr:ext cx="95250" cy="213632"/>
    <xdr:sp macro="" textlink="">
      <xdr:nvSpPr>
        <xdr:cNvPr id="4521" name="Text Box 15">
          <a:extLst>
            <a:ext uri="{FF2B5EF4-FFF2-40B4-BE49-F238E27FC236}">
              <a16:creationId xmlns:a16="http://schemas.microsoft.com/office/drawing/2014/main" id="{6A06856B-BF13-4DB5-ACEB-1D8940DFF081}"/>
            </a:ext>
          </a:extLst>
        </xdr:cNvPr>
        <xdr:cNvSpPr txBox="1">
          <a:spLocks noChangeArrowheads="1"/>
        </xdr:cNvSpPr>
      </xdr:nvSpPr>
      <xdr:spPr bwMode="auto">
        <a:xfrm>
          <a:off x="4743450" y="198501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504825</xdr:rowOff>
    </xdr:from>
    <xdr:ext cx="95250" cy="213632"/>
    <xdr:sp macro="" textlink="">
      <xdr:nvSpPr>
        <xdr:cNvPr id="4522" name="Text Box 15">
          <a:extLst>
            <a:ext uri="{FF2B5EF4-FFF2-40B4-BE49-F238E27FC236}">
              <a16:creationId xmlns:a16="http://schemas.microsoft.com/office/drawing/2014/main" id="{DBEBEC60-F018-4356-B582-47FDA6FABECE}"/>
            </a:ext>
          </a:extLst>
        </xdr:cNvPr>
        <xdr:cNvSpPr txBox="1">
          <a:spLocks noChangeArrowheads="1"/>
        </xdr:cNvSpPr>
      </xdr:nvSpPr>
      <xdr:spPr bwMode="auto">
        <a:xfrm>
          <a:off x="4743450" y="198501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504825</xdr:rowOff>
    </xdr:from>
    <xdr:ext cx="95250" cy="213632"/>
    <xdr:sp macro="" textlink="">
      <xdr:nvSpPr>
        <xdr:cNvPr id="4523" name="Text Box 15">
          <a:extLst>
            <a:ext uri="{FF2B5EF4-FFF2-40B4-BE49-F238E27FC236}">
              <a16:creationId xmlns:a16="http://schemas.microsoft.com/office/drawing/2014/main" id="{7A5B8C07-6D36-4810-BDAA-CF96A58F9C3D}"/>
            </a:ext>
          </a:extLst>
        </xdr:cNvPr>
        <xdr:cNvSpPr txBox="1">
          <a:spLocks noChangeArrowheads="1"/>
        </xdr:cNvSpPr>
      </xdr:nvSpPr>
      <xdr:spPr bwMode="auto">
        <a:xfrm>
          <a:off x="4743450" y="198501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504825</xdr:rowOff>
    </xdr:from>
    <xdr:ext cx="95250" cy="213632"/>
    <xdr:sp macro="" textlink="">
      <xdr:nvSpPr>
        <xdr:cNvPr id="4524" name="Text Box 15">
          <a:extLst>
            <a:ext uri="{FF2B5EF4-FFF2-40B4-BE49-F238E27FC236}">
              <a16:creationId xmlns:a16="http://schemas.microsoft.com/office/drawing/2014/main" id="{04C405F1-2CEC-4E84-821B-010B374D5F78}"/>
            </a:ext>
          </a:extLst>
        </xdr:cNvPr>
        <xdr:cNvSpPr txBox="1">
          <a:spLocks noChangeArrowheads="1"/>
        </xdr:cNvSpPr>
      </xdr:nvSpPr>
      <xdr:spPr bwMode="auto">
        <a:xfrm>
          <a:off x="4743450" y="198501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504825</xdr:rowOff>
    </xdr:from>
    <xdr:ext cx="95250" cy="213632"/>
    <xdr:sp macro="" textlink="">
      <xdr:nvSpPr>
        <xdr:cNvPr id="4525" name="Text Box 15">
          <a:extLst>
            <a:ext uri="{FF2B5EF4-FFF2-40B4-BE49-F238E27FC236}">
              <a16:creationId xmlns:a16="http://schemas.microsoft.com/office/drawing/2014/main" id="{17A94DA9-E76E-479F-9E6C-536CB722D3BA}"/>
            </a:ext>
          </a:extLst>
        </xdr:cNvPr>
        <xdr:cNvSpPr txBox="1">
          <a:spLocks noChangeArrowheads="1"/>
        </xdr:cNvSpPr>
      </xdr:nvSpPr>
      <xdr:spPr bwMode="auto">
        <a:xfrm>
          <a:off x="4743450" y="198501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504825</xdr:rowOff>
    </xdr:from>
    <xdr:ext cx="95250" cy="213632"/>
    <xdr:sp macro="" textlink="">
      <xdr:nvSpPr>
        <xdr:cNvPr id="4526" name="Text Box 15">
          <a:extLst>
            <a:ext uri="{FF2B5EF4-FFF2-40B4-BE49-F238E27FC236}">
              <a16:creationId xmlns:a16="http://schemas.microsoft.com/office/drawing/2014/main" id="{7E7B001F-B485-4AE7-B64F-93589E2BFCEA}"/>
            </a:ext>
          </a:extLst>
        </xdr:cNvPr>
        <xdr:cNvSpPr txBox="1">
          <a:spLocks noChangeArrowheads="1"/>
        </xdr:cNvSpPr>
      </xdr:nvSpPr>
      <xdr:spPr bwMode="auto">
        <a:xfrm>
          <a:off x="4743450" y="198501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504825</xdr:rowOff>
    </xdr:from>
    <xdr:ext cx="95250" cy="213632"/>
    <xdr:sp macro="" textlink="">
      <xdr:nvSpPr>
        <xdr:cNvPr id="4527" name="Text Box 15">
          <a:extLst>
            <a:ext uri="{FF2B5EF4-FFF2-40B4-BE49-F238E27FC236}">
              <a16:creationId xmlns:a16="http://schemas.microsoft.com/office/drawing/2014/main" id="{F85EE9E3-683A-4B77-860E-AFF3408F668E}"/>
            </a:ext>
          </a:extLst>
        </xdr:cNvPr>
        <xdr:cNvSpPr txBox="1">
          <a:spLocks noChangeArrowheads="1"/>
        </xdr:cNvSpPr>
      </xdr:nvSpPr>
      <xdr:spPr bwMode="auto">
        <a:xfrm>
          <a:off x="4743450" y="198501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504825</xdr:rowOff>
    </xdr:from>
    <xdr:ext cx="95250" cy="213632"/>
    <xdr:sp macro="" textlink="">
      <xdr:nvSpPr>
        <xdr:cNvPr id="4528" name="Text Box 15">
          <a:extLst>
            <a:ext uri="{FF2B5EF4-FFF2-40B4-BE49-F238E27FC236}">
              <a16:creationId xmlns:a16="http://schemas.microsoft.com/office/drawing/2014/main" id="{89E9019A-E08D-43B8-B27F-ECC3B1399CF4}"/>
            </a:ext>
          </a:extLst>
        </xdr:cNvPr>
        <xdr:cNvSpPr txBox="1">
          <a:spLocks noChangeArrowheads="1"/>
        </xdr:cNvSpPr>
      </xdr:nvSpPr>
      <xdr:spPr bwMode="auto">
        <a:xfrm>
          <a:off x="4743450" y="198501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504825</xdr:rowOff>
    </xdr:from>
    <xdr:ext cx="95250" cy="213632"/>
    <xdr:sp macro="" textlink="">
      <xdr:nvSpPr>
        <xdr:cNvPr id="4529" name="Text Box 15">
          <a:extLst>
            <a:ext uri="{FF2B5EF4-FFF2-40B4-BE49-F238E27FC236}">
              <a16:creationId xmlns:a16="http://schemas.microsoft.com/office/drawing/2014/main" id="{9F97BABF-1B52-4A2F-ABAF-19CED3F24083}"/>
            </a:ext>
          </a:extLst>
        </xdr:cNvPr>
        <xdr:cNvSpPr txBox="1">
          <a:spLocks noChangeArrowheads="1"/>
        </xdr:cNvSpPr>
      </xdr:nvSpPr>
      <xdr:spPr bwMode="auto">
        <a:xfrm>
          <a:off x="4743450" y="198501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504825</xdr:rowOff>
    </xdr:from>
    <xdr:ext cx="95250" cy="213632"/>
    <xdr:sp macro="" textlink="">
      <xdr:nvSpPr>
        <xdr:cNvPr id="4530" name="Text Box 15">
          <a:extLst>
            <a:ext uri="{FF2B5EF4-FFF2-40B4-BE49-F238E27FC236}">
              <a16:creationId xmlns:a16="http://schemas.microsoft.com/office/drawing/2014/main" id="{65D0776B-4544-4573-A566-C91B1915B3F9}"/>
            </a:ext>
          </a:extLst>
        </xdr:cNvPr>
        <xdr:cNvSpPr txBox="1">
          <a:spLocks noChangeArrowheads="1"/>
        </xdr:cNvSpPr>
      </xdr:nvSpPr>
      <xdr:spPr bwMode="auto">
        <a:xfrm>
          <a:off x="4743450" y="198501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504825</xdr:rowOff>
    </xdr:from>
    <xdr:ext cx="95250" cy="213632"/>
    <xdr:sp macro="" textlink="">
      <xdr:nvSpPr>
        <xdr:cNvPr id="4531" name="Text Box 15">
          <a:extLst>
            <a:ext uri="{FF2B5EF4-FFF2-40B4-BE49-F238E27FC236}">
              <a16:creationId xmlns:a16="http://schemas.microsoft.com/office/drawing/2014/main" id="{02F59F20-F560-4C57-BF40-23E6A0223204}"/>
            </a:ext>
          </a:extLst>
        </xdr:cNvPr>
        <xdr:cNvSpPr txBox="1">
          <a:spLocks noChangeArrowheads="1"/>
        </xdr:cNvSpPr>
      </xdr:nvSpPr>
      <xdr:spPr bwMode="auto">
        <a:xfrm>
          <a:off x="4743450" y="198501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504825</xdr:rowOff>
    </xdr:from>
    <xdr:ext cx="95250" cy="213632"/>
    <xdr:sp macro="" textlink="">
      <xdr:nvSpPr>
        <xdr:cNvPr id="4532" name="Text Box 15">
          <a:extLst>
            <a:ext uri="{FF2B5EF4-FFF2-40B4-BE49-F238E27FC236}">
              <a16:creationId xmlns:a16="http://schemas.microsoft.com/office/drawing/2014/main" id="{D32D8C3B-17C4-4B54-978B-A1227330D73C}"/>
            </a:ext>
          </a:extLst>
        </xdr:cNvPr>
        <xdr:cNvSpPr txBox="1">
          <a:spLocks noChangeArrowheads="1"/>
        </xdr:cNvSpPr>
      </xdr:nvSpPr>
      <xdr:spPr bwMode="auto">
        <a:xfrm>
          <a:off x="4743450" y="198501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504825</xdr:rowOff>
    </xdr:from>
    <xdr:ext cx="95250" cy="213632"/>
    <xdr:sp macro="" textlink="">
      <xdr:nvSpPr>
        <xdr:cNvPr id="4533" name="Text Box 15">
          <a:extLst>
            <a:ext uri="{FF2B5EF4-FFF2-40B4-BE49-F238E27FC236}">
              <a16:creationId xmlns:a16="http://schemas.microsoft.com/office/drawing/2014/main" id="{868D4F31-9772-471C-B88C-60AAECBBD587}"/>
            </a:ext>
          </a:extLst>
        </xdr:cNvPr>
        <xdr:cNvSpPr txBox="1">
          <a:spLocks noChangeArrowheads="1"/>
        </xdr:cNvSpPr>
      </xdr:nvSpPr>
      <xdr:spPr bwMode="auto">
        <a:xfrm>
          <a:off x="4743450" y="198501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504825</xdr:rowOff>
    </xdr:from>
    <xdr:ext cx="95250" cy="448496"/>
    <xdr:sp macro="" textlink="">
      <xdr:nvSpPr>
        <xdr:cNvPr id="4534" name="Text Box 15">
          <a:extLst>
            <a:ext uri="{FF2B5EF4-FFF2-40B4-BE49-F238E27FC236}">
              <a16:creationId xmlns:a16="http://schemas.microsoft.com/office/drawing/2014/main" id="{ADF782FA-2E27-498B-BC38-B80CD32586BC}"/>
            </a:ext>
          </a:extLst>
        </xdr:cNvPr>
        <xdr:cNvSpPr txBox="1">
          <a:spLocks noChangeArrowheads="1"/>
        </xdr:cNvSpPr>
      </xdr:nvSpPr>
      <xdr:spPr bwMode="auto">
        <a:xfrm>
          <a:off x="4743450" y="20593050"/>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504825</xdr:rowOff>
    </xdr:from>
    <xdr:ext cx="95250" cy="213632"/>
    <xdr:sp macro="" textlink="">
      <xdr:nvSpPr>
        <xdr:cNvPr id="4535" name="Text Box 15">
          <a:extLst>
            <a:ext uri="{FF2B5EF4-FFF2-40B4-BE49-F238E27FC236}">
              <a16:creationId xmlns:a16="http://schemas.microsoft.com/office/drawing/2014/main" id="{EB7DCC78-FF03-4A7D-9BDF-15098BC862FA}"/>
            </a:ext>
          </a:extLst>
        </xdr:cNvPr>
        <xdr:cNvSpPr txBox="1">
          <a:spLocks noChangeArrowheads="1"/>
        </xdr:cNvSpPr>
      </xdr:nvSpPr>
      <xdr:spPr bwMode="auto">
        <a:xfrm>
          <a:off x="4743450" y="205930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504825</xdr:rowOff>
    </xdr:from>
    <xdr:ext cx="95250" cy="444331"/>
    <xdr:sp macro="" textlink="">
      <xdr:nvSpPr>
        <xdr:cNvPr id="4536" name="Text Box 15">
          <a:extLst>
            <a:ext uri="{FF2B5EF4-FFF2-40B4-BE49-F238E27FC236}">
              <a16:creationId xmlns:a16="http://schemas.microsoft.com/office/drawing/2014/main" id="{5B37CB9F-200F-408A-A1F8-E4325C86F340}"/>
            </a:ext>
          </a:extLst>
        </xdr:cNvPr>
        <xdr:cNvSpPr txBox="1">
          <a:spLocks noChangeArrowheads="1"/>
        </xdr:cNvSpPr>
      </xdr:nvSpPr>
      <xdr:spPr bwMode="auto">
        <a:xfrm>
          <a:off x="4743450" y="20593050"/>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504825</xdr:rowOff>
    </xdr:from>
    <xdr:ext cx="95250" cy="448496"/>
    <xdr:sp macro="" textlink="">
      <xdr:nvSpPr>
        <xdr:cNvPr id="4537" name="Text Box 15">
          <a:extLst>
            <a:ext uri="{FF2B5EF4-FFF2-40B4-BE49-F238E27FC236}">
              <a16:creationId xmlns:a16="http://schemas.microsoft.com/office/drawing/2014/main" id="{0395E9AE-02E0-48F8-95EA-A1A96792BB90}"/>
            </a:ext>
          </a:extLst>
        </xdr:cNvPr>
        <xdr:cNvSpPr txBox="1">
          <a:spLocks noChangeArrowheads="1"/>
        </xdr:cNvSpPr>
      </xdr:nvSpPr>
      <xdr:spPr bwMode="auto">
        <a:xfrm>
          <a:off x="4743450" y="20593050"/>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504825</xdr:rowOff>
    </xdr:from>
    <xdr:ext cx="95250" cy="213632"/>
    <xdr:sp macro="" textlink="">
      <xdr:nvSpPr>
        <xdr:cNvPr id="4538" name="Text Box 15">
          <a:extLst>
            <a:ext uri="{FF2B5EF4-FFF2-40B4-BE49-F238E27FC236}">
              <a16:creationId xmlns:a16="http://schemas.microsoft.com/office/drawing/2014/main" id="{F037D9AC-9BF3-4370-8DBD-38C7821C9FEE}"/>
            </a:ext>
          </a:extLst>
        </xdr:cNvPr>
        <xdr:cNvSpPr txBox="1">
          <a:spLocks noChangeArrowheads="1"/>
        </xdr:cNvSpPr>
      </xdr:nvSpPr>
      <xdr:spPr bwMode="auto">
        <a:xfrm>
          <a:off x="4743450" y="205930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504825</xdr:rowOff>
    </xdr:from>
    <xdr:ext cx="95250" cy="444331"/>
    <xdr:sp macro="" textlink="">
      <xdr:nvSpPr>
        <xdr:cNvPr id="4539" name="Text Box 15">
          <a:extLst>
            <a:ext uri="{FF2B5EF4-FFF2-40B4-BE49-F238E27FC236}">
              <a16:creationId xmlns:a16="http://schemas.microsoft.com/office/drawing/2014/main" id="{DB5A290F-EF7F-43A6-9DE2-5C35B0BADC9A}"/>
            </a:ext>
          </a:extLst>
        </xdr:cNvPr>
        <xdr:cNvSpPr txBox="1">
          <a:spLocks noChangeArrowheads="1"/>
        </xdr:cNvSpPr>
      </xdr:nvSpPr>
      <xdr:spPr bwMode="auto">
        <a:xfrm>
          <a:off x="4743450" y="20593050"/>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504825</xdr:rowOff>
    </xdr:from>
    <xdr:ext cx="95250" cy="456743"/>
    <xdr:sp macro="" textlink="">
      <xdr:nvSpPr>
        <xdr:cNvPr id="4540" name="Text Box 15">
          <a:extLst>
            <a:ext uri="{FF2B5EF4-FFF2-40B4-BE49-F238E27FC236}">
              <a16:creationId xmlns:a16="http://schemas.microsoft.com/office/drawing/2014/main" id="{8F46E14C-ABA5-4392-A128-2D647E044039}"/>
            </a:ext>
          </a:extLst>
        </xdr:cNvPr>
        <xdr:cNvSpPr txBox="1">
          <a:spLocks noChangeArrowheads="1"/>
        </xdr:cNvSpPr>
      </xdr:nvSpPr>
      <xdr:spPr bwMode="auto">
        <a:xfrm>
          <a:off x="4743450" y="20593050"/>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504825</xdr:rowOff>
    </xdr:from>
    <xdr:ext cx="95250" cy="213632"/>
    <xdr:sp macro="" textlink="">
      <xdr:nvSpPr>
        <xdr:cNvPr id="4541" name="Text Box 15">
          <a:extLst>
            <a:ext uri="{FF2B5EF4-FFF2-40B4-BE49-F238E27FC236}">
              <a16:creationId xmlns:a16="http://schemas.microsoft.com/office/drawing/2014/main" id="{D9EFF57F-E222-483B-BCE0-23BECE68FC74}"/>
            </a:ext>
          </a:extLst>
        </xdr:cNvPr>
        <xdr:cNvSpPr txBox="1">
          <a:spLocks noChangeArrowheads="1"/>
        </xdr:cNvSpPr>
      </xdr:nvSpPr>
      <xdr:spPr bwMode="auto">
        <a:xfrm>
          <a:off x="4743450" y="205930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504825</xdr:rowOff>
    </xdr:from>
    <xdr:ext cx="95250" cy="444331"/>
    <xdr:sp macro="" textlink="">
      <xdr:nvSpPr>
        <xdr:cNvPr id="4542" name="Text Box 15">
          <a:extLst>
            <a:ext uri="{FF2B5EF4-FFF2-40B4-BE49-F238E27FC236}">
              <a16:creationId xmlns:a16="http://schemas.microsoft.com/office/drawing/2014/main" id="{93B983E7-456E-4A45-89A9-1B309CE4CB96}"/>
            </a:ext>
          </a:extLst>
        </xdr:cNvPr>
        <xdr:cNvSpPr txBox="1">
          <a:spLocks noChangeArrowheads="1"/>
        </xdr:cNvSpPr>
      </xdr:nvSpPr>
      <xdr:spPr bwMode="auto">
        <a:xfrm>
          <a:off x="4743450" y="20593050"/>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504825</xdr:rowOff>
    </xdr:from>
    <xdr:ext cx="95250" cy="213632"/>
    <xdr:sp macro="" textlink="">
      <xdr:nvSpPr>
        <xdr:cNvPr id="4543" name="Text Box 15">
          <a:extLst>
            <a:ext uri="{FF2B5EF4-FFF2-40B4-BE49-F238E27FC236}">
              <a16:creationId xmlns:a16="http://schemas.microsoft.com/office/drawing/2014/main" id="{BE162B6D-68C2-4A9B-8831-92F6155AE57C}"/>
            </a:ext>
          </a:extLst>
        </xdr:cNvPr>
        <xdr:cNvSpPr txBox="1">
          <a:spLocks noChangeArrowheads="1"/>
        </xdr:cNvSpPr>
      </xdr:nvSpPr>
      <xdr:spPr bwMode="auto">
        <a:xfrm>
          <a:off x="4743450" y="205930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504825</xdr:rowOff>
    </xdr:from>
    <xdr:ext cx="95250" cy="213632"/>
    <xdr:sp macro="" textlink="">
      <xdr:nvSpPr>
        <xdr:cNvPr id="4544" name="Text Box 15">
          <a:extLst>
            <a:ext uri="{FF2B5EF4-FFF2-40B4-BE49-F238E27FC236}">
              <a16:creationId xmlns:a16="http://schemas.microsoft.com/office/drawing/2014/main" id="{91EA3CF2-1430-4714-A72A-9DA58F4CE1CE}"/>
            </a:ext>
          </a:extLst>
        </xdr:cNvPr>
        <xdr:cNvSpPr txBox="1">
          <a:spLocks noChangeArrowheads="1"/>
        </xdr:cNvSpPr>
      </xdr:nvSpPr>
      <xdr:spPr bwMode="auto">
        <a:xfrm>
          <a:off x="4743450" y="205930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504825</xdr:rowOff>
    </xdr:from>
    <xdr:ext cx="95250" cy="213632"/>
    <xdr:sp macro="" textlink="">
      <xdr:nvSpPr>
        <xdr:cNvPr id="4545" name="Text Box 15">
          <a:extLst>
            <a:ext uri="{FF2B5EF4-FFF2-40B4-BE49-F238E27FC236}">
              <a16:creationId xmlns:a16="http://schemas.microsoft.com/office/drawing/2014/main" id="{60BCC337-9DC7-4BC2-9B59-2B422F2A3E0F}"/>
            </a:ext>
          </a:extLst>
        </xdr:cNvPr>
        <xdr:cNvSpPr txBox="1">
          <a:spLocks noChangeArrowheads="1"/>
        </xdr:cNvSpPr>
      </xdr:nvSpPr>
      <xdr:spPr bwMode="auto">
        <a:xfrm>
          <a:off x="4743450" y="205930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504825</xdr:rowOff>
    </xdr:from>
    <xdr:ext cx="95250" cy="213632"/>
    <xdr:sp macro="" textlink="">
      <xdr:nvSpPr>
        <xdr:cNvPr id="4546" name="Text Box 15">
          <a:extLst>
            <a:ext uri="{FF2B5EF4-FFF2-40B4-BE49-F238E27FC236}">
              <a16:creationId xmlns:a16="http://schemas.microsoft.com/office/drawing/2014/main" id="{279E891A-A5E1-4F15-B9DF-DEDE5E29E122}"/>
            </a:ext>
          </a:extLst>
        </xdr:cNvPr>
        <xdr:cNvSpPr txBox="1">
          <a:spLocks noChangeArrowheads="1"/>
        </xdr:cNvSpPr>
      </xdr:nvSpPr>
      <xdr:spPr bwMode="auto">
        <a:xfrm>
          <a:off x="4743450" y="205930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504825</xdr:rowOff>
    </xdr:from>
    <xdr:ext cx="95250" cy="213632"/>
    <xdr:sp macro="" textlink="">
      <xdr:nvSpPr>
        <xdr:cNvPr id="4547" name="Text Box 15">
          <a:extLst>
            <a:ext uri="{FF2B5EF4-FFF2-40B4-BE49-F238E27FC236}">
              <a16:creationId xmlns:a16="http://schemas.microsoft.com/office/drawing/2014/main" id="{C6C71BC0-3315-4CEB-81E7-D5E7341BAC39}"/>
            </a:ext>
          </a:extLst>
        </xdr:cNvPr>
        <xdr:cNvSpPr txBox="1">
          <a:spLocks noChangeArrowheads="1"/>
        </xdr:cNvSpPr>
      </xdr:nvSpPr>
      <xdr:spPr bwMode="auto">
        <a:xfrm>
          <a:off x="4743450" y="205930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504825</xdr:rowOff>
    </xdr:from>
    <xdr:ext cx="95250" cy="213632"/>
    <xdr:sp macro="" textlink="">
      <xdr:nvSpPr>
        <xdr:cNvPr id="4548" name="Text Box 15">
          <a:extLst>
            <a:ext uri="{FF2B5EF4-FFF2-40B4-BE49-F238E27FC236}">
              <a16:creationId xmlns:a16="http://schemas.microsoft.com/office/drawing/2014/main" id="{56DB84C7-53B3-4390-8766-586F5CB7CEF4}"/>
            </a:ext>
          </a:extLst>
        </xdr:cNvPr>
        <xdr:cNvSpPr txBox="1">
          <a:spLocks noChangeArrowheads="1"/>
        </xdr:cNvSpPr>
      </xdr:nvSpPr>
      <xdr:spPr bwMode="auto">
        <a:xfrm>
          <a:off x="4743450" y="205930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504825</xdr:rowOff>
    </xdr:from>
    <xdr:ext cx="95250" cy="213632"/>
    <xdr:sp macro="" textlink="">
      <xdr:nvSpPr>
        <xdr:cNvPr id="4549" name="Text Box 15">
          <a:extLst>
            <a:ext uri="{FF2B5EF4-FFF2-40B4-BE49-F238E27FC236}">
              <a16:creationId xmlns:a16="http://schemas.microsoft.com/office/drawing/2014/main" id="{97D397AD-7AF5-4087-86D8-E7B5D895F645}"/>
            </a:ext>
          </a:extLst>
        </xdr:cNvPr>
        <xdr:cNvSpPr txBox="1">
          <a:spLocks noChangeArrowheads="1"/>
        </xdr:cNvSpPr>
      </xdr:nvSpPr>
      <xdr:spPr bwMode="auto">
        <a:xfrm>
          <a:off x="4743450" y="205930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504825</xdr:rowOff>
    </xdr:from>
    <xdr:ext cx="95250" cy="213632"/>
    <xdr:sp macro="" textlink="">
      <xdr:nvSpPr>
        <xdr:cNvPr id="4550" name="Text Box 15">
          <a:extLst>
            <a:ext uri="{FF2B5EF4-FFF2-40B4-BE49-F238E27FC236}">
              <a16:creationId xmlns:a16="http://schemas.microsoft.com/office/drawing/2014/main" id="{8AD86B99-32FC-4BAF-A31B-020B90F7DBCB}"/>
            </a:ext>
          </a:extLst>
        </xdr:cNvPr>
        <xdr:cNvSpPr txBox="1">
          <a:spLocks noChangeArrowheads="1"/>
        </xdr:cNvSpPr>
      </xdr:nvSpPr>
      <xdr:spPr bwMode="auto">
        <a:xfrm>
          <a:off x="4743450" y="205930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504825</xdr:rowOff>
    </xdr:from>
    <xdr:ext cx="95250" cy="213632"/>
    <xdr:sp macro="" textlink="">
      <xdr:nvSpPr>
        <xdr:cNvPr id="4551" name="Text Box 15">
          <a:extLst>
            <a:ext uri="{FF2B5EF4-FFF2-40B4-BE49-F238E27FC236}">
              <a16:creationId xmlns:a16="http://schemas.microsoft.com/office/drawing/2014/main" id="{CC093BB3-E72B-49EE-A3CE-B617808EF1E6}"/>
            </a:ext>
          </a:extLst>
        </xdr:cNvPr>
        <xdr:cNvSpPr txBox="1">
          <a:spLocks noChangeArrowheads="1"/>
        </xdr:cNvSpPr>
      </xdr:nvSpPr>
      <xdr:spPr bwMode="auto">
        <a:xfrm>
          <a:off x="4743450" y="205930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504825</xdr:rowOff>
    </xdr:from>
    <xdr:ext cx="95250" cy="213632"/>
    <xdr:sp macro="" textlink="">
      <xdr:nvSpPr>
        <xdr:cNvPr id="4552" name="Text Box 15">
          <a:extLst>
            <a:ext uri="{FF2B5EF4-FFF2-40B4-BE49-F238E27FC236}">
              <a16:creationId xmlns:a16="http://schemas.microsoft.com/office/drawing/2014/main" id="{B64B8351-177C-4A58-9A3A-748C3F8D17E1}"/>
            </a:ext>
          </a:extLst>
        </xdr:cNvPr>
        <xdr:cNvSpPr txBox="1">
          <a:spLocks noChangeArrowheads="1"/>
        </xdr:cNvSpPr>
      </xdr:nvSpPr>
      <xdr:spPr bwMode="auto">
        <a:xfrm>
          <a:off x="4743450" y="205930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504825</xdr:rowOff>
    </xdr:from>
    <xdr:ext cx="95250" cy="213632"/>
    <xdr:sp macro="" textlink="">
      <xdr:nvSpPr>
        <xdr:cNvPr id="4553" name="Text Box 15">
          <a:extLst>
            <a:ext uri="{FF2B5EF4-FFF2-40B4-BE49-F238E27FC236}">
              <a16:creationId xmlns:a16="http://schemas.microsoft.com/office/drawing/2014/main" id="{6DF10E1D-7740-43EE-A967-73DE60801644}"/>
            </a:ext>
          </a:extLst>
        </xdr:cNvPr>
        <xdr:cNvSpPr txBox="1">
          <a:spLocks noChangeArrowheads="1"/>
        </xdr:cNvSpPr>
      </xdr:nvSpPr>
      <xdr:spPr bwMode="auto">
        <a:xfrm>
          <a:off x="4743450" y="205930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504825</xdr:rowOff>
    </xdr:from>
    <xdr:ext cx="95250" cy="213632"/>
    <xdr:sp macro="" textlink="">
      <xdr:nvSpPr>
        <xdr:cNvPr id="4554" name="Text Box 15">
          <a:extLst>
            <a:ext uri="{FF2B5EF4-FFF2-40B4-BE49-F238E27FC236}">
              <a16:creationId xmlns:a16="http://schemas.microsoft.com/office/drawing/2014/main" id="{5F1B0017-7C62-43CF-8CF1-6AC63D878410}"/>
            </a:ext>
          </a:extLst>
        </xdr:cNvPr>
        <xdr:cNvSpPr txBox="1">
          <a:spLocks noChangeArrowheads="1"/>
        </xdr:cNvSpPr>
      </xdr:nvSpPr>
      <xdr:spPr bwMode="auto">
        <a:xfrm>
          <a:off x="4743450" y="205930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504825</xdr:rowOff>
    </xdr:from>
    <xdr:ext cx="95250" cy="213632"/>
    <xdr:sp macro="" textlink="">
      <xdr:nvSpPr>
        <xdr:cNvPr id="4555" name="Text Box 15">
          <a:extLst>
            <a:ext uri="{FF2B5EF4-FFF2-40B4-BE49-F238E27FC236}">
              <a16:creationId xmlns:a16="http://schemas.microsoft.com/office/drawing/2014/main" id="{DA4B94BE-E2C2-4118-8B38-CCC1F40291EB}"/>
            </a:ext>
          </a:extLst>
        </xdr:cNvPr>
        <xdr:cNvSpPr txBox="1">
          <a:spLocks noChangeArrowheads="1"/>
        </xdr:cNvSpPr>
      </xdr:nvSpPr>
      <xdr:spPr bwMode="auto">
        <a:xfrm>
          <a:off x="4743450" y="205930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504825</xdr:rowOff>
    </xdr:from>
    <xdr:ext cx="95250" cy="213632"/>
    <xdr:sp macro="" textlink="">
      <xdr:nvSpPr>
        <xdr:cNvPr id="4556" name="Text Box 15">
          <a:extLst>
            <a:ext uri="{FF2B5EF4-FFF2-40B4-BE49-F238E27FC236}">
              <a16:creationId xmlns:a16="http://schemas.microsoft.com/office/drawing/2014/main" id="{553C7CE1-ECE0-4F01-923A-5D2C5C4C1657}"/>
            </a:ext>
          </a:extLst>
        </xdr:cNvPr>
        <xdr:cNvSpPr txBox="1">
          <a:spLocks noChangeArrowheads="1"/>
        </xdr:cNvSpPr>
      </xdr:nvSpPr>
      <xdr:spPr bwMode="auto">
        <a:xfrm>
          <a:off x="4743450" y="205930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504825</xdr:rowOff>
    </xdr:from>
    <xdr:ext cx="95250" cy="213632"/>
    <xdr:sp macro="" textlink="">
      <xdr:nvSpPr>
        <xdr:cNvPr id="4557" name="Text Box 15">
          <a:extLst>
            <a:ext uri="{FF2B5EF4-FFF2-40B4-BE49-F238E27FC236}">
              <a16:creationId xmlns:a16="http://schemas.microsoft.com/office/drawing/2014/main" id="{D41F606E-3A3B-42B5-8345-BF610243A6BD}"/>
            </a:ext>
          </a:extLst>
        </xdr:cNvPr>
        <xdr:cNvSpPr txBox="1">
          <a:spLocks noChangeArrowheads="1"/>
        </xdr:cNvSpPr>
      </xdr:nvSpPr>
      <xdr:spPr bwMode="auto">
        <a:xfrm>
          <a:off x="4743450" y="205930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504825</xdr:rowOff>
    </xdr:from>
    <xdr:ext cx="95250" cy="213632"/>
    <xdr:sp macro="" textlink="">
      <xdr:nvSpPr>
        <xdr:cNvPr id="4558" name="Text Box 15">
          <a:extLst>
            <a:ext uri="{FF2B5EF4-FFF2-40B4-BE49-F238E27FC236}">
              <a16:creationId xmlns:a16="http://schemas.microsoft.com/office/drawing/2014/main" id="{F775C643-EDB1-4011-942B-A9F6A1E85133}"/>
            </a:ext>
          </a:extLst>
        </xdr:cNvPr>
        <xdr:cNvSpPr txBox="1">
          <a:spLocks noChangeArrowheads="1"/>
        </xdr:cNvSpPr>
      </xdr:nvSpPr>
      <xdr:spPr bwMode="auto">
        <a:xfrm>
          <a:off x="4743450" y="205930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504825</xdr:rowOff>
    </xdr:from>
    <xdr:ext cx="95250" cy="213632"/>
    <xdr:sp macro="" textlink="">
      <xdr:nvSpPr>
        <xdr:cNvPr id="4559" name="Text Box 15">
          <a:extLst>
            <a:ext uri="{FF2B5EF4-FFF2-40B4-BE49-F238E27FC236}">
              <a16:creationId xmlns:a16="http://schemas.microsoft.com/office/drawing/2014/main" id="{59D0428D-08B4-4AD2-8746-9C19AE75ED80}"/>
            </a:ext>
          </a:extLst>
        </xdr:cNvPr>
        <xdr:cNvSpPr txBox="1">
          <a:spLocks noChangeArrowheads="1"/>
        </xdr:cNvSpPr>
      </xdr:nvSpPr>
      <xdr:spPr bwMode="auto">
        <a:xfrm>
          <a:off x="4743450" y="205930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504825</xdr:rowOff>
    </xdr:from>
    <xdr:ext cx="95250" cy="213632"/>
    <xdr:sp macro="" textlink="">
      <xdr:nvSpPr>
        <xdr:cNvPr id="4560" name="Text Box 15">
          <a:extLst>
            <a:ext uri="{FF2B5EF4-FFF2-40B4-BE49-F238E27FC236}">
              <a16:creationId xmlns:a16="http://schemas.microsoft.com/office/drawing/2014/main" id="{6B3FFF53-DDD3-4235-B5B7-656865A6A68E}"/>
            </a:ext>
          </a:extLst>
        </xdr:cNvPr>
        <xdr:cNvSpPr txBox="1">
          <a:spLocks noChangeArrowheads="1"/>
        </xdr:cNvSpPr>
      </xdr:nvSpPr>
      <xdr:spPr bwMode="auto">
        <a:xfrm>
          <a:off x="4743450" y="205930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504825</xdr:rowOff>
    </xdr:from>
    <xdr:ext cx="95250" cy="213632"/>
    <xdr:sp macro="" textlink="">
      <xdr:nvSpPr>
        <xdr:cNvPr id="4561" name="Text Box 15">
          <a:extLst>
            <a:ext uri="{FF2B5EF4-FFF2-40B4-BE49-F238E27FC236}">
              <a16:creationId xmlns:a16="http://schemas.microsoft.com/office/drawing/2014/main" id="{36167FAD-0190-400F-B45C-05983F3604A0}"/>
            </a:ext>
          </a:extLst>
        </xdr:cNvPr>
        <xdr:cNvSpPr txBox="1">
          <a:spLocks noChangeArrowheads="1"/>
        </xdr:cNvSpPr>
      </xdr:nvSpPr>
      <xdr:spPr bwMode="auto">
        <a:xfrm>
          <a:off x="4743450" y="205930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504825</xdr:rowOff>
    </xdr:from>
    <xdr:ext cx="95250" cy="213632"/>
    <xdr:sp macro="" textlink="">
      <xdr:nvSpPr>
        <xdr:cNvPr id="4562" name="Text Box 15">
          <a:extLst>
            <a:ext uri="{FF2B5EF4-FFF2-40B4-BE49-F238E27FC236}">
              <a16:creationId xmlns:a16="http://schemas.microsoft.com/office/drawing/2014/main" id="{B99B4AA4-37BA-4D40-B2A1-4B7B0ADB136C}"/>
            </a:ext>
          </a:extLst>
        </xdr:cNvPr>
        <xdr:cNvSpPr txBox="1">
          <a:spLocks noChangeArrowheads="1"/>
        </xdr:cNvSpPr>
      </xdr:nvSpPr>
      <xdr:spPr bwMode="auto">
        <a:xfrm>
          <a:off x="4743450" y="205930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504825</xdr:rowOff>
    </xdr:from>
    <xdr:ext cx="95250" cy="213632"/>
    <xdr:sp macro="" textlink="">
      <xdr:nvSpPr>
        <xdr:cNvPr id="4563" name="Text Box 15">
          <a:extLst>
            <a:ext uri="{FF2B5EF4-FFF2-40B4-BE49-F238E27FC236}">
              <a16:creationId xmlns:a16="http://schemas.microsoft.com/office/drawing/2014/main" id="{974B88BA-7C50-4BD1-A298-E47FFF0F95D8}"/>
            </a:ext>
          </a:extLst>
        </xdr:cNvPr>
        <xdr:cNvSpPr txBox="1">
          <a:spLocks noChangeArrowheads="1"/>
        </xdr:cNvSpPr>
      </xdr:nvSpPr>
      <xdr:spPr bwMode="auto">
        <a:xfrm>
          <a:off x="4743450" y="205930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504825</xdr:rowOff>
    </xdr:from>
    <xdr:ext cx="95250" cy="213632"/>
    <xdr:sp macro="" textlink="">
      <xdr:nvSpPr>
        <xdr:cNvPr id="4564" name="Text Box 15">
          <a:extLst>
            <a:ext uri="{FF2B5EF4-FFF2-40B4-BE49-F238E27FC236}">
              <a16:creationId xmlns:a16="http://schemas.microsoft.com/office/drawing/2014/main" id="{7BF6146C-2753-43FC-AEB0-2358645B5737}"/>
            </a:ext>
          </a:extLst>
        </xdr:cNvPr>
        <xdr:cNvSpPr txBox="1">
          <a:spLocks noChangeArrowheads="1"/>
        </xdr:cNvSpPr>
      </xdr:nvSpPr>
      <xdr:spPr bwMode="auto">
        <a:xfrm>
          <a:off x="4743450" y="213360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504825</xdr:rowOff>
    </xdr:from>
    <xdr:ext cx="95250" cy="213632"/>
    <xdr:sp macro="" textlink="">
      <xdr:nvSpPr>
        <xdr:cNvPr id="4565" name="Text Box 15">
          <a:extLst>
            <a:ext uri="{FF2B5EF4-FFF2-40B4-BE49-F238E27FC236}">
              <a16:creationId xmlns:a16="http://schemas.microsoft.com/office/drawing/2014/main" id="{EC9A3B65-3B24-418B-8922-B4D14D2B2F82}"/>
            </a:ext>
          </a:extLst>
        </xdr:cNvPr>
        <xdr:cNvSpPr txBox="1">
          <a:spLocks noChangeArrowheads="1"/>
        </xdr:cNvSpPr>
      </xdr:nvSpPr>
      <xdr:spPr bwMode="auto">
        <a:xfrm>
          <a:off x="4743450" y="213360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504825</xdr:rowOff>
    </xdr:from>
    <xdr:ext cx="95250" cy="213632"/>
    <xdr:sp macro="" textlink="">
      <xdr:nvSpPr>
        <xdr:cNvPr id="4566" name="Text Box 15">
          <a:extLst>
            <a:ext uri="{FF2B5EF4-FFF2-40B4-BE49-F238E27FC236}">
              <a16:creationId xmlns:a16="http://schemas.microsoft.com/office/drawing/2014/main" id="{4A27E797-F5DF-4210-B9F0-2BC755C747F9}"/>
            </a:ext>
          </a:extLst>
        </xdr:cNvPr>
        <xdr:cNvSpPr txBox="1">
          <a:spLocks noChangeArrowheads="1"/>
        </xdr:cNvSpPr>
      </xdr:nvSpPr>
      <xdr:spPr bwMode="auto">
        <a:xfrm>
          <a:off x="4743450" y="213360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504825</xdr:rowOff>
    </xdr:from>
    <xdr:ext cx="95250" cy="213632"/>
    <xdr:sp macro="" textlink="">
      <xdr:nvSpPr>
        <xdr:cNvPr id="4567" name="Text Box 15">
          <a:extLst>
            <a:ext uri="{FF2B5EF4-FFF2-40B4-BE49-F238E27FC236}">
              <a16:creationId xmlns:a16="http://schemas.microsoft.com/office/drawing/2014/main" id="{F6509F4D-9DE1-4154-A690-F78E20025569}"/>
            </a:ext>
          </a:extLst>
        </xdr:cNvPr>
        <xdr:cNvSpPr txBox="1">
          <a:spLocks noChangeArrowheads="1"/>
        </xdr:cNvSpPr>
      </xdr:nvSpPr>
      <xdr:spPr bwMode="auto">
        <a:xfrm>
          <a:off x="4743450" y="213360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504825</xdr:rowOff>
    </xdr:from>
    <xdr:ext cx="95250" cy="213632"/>
    <xdr:sp macro="" textlink="">
      <xdr:nvSpPr>
        <xdr:cNvPr id="4568" name="Text Box 15">
          <a:extLst>
            <a:ext uri="{FF2B5EF4-FFF2-40B4-BE49-F238E27FC236}">
              <a16:creationId xmlns:a16="http://schemas.microsoft.com/office/drawing/2014/main" id="{CAE709D1-6BB8-4CF8-9E13-454F2B602926}"/>
            </a:ext>
          </a:extLst>
        </xdr:cNvPr>
        <xdr:cNvSpPr txBox="1">
          <a:spLocks noChangeArrowheads="1"/>
        </xdr:cNvSpPr>
      </xdr:nvSpPr>
      <xdr:spPr bwMode="auto">
        <a:xfrm>
          <a:off x="4743450" y="213360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504825</xdr:rowOff>
    </xdr:from>
    <xdr:ext cx="95250" cy="213632"/>
    <xdr:sp macro="" textlink="">
      <xdr:nvSpPr>
        <xdr:cNvPr id="4569" name="Text Box 15">
          <a:extLst>
            <a:ext uri="{FF2B5EF4-FFF2-40B4-BE49-F238E27FC236}">
              <a16:creationId xmlns:a16="http://schemas.microsoft.com/office/drawing/2014/main" id="{7A2F7B59-A1D8-4A9F-923B-4D3561D9FBC0}"/>
            </a:ext>
          </a:extLst>
        </xdr:cNvPr>
        <xdr:cNvSpPr txBox="1">
          <a:spLocks noChangeArrowheads="1"/>
        </xdr:cNvSpPr>
      </xdr:nvSpPr>
      <xdr:spPr bwMode="auto">
        <a:xfrm>
          <a:off x="4743450" y="213360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504825</xdr:rowOff>
    </xdr:from>
    <xdr:ext cx="95250" cy="213632"/>
    <xdr:sp macro="" textlink="">
      <xdr:nvSpPr>
        <xdr:cNvPr id="4570" name="Text Box 15">
          <a:extLst>
            <a:ext uri="{FF2B5EF4-FFF2-40B4-BE49-F238E27FC236}">
              <a16:creationId xmlns:a16="http://schemas.microsoft.com/office/drawing/2014/main" id="{68634A70-3B24-482E-92F7-A710B690DAA9}"/>
            </a:ext>
          </a:extLst>
        </xdr:cNvPr>
        <xdr:cNvSpPr txBox="1">
          <a:spLocks noChangeArrowheads="1"/>
        </xdr:cNvSpPr>
      </xdr:nvSpPr>
      <xdr:spPr bwMode="auto">
        <a:xfrm>
          <a:off x="4743450" y="213360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504825</xdr:rowOff>
    </xdr:from>
    <xdr:ext cx="95250" cy="213632"/>
    <xdr:sp macro="" textlink="">
      <xdr:nvSpPr>
        <xdr:cNvPr id="4571" name="Text Box 15">
          <a:extLst>
            <a:ext uri="{FF2B5EF4-FFF2-40B4-BE49-F238E27FC236}">
              <a16:creationId xmlns:a16="http://schemas.microsoft.com/office/drawing/2014/main" id="{125B7664-8879-415C-BE51-7820456ED90B}"/>
            </a:ext>
          </a:extLst>
        </xdr:cNvPr>
        <xdr:cNvSpPr txBox="1">
          <a:spLocks noChangeArrowheads="1"/>
        </xdr:cNvSpPr>
      </xdr:nvSpPr>
      <xdr:spPr bwMode="auto">
        <a:xfrm>
          <a:off x="4743450" y="213360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504825</xdr:rowOff>
    </xdr:from>
    <xdr:ext cx="95250" cy="213632"/>
    <xdr:sp macro="" textlink="">
      <xdr:nvSpPr>
        <xdr:cNvPr id="4572" name="Text Box 15">
          <a:extLst>
            <a:ext uri="{FF2B5EF4-FFF2-40B4-BE49-F238E27FC236}">
              <a16:creationId xmlns:a16="http://schemas.microsoft.com/office/drawing/2014/main" id="{9615DF8D-820A-4AEC-9C28-D0EF9380FFD6}"/>
            </a:ext>
          </a:extLst>
        </xdr:cNvPr>
        <xdr:cNvSpPr txBox="1">
          <a:spLocks noChangeArrowheads="1"/>
        </xdr:cNvSpPr>
      </xdr:nvSpPr>
      <xdr:spPr bwMode="auto">
        <a:xfrm>
          <a:off x="4743450" y="213360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504825</xdr:rowOff>
    </xdr:from>
    <xdr:ext cx="95250" cy="213632"/>
    <xdr:sp macro="" textlink="">
      <xdr:nvSpPr>
        <xdr:cNvPr id="4573" name="Text Box 15">
          <a:extLst>
            <a:ext uri="{FF2B5EF4-FFF2-40B4-BE49-F238E27FC236}">
              <a16:creationId xmlns:a16="http://schemas.microsoft.com/office/drawing/2014/main" id="{D2DB0C93-16E3-4666-8A3A-2F44749DC0AB}"/>
            </a:ext>
          </a:extLst>
        </xdr:cNvPr>
        <xdr:cNvSpPr txBox="1">
          <a:spLocks noChangeArrowheads="1"/>
        </xdr:cNvSpPr>
      </xdr:nvSpPr>
      <xdr:spPr bwMode="auto">
        <a:xfrm>
          <a:off x="4743450" y="213360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504825</xdr:rowOff>
    </xdr:from>
    <xdr:ext cx="95250" cy="213632"/>
    <xdr:sp macro="" textlink="">
      <xdr:nvSpPr>
        <xdr:cNvPr id="4574" name="Text Box 15">
          <a:extLst>
            <a:ext uri="{FF2B5EF4-FFF2-40B4-BE49-F238E27FC236}">
              <a16:creationId xmlns:a16="http://schemas.microsoft.com/office/drawing/2014/main" id="{83CD50EF-DFCE-4155-914A-773611129EA3}"/>
            </a:ext>
          </a:extLst>
        </xdr:cNvPr>
        <xdr:cNvSpPr txBox="1">
          <a:spLocks noChangeArrowheads="1"/>
        </xdr:cNvSpPr>
      </xdr:nvSpPr>
      <xdr:spPr bwMode="auto">
        <a:xfrm>
          <a:off x="4743450" y="213360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504825</xdr:rowOff>
    </xdr:from>
    <xdr:ext cx="95250" cy="213632"/>
    <xdr:sp macro="" textlink="">
      <xdr:nvSpPr>
        <xdr:cNvPr id="4575" name="Text Box 15">
          <a:extLst>
            <a:ext uri="{FF2B5EF4-FFF2-40B4-BE49-F238E27FC236}">
              <a16:creationId xmlns:a16="http://schemas.microsoft.com/office/drawing/2014/main" id="{317ED214-CBA0-4046-8CF0-7678850E3375}"/>
            </a:ext>
          </a:extLst>
        </xdr:cNvPr>
        <xdr:cNvSpPr txBox="1">
          <a:spLocks noChangeArrowheads="1"/>
        </xdr:cNvSpPr>
      </xdr:nvSpPr>
      <xdr:spPr bwMode="auto">
        <a:xfrm>
          <a:off x="4743450" y="213360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504825</xdr:rowOff>
    </xdr:from>
    <xdr:ext cx="95250" cy="213632"/>
    <xdr:sp macro="" textlink="">
      <xdr:nvSpPr>
        <xdr:cNvPr id="4576" name="Text Box 15">
          <a:extLst>
            <a:ext uri="{FF2B5EF4-FFF2-40B4-BE49-F238E27FC236}">
              <a16:creationId xmlns:a16="http://schemas.microsoft.com/office/drawing/2014/main" id="{F22A9BAA-D69C-46A0-A45D-3E5840D4F780}"/>
            </a:ext>
          </a:extLst>
        </xdr:cNvPr>
        <xdr:cNvSpPr txBox="1">
          <a:spLocks noChangeArrowheads="1"/>
        </xdr:cNvSpPr>
      </xdr:nvSpPr>
      <xdr:spPr bwMode="auto">
        <a:xfrm>
          <a:off x="4743450" y="213360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504825</xdr:rowOff>
    </xdr:from>
    <xdr:ext cx="95250" cy="213632"/>
    <xdr:sp macro="" textlink="">
      <xdr:nvSpPr>
        <xdr:cNvPr id="4577" name="Text Box 15">
          <a:extLst>
            <a:ext uri="{FF2B5EF4-FFF2-40B4-BE49-F238E27FC236}">
              <a16:creationId xmlns:a16="http://schemas.microsoft.com/office/drawing/2014/main" id="{159D747E-5814-47E4-A293-29AB675A7BA5}"/>
            </a:ext>
          </a:extLst>
        </xdr:cNvPr>
        <xdr:cNvSpPr txBox="1">
          <a:spLocks noChangeArrowheads="1"/>
        </xdr:cNvSpPr>
      </xdr:nvSpPr>
      <xdr:spPr bwMode="auto">
        <a:xfrm>
          <a:off x="4743450" y="213360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504825</xdr:rowOff>
    </xdr:from>
    <xdr:ext cx="95250" cy="213632"/>
    <xdr:sp macro="" textlink="">
      <xdr:nvSpPr>
        <xdr:cNvPr id="4578" name="Text Box 15">
          <a:extLst>
            <a:ext uri="{FF2B5EF4-FFF2-40B4-BE49-F238E27FC236}">
              <a16:creationId xmlns:a16="http://schemas.microsoft.com/office/drawing/2014/main" id="{FAA486AD-FBC0-4693-8D67-6D806253D55D}"/>
            </a:ext>
          </a:extLst>
        </xdr:cNvPr>
        <xdr:cNvSpPr txBox="1">
          <a:spLocks noChangeArrowheads="1"/>
        </xdr:cNvSpPr>
      </xdr:nvSpPr>
      <xdr:spPr bwMode="auto">
        <a:xfrm>
          <a:off x="4743450" y="213360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504825</xdr:rowOff>
    </xdr:from>
    <xdr:ext cx="95250" cy="213632"/>
    <xdr:sp macro="" textlink="">
      <xdr:nvSpPr>
        <xdr:cNvPr id="4579" name="Text Box 15">
          <a:extLst>
            <a:ext uri="{FF2B5EF4-FFF2-40B4-BE49-F238E27FC236}">
              <a16:creationId xmlns:a16="http://schemas.microsoft.com/office/drawing/2014/main" id="{F9AF5AC4-D0EF-4094-BDA7-C73A36445440}"/>
            </a:ext>
          </a:extLst>
        </xdr:cNvPr>
        <xdr:cNvSpPr txBox="1">
          <a:spLocks noChangeArrowheads="1"/>
        </xdr:cNvSpPr>
      </xdr:nvSpPr>
      <xdr:spPr bwMode="auto">
        <a:xfrm>
          <a:off x="4743450" y="213360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504825</xdr:rowOff>
    </xdr:from>
    <xdr:ext cx="95250" cy="213632"/>
    <xdr:sp macro="" textlink="">
      <xdr:nvSpPr>
        <xdr:cNvPr id="4580" name="Text Box 15">
          <a:extLst>
            <a:ext uri="{FF2B5EF4-FFF2-40B4-BE49-F238E27FC236}">
              <a16:creationId xmlns:a16="http://schemas.microsoft.com/office/drawing/2014/main" id="{E7936CB0-C7B2-4828-B011-050C3B4D9391}"/>
            </a:ext>
          </a:extLst>
        </xdr:cNvPr>
        <xdr:cNvSpPr txBox="1">
          <a:spLocks noChangeArrowheads="1"/>
        </xdr:cNvSpPr>
      </xdr:nvSpPr>
      <xdr:spPr bwMode="auto">
        <a:xfrm>
          <a:off x="4743450" y="213360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504825</xdr:rowOff>
    </xdr:from>
    <xdr:ext cx="95250" cy="213632"/>
    <xdr:sp macro="" textlink="">
      <xdr:nvSpPr>
        <xdr:cNvPr id="4581" name="Text Box 15">
          <a:extLst>
            <a:ext uri="{FF2B5EF4-FFF2-40B4-BE49-F238E27FC236}">
              <a16:creationId xmlns:a16="http://schemas.microsoft.com/office/drawing/2014/main" id="{84707048-02EC-41ED-8F8A-72AFD11AE9AC}"/>
            </a:ext>
          </a:extLst>
        </xdr:cNvPr>
        <xdr:cNvSpPr txBox="1">
          <a:spLocks noChangeArrowheads="1"/>
        </xdr:cNvSpPr>
      </xdr:nvSpPr>
      <xdr:spPr bwMode="auto">
        <a:xfrm>
          <a:off x="4743450" y="213360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504825</xdr:rowOff>
    </xdr:from>
    <xdr:ext cx="95250" cy="213632"/>
    <xdr:sp macro="" textlink="">
      <xdr:nvSpPr>
        <xdr:cNvPr id="4582" name="Text Box 15">
          <a:extLst>
            <a:ext uri="{FF2B5EF4-FFF2-40B4-BE49-F238E27FC236}">
              <a16:creationId xmlns:a16="http://schemas.microsoft.com/office/drawing/2014/main" id="{C27C47DA-BEE7-43D8-A6F7-15190EF768F6}"/>
            </a:ext>
          </a:extLst>
        </xdr:cNvPr>
        <xdr:cNvSpPr txBox="1">
          <a:spLocks noChangeArrowheads="1"/>
        </xdr:cNvSpPr>
      </xdr:nvSpPr>
      <xdr:spPr bwMode="auto">
        <a:xfrm>
          <a:off x="4743450" y="213360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504825</xdr:rowOff>
    </xdr:from>
    <xdr:ext cx="95250" cy="213632"/>
    <xdr:sp macro="" textlink="">
      <xdr:nvSpPr>
        <xdr:cNvPr id="4583" name="Text Box 15">
          <a:extLst>
            <a:ext uri="{FF2B5EF4-FFF2-40B4-BE49-F238E27FC236}">
              <a16:creationId xmlns:a16="http://schemas.microsoft.com/office/drawing/2014/main" id="{6BADA422-8AA0-41BB-BDA5-7B530BC4F672}"/>
            </a:ext>
          </a:extLst>
        </xdr:cNvPr>
        <xdr:cNvSpPr txBox="1">
          <a:spLocks noChangeArrowheads="1"/>
        </xdr:cNvSpPr>
      </xdr:nvSpPr>
      <xdr:spPr bwMode="auto">
        <a:xfrm>
          <a:off x="4743450" y="213360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504825</xdr:rowOff>
    </xdr:from>
    <xdr:ext cx="95250" cy="213632"/>
    <xdr:sp macro="" textlink="">
      <xdr:nvSpPr>
        <xdr:cNvPr id="4584" name="Text Box 15">
          <a:extLst>
            <a:ext uri="{FF2B5EF4-FFF2-40B4-BE49-F238E27FC236}">
              <a16:creationId xmlns:a16="http://schemas.microsoft.com/office/drawing/2014/main" id="{53BD8537-1F28-4C67-B099-97DFA9B4AFD8}"/>
            </a:ext>
          </a:extLst>
        </xdr:cNvPr>
        <xdr:cNvSpPr txBox="1">
          <a:spLocks noChangeArrowheads="1"/>
        </xdr:cNvSpPr>
      </xdr:nvSpPr>
      <xdr:spPr bwMode="auto">
        <a:xfrm>
          <a:off x="4743450" y="213360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504825</xdr:rowOff>
    </xdr:from>
    <xdr:ext cx="95250" cy="213632"/>
    <xdr:sp macro="" textlink="">
      <xdr:nvSpPr>
        <xdr:cNvPr id="4585" name="Text Box 15">
          <a:extLst>
            <a:ext uri="{FF2B5EF4-FFF2-40B4-BE49-F238E27FC236}">
              <a16:creationId xmlns:a16="http://schemas.microsoft.com/office/drawing/2014/main" id="{8D441BF6-A5C8-4F94-8C08-87029DB0DDD4}"/>
            </a:ext>
          </a:extLst>
        </xdr:cNvPr>
        <xdr:cNvSpPr txBox="1">
          <a:spLocks noChangeArrowheads="1"/>
        </xdr:cNvSpPr>
      </xdr:nvSpPr>
      <xdr:spPr bwMode="auto">
        <a:xfrm>
          <a:off x="4743450" y="213360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504825</xdr:rowOff>
    </xdr:from>
    <xdr:ext cx="95250" cy="213632"/>
    <xdr:sp macro="" textlink="">
      <xdr:nvSpPr>
        <xdr:cNvPr id="4586" name="Text Box 15">
          <a:extLst>
            <a:ext uri="{FF2B5EF4-FFF2-40B4-BE49-F238E27FC236}">
              <a16:creationId xmlns:a16="http://schemas.microsoft.com/office/drawing/2014/main" id="{FCE1F7DF-0C97-429D-AD5B-429A8DF6731C}"/>
            </a:ext>
          </a:extLst>
        </xdr:cNvPr>
        <xdr:cNvSpPr txBox="1">
          <a:spLocks noChangeArrowheads="1"/>
        </xdr:cNvSpPr>
      </xdr:nvSpPr>
      <xdr:spPr bwMode="auto">
        <a:xfrm>
          <a:off x="4743450" y="213360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504825</xdr:rowOff>
    </xdr:from>
    <xdr:ext cx="95250" cy="213632"/>
    <xdr:sp macro="" textlink="">
      <xdr:nvSpPr>
        <xdr:cNvPr id="4587" name="Text Box 15">
          <a:extLst>
            <a:ext uri="{FF2B5EF4-FFF2-40B4-BE49-F238E27FC236}">
              <a16:creationId xmlns:a16="http://schemas.microsoft.com/office/drawing/2014/main" id="{57321193-6E8F-4228-8398-56877D273727}"/>
            </a:ext>
          </a:extLst>
        </xdr:cNvPr>
        <xdr:cNvSpPr txBox="1">
          <a:spLocks noChangeArrowheads="1"/>
        </xdr:cNvSpPr>
      </xdr:nvSpPr>
      <xdr:spPr bwMode="auto">
        <a:xfrm>
          <a:off x="4743450" y="213360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wsDr>
</file>

<file path=xl/drawings/drawing4.xml><?xml version="1.0" encoding="utf-8"?>
<xdr:wsDr xmlns:xdr="http://schemas.openxmlformats.org/drawingml/2006/spreadsheetDrawing" xmlns:a="http://schemas.openxmlformats.org/drawingml/2006/main">
  <xdr:twoCellAnchor editAs="oneCell">
    <xdr:from>
      <xdr:col>25</xdr:col>
      <xdr:colOff>0</xdr:colOff>
      <xdr:row>26</xdr:row>
      <xdr:rowOff>128588</xdr:rowOff>
    </xdr:from>
    <xdr:to>
      <xdr:col>25</xdr:col>
      <xdr:colOff>0</xdr:colOff>
      <xdr:row>29</xdr:row>
      <xdr:rowOff>0</xdr:rowOff>
    </xdr:to>
    <xdr:pic>
      <xdr:nvPicPr>
        <xdr:cNvPr id="2" name="Imagen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stretch>
          <a:fillRect/>
        </a:stretch>
      </xdr:blipFill>
      <xdr:spPr>
        <a:xfrm>
          <a:off x="20431918" y="5360988"/>
          <a:ext cx="7516517" cy="7110992"/>
        </a:xfrm>
        <a:prstGeom prst="rect">
          <a:avLst/>
        </a:prstGeom>
      </xdr:spPr>
    </xdr:pic>
    <xdr:clientData/>
  </xdr:twoCellAnchor>
  <xdr:twoCellAnchor editAs="oneCell">
    <xdr:from>
      <xdr:col>25</xdr:col>
      <xdr:colOff>0</xdr:colOff>
      <xdr:row>28</xdr:row>
      <xdr:rowOff>0</xdr:rowOff>
    </xdr:from>
    <xdr:to>
      <xdr:col>25</xdr:col>
      <xdr:colOff>0</xdr:colOff>
      <xdr:row>29</xdr:row>
      <xdr:rowOff>0</xdr:rowOff>
    </xdr:to>
    <xdr:pic>
      <xdr:nvPicPr>
        <xdr:cNvPr id="3" name="Imagen 2">
          <a:extLst>
            <a:ext uri="{FF2B5EF4-FFF2-40B4-BE49-F238E27FC236}">
              <a16:creationId xmlns:a16="http://schemas.microsoft.com/office/drawing/2014/main" id="{00000000-0008-0000-0600-000003000000}"/>
            </a:ext>
          </a:extLst>
        </xdr:cNvPr>
        <xdr:cNvPicPr>
          <a:picLocks noChangeAspect="1"/>
        </xdr:cNvPicPr>
      </xdr:nvPicPr>
      <xdr:blipFill rotWithShape="1">
        <a:blip xmlns:r="http://schemas.openxmlformats.org/officeDocument/2006/relationships" r:embed="rId2"/>
        <a:srcRect l="6425" t="17904" r="5370" b="16965"/>
        <a:stretch/>
      </xdr:blipFill>
      <xdr:spPr>
        <a:xfrm>
          <a:off x="25768300" y="5549900"/>
          <a:ext cx="16163927" cy="638723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romulo%20mu&#241;oz/Downloads/MAPA%20DE%20RIESGOS.%20BIENES%20Y%20SERVICIOS%20VIC.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BENAVIDES%20SALAS/Dropbox/VICTOR%20BENAVIDES/GOBERNACION%202018/PRODUCTOS/F-ES-05%20MAPA%20DE%20RIESGOS%20V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CONTROL DE CAMBIOS"/>
      <sheetName val="GLOSARIO DAFP RIESGOS"/>
      <sheetName val="FACTORES CRITICOS DEL RIESGO"/>
      <sheetName val="CONTEXTO E IDENTIFICACIÓN"/>
      <sheetName val="PROBABILIDAD"/>
      <sheetName val="IMPACTO RIESGOS CORRUPCION"/>
      <sheetName val="IMPACTO"/>
      <sheetName val="ANALISIS R. INHERENTE"/>
      <sheetName val="VALORACIÓN DEL CONTROL"/>
      <sheetName val="MAPA DE RIESGOS"/>
      <sheetName val="ANALISIS R. RESIDUAL"/>
      <sheetName val="RIESGO DEL PROCESO"/>
      <sheetName val="LISTAS FORMULAS"/>
    </sheetNames>
    <sheetDataSet>
      <sheetData sheetId="0" refreshError="1"/>
      <sheetData sheetId="1" refreshError="1"/>
      <sheetData sheetId="2" refreshError="1"/>
      <sheetData sheetId="3" refreshError="1"/>
      <sheetData sheetId="4"/>
      <sheetData sheetId="5"/>
      <sheetData sheetId="6" refreshError="1"/>
      <sheetData sheetId="7"/>
      <sheetData sheetId="8" refreshError="1"/>
      <sheetData sheetId="9" refreshError="1"/>
      <sheetData sheetId="10"/>
      <sheetData sheetId="11" refreshError="1"/>
      <sheetData sheetId="12" refreshError="1"/>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 DE CAMBIOS"/>
      <sheetName val="CONTEXTO E IDENTIFICACIÓN"/>
      <sheetName val="ANALISIS"/>
      <sheetName val="VALORACIÓN DEL RIESGO"/>
      <sheetName val="MAPA DE RIESGOS"/>
      <sheetName val="DEFINICIONES "/>
    </sheetNames>
    <sheetDataSet>
      <sheetData sheetId="0"/>
      <sheetData sheetId="1"/>
      <sheetData sheetId="2"/>
      <sheetData sheetId="3"/>
      <sheetData sheetId="4"/>
      <sheetData sheetId="5"/>
    </sheetDataSet>
  </externalBook>
</externalLink>
</file>

<file path=xl/persons/person.xml><?xml version="1.0" encoding="utf-8"?>
<personList xmlns="http://schemas.microsoft.com/office/spreadsheetml/2018/threadedcomments" xmlns:x="http://schemas.openxmlformats.org/spreadsheetml/2006/mai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F8:K28" totalsRowShown="0" headerRowDxfId="122" tableBorderDxfId="121" headerRowCellStyle="Normal 2">
  <autoFilter ref="F8:K28" xr:uid="{00000000-0009-0000-0100-000001000000}"/>
  <tableColumns count="6">
    <tableColumn id="2" xr3:uid="{00000000-0010-0000-0000-000002000000}" name="TIPOLOGÍA" dataDxfId="120" dataCellStyle="Normal 2"/>
    <tableColumn id="3" xr3:uid="{00000000-0010-0000-0000-000003000000}" name="¿QUÉ? _x000a_IMPACTO" dataDxfId="119" dataCellStyle="Normal 2"/>
    <tableColumn id="4" xr3:uid="{00000000-0010-0000-0000-000004000000}" name="¿CÓMO?_x000a_CAUSA INMEDIATA _x000a_(Iniciar con la palabra por)" dataDxfId="118" dataCellStyle="Normal 2"/>
    <tableColumn id="5" xr3:uid="{00000000-0010-0000-0000-000005000000}" name="¿PORQUÉ?_x000a_CAUSA RAÍZ_x000a_(Iniciar con _x000a_debido a/a causa de)" dataDxfId="117" dataCellStyle="Normal 2"/>
    <tableColumn id="6" xr3:uid="{00000000-0010-0000-0000-000006000000}" name="DESCRIPCIÓN DEL RIESGO" dataDxfId="116">
      <calculatedColumnFormula>(CONCATENATE(Tabla1[[#This Row],[¿QUÉ? 
IMPACTO]]," ","por",Tabla1[[#This Row],[¿CÓMO?
CAUSA INMEDIATA 
(Iniciar con la palabra por)]]," ","a causa de"," ",Tabla1[[#This Row],[¿PORQUÉ?
CAUSA RAÍZ
(Iniciar con 
debido a/a causa de)]]))</calculatedColumnFormula>
    </tableColumn>
    <tableColumn id="1" xr3:uid="{00000000-0010-0000-0000-000001000000}" name="SUB CAUSAS (Si aplica)" dataDxfId="115" dataCellStyle="Normal 2"/>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1000000}" name="Tabla6" displayName="Tabla6" ref="A31:E35" totalsRowShown="0" headerRowDxfId="114" dataDxfId="113">
  <autoFilter ref="A31:E35" xr:uid="{00000000-0009-0000-0100-000006000000}"/>
  <tableColumns count="5">
    <tableColumn id="1" xr3:uid="{00000000-0010-0000-0100-000001000000}" name="Gestión" dataDxfId="112"/>
    <tableColumn id="2" xr3:uid="{00000000-0010-0000-0100-000002000000}" name="Fiscal" dataDxfId="111"/>
    <tableColumn id="3" xr3:uid="{00000000-0010-0000-0100-000003000000}" name="Seguridad_Información" dataDxfId="110"/>
    <tableColumn id="4" xr3:uid="{00000000-0010-0000-0100-000004000000}" name="Integridad_Pública_Corrupción" dataDxfId="109"/>
    <tableColumn id="5" xr3:uid="{00000000-0010-0000-0100-000005000000}" name="Integridad_Pública_LA_FT_FP" dataDxfId="108"/>
  </tableColumns>
  <tableStyleInfo name="TableStyleLight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2000000}" name="Tabla2" displayName="Tabla2" ref="A38:F47" totalsRowShown="0" headerRowDxfId="107" dataDxfId="106">
  <autoFilter ref="A38:F47" xr:uid="{00000000-0009-0000-0100-000002000000}"/>
  <tableColumns count="6">
    <tableColumn id="1" xr3:uid="{00000000-0010-0000-0200-000001000000}" name="Ejecución_administración_de_procesos" dataDxfId="105"/>
    <tableColumn id="2" xr3:uid="{00000000-0010-0000-0200-000002000000}" name="Transacción_u_Operación_aplica_para_LA_FT_FP" dataDxfId="104"/>
    <tableColumn id="3" xr3:uid="{00000000-0010-0000-0200-000003000000}" name="Talento_Humano" dataDxfId="103"/>
    <tableColumn id="4" xr3:uid="{00000000-0010-0000-0200-000004000000}" name="Tecnología" dataDxfId="102"/>
    <tableColumn id="5" xr3:uid="{00000000-0010-0000-0200-000005000000}" name="Infraestructura" dataDxfId="101"/>
    <tableColumn id="6" xr3:uid="{00000000-0010-0000-0200-000006000000}" name="Evento_externo" dataDxfId="100"/>
  </tableColumns>
  <tableStyleInfo name="TableStyleLight16"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3000000}" name="Tabla3" displayName="Tabla3" ref="H37:I43" totalsRowShown="0" headerRowDxfId="99" dataDxfId="98">
  <autoFilter ref="H37:I43" xr:uid="{00000000-0009-0000-0100-000003000000}"/>
  <tableColumns count="2">
    <tableColumn id="1" xr3:uid="{00000000-0010-0000-0300-000001000000}" name="FACTOR DE RIESGO" dataDxfId="97"/>
    <tableColumn id="2" xr3:uid="{00000000-0010-0000-0300-000002000000}" name="Descripción" dataDxfId="96"/>
  </tableColumns>
  <tableStyleInfo name="TableStyleLight9"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printerSettings" Target="../printerSettings/printerSettings3.bin"/><Relationship Id="rId4" Type="http://schemas.openxmlformats.org/officeDocument/2006/relationships/table" Target="../tables/table4.xm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6.bin"/><Relationship Id="rId4" Type="http://schemas.openxmlformats.org/officeDocument/2006/relationships/comments" Target="../comments4.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7.bin"/><Relationship Id="rId4" Type="http://schemas.openxmlformats.org/officeDocument/2006/relationships/comments" Target="../comments5.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4.xml"/><Relationship Id="rId1" Type="http://schemas.openxmlformats.org/officeDocument/2006/relationships/printerSettings" Target="../printerSettings/printerSettings8.bin"/><Relationship Id="rId4" Type="http://schemas.openxmlformats.org/officeDocument/2006/relationships/comments" Target="../comments6.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31"/>
  <sheetViews>
    <sheetView topLeftCell="A11" zoomScale="90" zoomScaleNormal="90" workbookViewId="0">
      <selection activeCell="B13" sqref="B13:H13"/>
    </sheetView>
  </sheetViews>
  <sheetFormatPr baseColWidth="10" defaultColWidth="0" defaultRowHeight="14.25" zeroHeight="1" x14ac:dyDescent="0.2"/>
  <cols>
    <col min="1" max="1" width="2.85546875" style="288" customWidth="1"/>
    <col min="2" max="3" width="24.42578125" style="288" customWidth="1"/>
    <col min="4" max="4" width="16" style="288" customWidth="1"/>
    <col min="5" max="5" width="24.42578125" style="288" customWidth="1"/>
    <col min="6" max="6" width="27.42578125" style="288" customWidth="1"/>
    <col min="7" max="8" width="24.42578125" style="288" customWidth="1"/>
    <col min="9" max="9" width="4.28515625" style="288" customWidth="1"/>
    <col min="10" max="16384" width="11.42578125" style="288" hidden="1"/>
  </cols>
  <sheetData>
    <row r="1" spans="2:8" ht="27.75" customHeight="1" x14ac:dyDescent="0.2">
      <c r="B1" s="455"/>
      <c r="C1" s="461" t="s">
        <v>383</v>
      </c>
      <c r="D1" s="461"/>
      <c r="E1" s="461"/>
      <c r="F1" s="461"/>
      <c r="G1" s="461"/>
      <c r="H1" s="462"/>
    </row>
    <row r="2" spans="2:8" ht="26.25" customHeight="1" x14ac:dyDescent="0.25">
      <c r="B2" s="456"/>
      <c r="C2" s="458" t="s">
        <v>392</v>
      </c>
      <c r="D2" s="459"/>
      <c r="E2" s="459"/>
      <c r="F2" s="459"/>
      <c r="G2" s="460"/>
      <c r="H2" s="380"/>
    </row>
    <row r="3" spans="2:8" ht="24" customHeight="1" thickBot="1" x14ac:dyDescent="0.25">
      <c r="B3" s="457"/>
      <c r="C3" s="463" t="s">
        <v>384</v>
      </c>
      <c r="D3" s="463"/>
      <c r="E3" s="463"/>
      <c r="F3" s="463"/>
      <c r="G3" s="463"/>
      <c r="H3" s="464"/>
    </row>
    <row r="4" spans="2:8" ht="18" x14ac:dyDescent="0.2">
      <c r="B4" s="465" t="s">
        <v>0</v>
      </c>
      <c r="C4" s="466"/>
      <c r="D4" s="466"/>
      <c r="E4" s="466"/>
      <c r="F4" s="466"/>
      <c r="G4" s="466"/>
      <c r="H4" s="467"/>
    </row>
    <row r="5" spans="2:8" x14ac:dyDescent="0.2">
      <c r="B5" s="289"/>
      <c r="C5" s="290"/>
      <c r="D5" s="290"/>
      <c r="E5" s="290"/>
      <c r="F5" s="290"/>
      <c r="G5" s="290"/>
      <c r="H5" s="291"/>
    </row>
    <row r="6" spans="2:8" ht="63" customHeight="1" x14ac:dyDescent="0.2">
      <c r="B6" s="438" t="s">
        <v>325</v>
      </c>
      <c r="C6" s="439"/>
      <c r="D6" s="439"/>
      <c r="E6" s="439"/>
      <c r="F6" s="439"/>
      <c r="G6" s="439"/>
      <c r="H6" s="440"/>
    </row>
    <row r="7" spans="2:8" ht="60.75" customHeight="1" x14ac:dyDescent="0.2">
      <c r="B7" s="441"/>
      <c r="C7" s="442"/>
      <c r="D7" s="442"/>
      <c r="E7" s="442"/>
      <c r="F7" s="442"/>
      <c r="G7" s="442"/>
      <c r="H7" s="443"/>
    </row>
    <row r="8" spans="2:8" ht="15" x14ac:dyDescent="0.2">
      <c r="B8" s="424" t="s">
        <v>1</v>
      </c>
      <c r="C8" s="444"/>
      <c r="D8" s="444"/>
      <c r="E8" s="444"/>
      <c r="F8" s="444"/>
      <c r="G8" s="444"/>
      <c r="H8" s="445"/>
    </row>
    <row r="9" spans="2:8" ht="127.5" customHeight="1" x14ac:dyDescent="0.2">
      <c r="B9" s="446" t="s">
        <v>326</v>
      </c>
      <c r="C9" s="447"/>
      <c r="D9" s="447"/>
      <c r="E9" s="447"/>
      <c r="F9" s="447"/>
      <c r="G9" s="447"/>
      <c r="H9" s="448"/>
    </row>
    <row r="10" spans="2:8" x14ac:dyDescent="0.2">
      <c r="B10" s="292"/>
      <c r="C10" s="293"/>
      <c r="D10" s="293"/>
      <c r="E10" s="293"/>
      <c r="F10" s="293"/>
      <c r="G10" s="293"/>
      <c r="H10" s="294"/>
    </row>
    <row r="11" spans="2:8" ht="30.75" customHeight="1" x14ac:dyDescent="0.2">
      <c r="B11" s="449" t="s">
        <v>347</v>
      </c>
      <c r="C11" s="450"/>
      <c r="D11" s="450"/>
      <c r="E11" s="450"/>
      <c r="F11" s="450"/>
      <c r="G11" s="450"/>
      <c r="H11" s="451"/>
    </row>
    <row r="12" spans="2:8" s="295" customFormat="1" ht="20.45" customHeight="1" x14ac:dyDescent="0.2">
      <c r="B12" s="452"/>
      <c r="C12" s="453"/>
      <c r="D12" s="453"/>
      <c r="E12" s="453"/>
      <c r="F12" s="453"/>
      <c r="G12" s="453"/>
      <c r="H12" s="454"/>
    </row>
    <row r="13" spans="2:8" ht="20.45" customHeight="1" x14ac:dyDescent="0.2">
      <c r="B13" s="424" t="s">
        <v>2</v>
      </c>
      <c r="C13" s="425"/>
      <c r="D13" s="425"/>
      <c r="E13" s="425"/>
      <c r="F13" s="425"/>
      <c r="G13" s="425"/>
      <c r="H13" s="426"/>
    </row>
    <row r="14" spans="2:8" ht="9" customHeight="1" x14ac:dyDescent="0.2">
      <c r="B14" s="424"/>
      <c r="C14" s="425"/>
      <c r="D14" s="425"/>
      <c r="E14" s="425"/>
      <c r="F14" s="425"/>
      <c r="G14" s="425"/>
      <c r="H14" s="426"/>
    </row>
    <row r="15" spans="2:8" ht="15" x14ac:dyDescent="0.2">
      <c r="B15" s="424" t="s">
        <v>3</v>
      </c>
      <c r="C15" s="425"/>
      <c r="D15" s="425"/>
      <c r="E15" s="425"/>
      <c r="F15" s="425"/>
      <c r="G15" s="425"/>
      <c r="H15" s="426"/>
    </row>
    <row r="16" spans="2:8" ht="15" x14ac:dyDescent="0.2">
      <c r="B16" s="296"/>
      <c r="C16" s="297"/>
      <c r="D16" s="297"/>
      <c r="E16" s="297"/>
      <c r="F16" s="297"/>
      <c r="G16" s="297"/>
      <c r="H16" s="298"/>
    </row>
    <row r="17" spans="2:8" ht="18.75" customHeight="1" x14ac:dyDescent="0.2">
      <c r="B17" s="424" t="s">
        <v>317</v>
      </c>
      <c r="C17" s="425"/>
      <c r="D17" s="425"/>
      <c r="E17" s="425"/>
      <c r="F17" s="425"/>
      <c r="G17" s="425"/>
      <c r="H17" s="426"/>
    </row>
    <row r="18" spans="2:8" ht="18.75" customHeight="1" x14ac:dyDescent="0.2">
      <c r="B18" s="296"/>
      <c r="C18" s="297"/>
      <c r="D18" s="297"/>
      <c r="E18" s="297"/>
      <c r="F18" s="297"/>
      <c r="G18" s="297"/>
      <c r="H18" s="298"/>
    </row>
    <row r="19" spans="2:8" ht="18.75" customHeight="1" x14ac:dyDescent="0.2">
      <c r="B19" s="424" t="s">
        <v>318</v>
      </c>
      <c r="C19" s="425"/>
      <c r="D19" s="425"/>
      <c r="E19" s="425"/>
      <c r="F19" s="425"/>
      <c r="G19" s="425"/>
      <c r="H19" s="426"/>
    </row>
    <row r="20" spans="2:8" ht="18.75" customHeight="1" thickBot="1" x14ac:dyDescent="0.25">
      <c r="B20" s="299"/>
      <c r="C20" s="300"/>
      <c r="D20" s="300"/>
      <c r="E20" s="300"/>
      <c r="F20" s="300"/>
      <c r="G20" s="300"/>
      <c r="H20" s="301"/>
    </row>
    <row r="21" spans="2:8" ht="15" thickTop="1" x14ac:dyDescent="0.2">
      <c r="B21" s="302"/>
      <c r="C21" s="434" t="s">
        <v>4</v>
      </c>
      <c r="D21" s="435"/>
      <c r="E21" s="436" t="s">
        <v>5</v>
      </c>
      <c r="F21" s="437"/>
      <c r="G21" s="303"/>
      <c r="H21" s="304"/>
    </row>
    <row r="22" spans="2:8" ht="35.25" customHeight="1" x14ac:dyDescent="0.2">
      <c r="B22" s="302"/>
      <c r="C22" s="430" t="s">
        <v>6</v>
      </c>
      <c r="D22" s="431"/>
      <c r="E22" s="432" t="s">
        <v>7</v>
      </c>
      <c r="F22" s="433"/>
      <c r="G22" s="303"/>
      <c r="H22" s="304"/>
    </row>
    <row r="23" spans="2:8" ht="17.25" customHeight="1" x14ac:dyDescent="0.2">
      <c r="B23" s="302"/>
      <c r="C23" s="430" t="s">
        <v>8</v>
      </c>
      <c r="D23" s="431"/>
      <c r="E23" s="432" t="s">
        <v>9</v>
      </c>
      <c r="F23" s="433"/>
      <c r="G23" s="303"/>
      <c r="H23" s="304"/>
    </row>
    <row r="24" spans="2:8" ht="50.25" customHeight="1" x14ac:dyDescent="0.2">
      <c r="B24" s="302"/>
      <c r="C24" s="430" t="s">
        <v>10</v>
      </c>
      <c r="D24" s="431"/>
      <c r="E24" s="432" t="s">
        <v>11</v>
      </c>
      <c r="F24" s="433"/>
      <c r="G24" s="303"/>
      <c r="H24" s="304"/>
    </row>
    <row r="25" spans="2:8" ht="42" customHeight="1" x14ac:dyDescent="0.2">
      <c r="B25" s="302"/>
      <c r="C25" s="430" t="s">
        <v>12</v>
      </c>
      <c r="D25" s="431"/>
      <c r="E25" s="432" t="s">
        <v>13</v>
      </c>
      <c r="F25" s="433"/>
      <c r="G25" s="303"/>
      <c r="H25" s="304"/>
    </row>
    <row r="26" spans="2:8" ht="77.25" customHeight="1" x14ac:dyDescent="0.2">
      <c r="B26" s="302"/>
      <c r="C26" s="430" t="s">
        <v>14</v>
      </c>
      <c r="D26" s="431"/>
      <c r="E26" s="432" t="s">
        <v>316</v>
      </c>
      <c r="F26" s="433"/>
      <c r="G26" s="303"/>
      <c r="H26" s="304"/>
    </row>
    <row r="27" spans="2:8" ht="69.75" customHeight="1" x14ac:dyDescent="0.2">
      <c r="B27" s="302"/>
      <c r="C27" s="408" t="s">
        <v>15</v>
      </c>
      <c r="D27" s="409"/>
      <c r="E27" s="410" t="s">
        <v>16</v>
      </c>
      <c r="F27" s="411"/>
      <c r="G27" s="303"/>
      <c r="H27" s="304"/>
    </row>
    <row r="28" spans="2:8" ht="69.75" customHeight="1" x14ac:dyDescent="0.2">
      <c r="B28" s="302"/>
      <c r="C28" s="408" t="s">
        <v>17</v>
      </c>
      <c r="D28" s="409"/>
      <c r="E28" s="410" t="s">
        <v>319</v>
      </c>
      <c r="F28" s="411"/>
      <c r="G28" s="303"/>
      <c r="H28" s="304"/>
    </row>
    <row r="29" spans="2:8" ht="69.75" customHeight="1" x14ac:dyDescent="0.2">
      <c r="B29" s="302"/>
      <c r="C29" s="408" t="s">
        <v>18</v>
      </c>
      <c r="D29" s="409"/>
      <c r="E29" s="410" t="s">
        <v>327</v>
      </c>
      <c r="F29" s="411"/>
      <c r="G29" s="303"/>
      <c r="H29" s="304"/>
    </row>
    <row r="30" spans="2:8" ht="111.75" customHeight="1" x14ac:dyDescent="0.2">
      <c r="B30" s="302"/>
      <c r="C30" s="408" t="s">
        <v>19</v>
      </c>
      <c r="D30" s="409"/>
      <c r="E30" s="410" t="s">
        <v>320</v>
      </c>
      <c r="F30" s="411"/>
      <c r="G30" s="303"/>
      <c r="H30" s="304"/>
    </row>
    <row r="31" spans="2:8" ht="121.5" customHeight="1" x14ac:dyDescent="0.2">
      <c r="B31" s="302"/>
      <c r="C31" s="408" t="s">
        <v>20</v>
      </c>
      <c r="D31" s="409"/>
      <c r="E31" s="410" t="s">
        <v>21</v>
      </c>
      <c r="F31" s="411"/>
      <c r="G31" s="303"/>
      <c r="H31" s="304"/>
    </row>
    <row r="32" spans="2:8" ht="42.75" customHeight="1" x14ac:dyDescent="0.2">
      <c r="B32" s="302"/>
      <c r="C32" s="408" t="s">
        <v>329</v>
      </c>
      <c r="D32" s="409"/>
      <c r="E32" s="410" t="s">
        <v>330</v>
      </c>
      <c r="F32" s="411"/>
      <c r="G32" s="303"/>
      <c r="H32" s="304"/>
    </row>
    <row r="33" spans="2:8" ht="69.75" customHeight="1" x14ac:dyDescent="0.2">
      <c r="B33" s="302"/>
      <c r="C33" s="408" t="s">
        <v>331</v>
      </c>
      <c r="D33" s="409"/>
      <c r="E33" s="410" t="s">
        <v>332</v>
      </c>
      <c r="F33" s="411"/>
      <c r="G33" s="303"/>
      <c r="H33" s="304"/>
    </row>
    <row r="34" spans="2:8" x14ac:dyDescent="0.2">
      <c r="B34" s="302"/>
      <c r="C34" s="305"/>
      <c r="D34" s="305"/>
      <c r="E34" s="306"/>
      <c r="F34" s="306"/>
      <c r="G34" s="303"/>
      <c r="H34" s="304"/>
    </row>
    <row r="35" spans="2:8" ht="15" x14ac:dyDescent="0.2">
      <c r="B35" s="424" t="s">
        <v>22</v>
      </c>
      <c r="C35" s="425"/>
      <c r="D35" s="425"/>
      <c r="E35" s="425"/>
      <c r="F35" s="425"/>
      <c r="G35" s="425"/>
      <c r="H35" s="426"/>
    </row>
    <row r="36" spans="2:8" ht="14.45" customHeight="1" thickBot="1" x14ac:dyDescent="0.25">
      <c r="B36" s="307"/>
      <c r="C36" s="308"/>
      <c r="D36" s="308"/>
      <c r="E36" s="308"/>
      <c r="F36" s="308"/>
      <c r="G36" s="308"/>
      <c r="H36" s="309"/>
    </row>
    <row r="37" spans="2:8" ht="14.45" customHeight="1" thickTop="1" x14ac:dyDescent="0.2">
      <c r="B37" s="307"/>
      <c r="C37" s="417" t="s">
        <v>4</v>
      </c>
      <c r="D37" s="418"/>
      <c r="E37" s="419" t="s">
        <v>5</v>
      </c>
      <c r="F37" s="420"/>
      <c r="G37" s="308"/>
      <c r="H37" s="309"/>
    </row>
    <row r="38" spans="2:8" ht="126" customHeight="1" x14ac:dyDescent="0.2">
      <c r="B38" s="307"/>
      <c r="C38" s="408" t="s">
        <v>23</v>
      </c>
      <c r="D38" s="409"/>
      <c r="E38" s="410" t="s">
        <v>333</v>
      </c>
      <c r="F38" s="411"/>
      <c r="G38" s="308"/>
      <c r="H38" s="309"/>
    </row>
    <row r="39" spans="2:8" ht="53.45" customHeight="1" x14ac:dyDescent="0.2">
      <c r="B39" s="307"/>
      <c r="C39" s="408" t="s">
        <v>24</v>
      </c>
      <c r="D39" s="409"/>
      <c r="E39" s="410" t="s">
        <v>25</v>
      </c>
      <c r="F39" s="411"/>
      <c r="G39" s="308"/>
      <c r="H39" s="309"/>
    </row>
    <row r="40" spans="2:8" ht="54" customHeight="1" x14ac:dyDescent="0.2">
      <c r="B40" s="307"/>
      <c r="C40" s="408" t="s">
        <v>26</v>
      </c>
      <c r="D40" s="409"/>
      <c r="E40" s="410" t="s">
        <v>27</v>
      </c>
      <c r="F40" s="411"/>
      <c r="G40" s="308"/>
      <c r="H40" s="309"/>
    </row>
    <row r="41" spans="2:8" ht="32.450000000000003" customHeight="1" x14ac:dyDescent="0.2">
      <c r="B41" s="307"/>
      <c r="C41" s="408" t="s">
        <v>28</v>
      </c>
      <c r="D41" s="409"/>
      <c r="E41" s="410" t="s">
        <v>29</v>
      </c>
      <c r="F41" s="411"/>
      <c r="G41" s="308"/>
      <c r="H41" s="309"/>
    </row>
    <row r="42" spans="2:8" ht="15" x14ac:dyDescent="0.2">
      <c r="B42" s="307"/>
      <c r="C42" s="308"/>
      <c r="D42" s="308"/>
      <c r="E42" s="308"/>
      <c r="F42" s="308"/>
      <c r="G42" s="308"/>
      <c r="H42" s="309"/>
    </row>
    <row r="43" spans="2:8" ht="18.75" customHeight="1" x14ac:dyDescent="0.2">
      <c r="B43" s="412" t="s">
        <v>321</v>
      </c>
      <c r="C43" s="413"/>
      <c r="D43" s="413"/>
      <c r="E43" s="413"/>
      <c r="F43" s="413"/>
      <c r="G43" s="413"/>
      <c r="H43" s="414"/>
    </row>
    <row r="44" spans="2:8" ht="18.75" customHeight="1" x14ac:dyDescent="0.2">
      <c r="B44" s="310"/>
      <c r="C44" s="311"/>
      <c r="D44" s="311"/>
      <c r="E44" s="311"/>
      <c r="F44" s="311"/>
      <c r="G44" s="311"/>
      <c r="H44" s="312"/>
    </row>
    <row r="45" spans="2:8" ht="65.25" customHeight="1" x14ac:dyDescent="0.2">
      <c r="B45" s="427" t="s">
        <v>334</v>
      </c>
      <c r="C45" s="428"/>
      <c r="D45" s="428"/>
      <c r="E45" s="428"/>
      <c r="F45" s="428"/>
      <c r="G45" s="428"/>
      <c r="H45" s="429"/>
    </row>
    <row r="46" spans="2:8" ht="18.75" customHeight="1" thickBot="1" x14ac:dyDescent="0.25">
      <c r="B46" s="299"/>
      <c r="C46" s="300"/>
      <c r="D46" s="300"/>
      <c r="E46" s="300"/>
      <c r="F46" s="300"/>
      <c r="G46" s="300"/>
      <c r="H46" s="301"/>
    </row>
    <row r="47" spans="2:8" ht="18.75" customHeight="1" thickTop="1" x14ac:dyDescent="0.2">
      <c r="B47" s="299"/>
      <c r="C47" s="417" t="s">
        <v>4</v>
      </c>
      <c r="D47" s="418"/>
      <c r="E47" s="419" t="s">
        <v>5</v>
      </c>
      <c r="F47" s="420"/>
      <c r="G47" s="300"/>
      <c r="H47" s="301"/>
    </row>
    <row r="48" spans="2:8" ht="62.25" customHeight="1" x14ac:dyDescent="0.2">
      <c r="B48" s="299"/>
      <c r="C48" s="415" t="s">
        <v>30</v>
      </c>
      <c r="D48" s="416"/>
      <c r="E48" s="410" t="s">
        <v>322</v>
      </c>
      <c r="F48" s="411"/>
      <c r="G48" s="300"/>
      <c r="H48" s="301"/>
    </row>
    <row r="49" spans="2:8" ht="54" customHeight="1" x14ac:dyDescent="0.2">
      <c r="B49" s="299"/>
      <c r="C49" s="415" t="s">
        <v>31</v>
      </c>
      <c r="D49" s="416"/>
      <c r="E49" s="410" t="s">
        <v>32</v>
      </c>
      <c r="F49" s="411"/>
      <c r="G49" s="300"/>
      <c r="H49" s="301"/>
    </row>
    <row r="50" spans="2:8" ht="64.5" customHeight="1" x14ac:dyDescent="0.2">
      <c r="B50" s="299"/>
      <c r="C50" s="415" t="s">
        <v>33</v>
      </c>
      <c r="D50" s="416"/>
      <c r="E50" s="410" t="s">
        <v>34</v>
      </c>
      <c r="F50" s="411"/>
      <c r="G50" s="300"/>
      <c r="H50" s="301"/>
    </row>
    <row r="51" spans="2:8" ht="66" customHeight="1" x14ac:dyDescent="0.2">
      <c r="B51" s="299"/>
      <c r="C51" s="415" t="s">
        <v>35</v>
      </c>
      <c r="D51" s="416"/>
      <c r="E51" s="410" t="s">
        <v>34</v>
      </c>
      <c r="F51" s="411"/>
      <c r="G51" s="300"/>
      <c r="H51" s="301"/>
    </row>
    <row r="52" spans="2:8" ht="48.75" customHeight="1" x14ac:dyDescent="0.2">
      <c r="B52" s="299"/>
      <c r="C52" s="415" t="s">
        <v>36</v>
      </c>
      <c r="D52" s="416"/>
      <c r="E52" s="410" t="s">
        <v>37</v>
      </c>
      <c r="F52" s="411"/>
      <c r="G52" s="300"/>
      <c r="H52" s="301"/>
    </row>
    <row r="53" spans="2:8" ht="49.5" customHeight="1" x14ac:dyDescent="0.2">
      <c r="B53" s="299"/>
      <c r="C53" s="415" t="s">
        <v>38</v>
      </c>
      <c r="D53" s="416"/>
      <c r="E53" s="410" t="s">
        <v>335</v>
      </c>
      <c r="F53" s="411"/>
      <c r="G53" s="300"/>
      <c r="H53" s="301"/>
    </row>
    <row r="54" spans="2:8" ht="116.25" customHeight="1" x14ac:dyDescent="0.2">
      <c r="B54" s="299"/>
      <c r="C54" s="415" t="s">
        <v>336</v>
      </c>
      <c r="D54" s="416"/>
      <c r="E54" s="410" t="s">
        <v>337</v>
      </c>
      <c r="F54" s="411"/>
      <c r="G54" s="300"/>
      <c r="H54" s="301"/>
    </row>
    <row r="55" spans="2:8" ht="29.45" customHeight="1" x14ac:dyDescent="0.2">
      <c r="B55" s="299"/>
      <c r="C55" s="415" t="s">
        <v>39</v>
      </c>
      <c r="D55" s="416"/>
      <c r="E55" s="410" t="s">
        <v>40</v>
      </c>
      <c r="F55" s="411"/>
      <c r="G55" s="300"/>
      <c r="H55" s="301"/>
    </row>
    <row r="56" spans="2:8" ht="58.5" customHeight="1" x14ac:dyDescent="0.2">
      <c r="B56" s="299"/>
      <c r="C56" s="415" t="s">
        <v>41</v>
      </c>
      <c r="D56" s="416"/>
      <c r="E56" s="410" t="s">
        <v>338</v>
      </c>
      <c r="F56" s="411"/>
      <c r="G56" s="300"/>
      <c r="H56" s="301"/>
    </row>
    <row r="57" spans="2:8" ht="54.75" customHeight="1" x14ac:dyDescent="0.2">
      <c r="B57" s="299"/>
      <c r="C57" s="415" t="s">
        <v>42</v>
      </c>
      <c r="D57" s="416"/>
      <c r="E57" s="410" t="s">
        <v>339</v>
      </c>
      <c r="F57" s="411"/>
      <c r="G57" s="300"/>
      <c r="H57" s="301"/>
    </row>
    <row r="58" spans="2:8" ht="18.75" customHeight="1" x14ac:dyDescent="0.2">
      <c r="B58" s="299"/>
      <c r="C58" s="300"/>
      <c r="D58" s="300"/>
      <c r="E58" s="300"/>
      <c r="F58" s="300"/>
      <c r="G58" s="300"/>
      <c r="H58" s="301"/>
    </row>
    <row r="59" spans="2:8" ht="18.75" customHeight="1" x14ac:dyDescent="0.2">
      <c r="B59" s="421" t="s">
        <v>323</v>
      </c>
      <c r="C59" s="422"/>
      <c r="D59" s="422"/>
      <c r="E59" s="422"/>
      <c r="F59" s="422"/>
      <c r="G59" s="422"/>
      <c r="H59" s="423"/>
    </row>
    <row r="60" spans="2:8" ht="18.75" customHeight="1" x14ac:dyDescent="0.2">
      <c r="B60" s="299"/>
      <c r="C60" s="300"/>
      <c r="D60" s="300"/>
      <c r="E60" s="300"/>
      <c r="F60" s="300"/>
      <c r="G60" s="300"/>
      <c r="H60" s="301"/>
    </row>
    <row r="61" spans="2:8" ht="18.75" customHeight="1" x14ac:dyDescent="0.2">
      <c r="B61" s="405" t="s">
        <v>324</v>
      </c>
      <c r="C61" s="406"/>
      <c r="D61" s="406"/>
      <c r="E61" s="406"/>
      <c r="F61" s="406"/>
      <c r="G61" s="406"/>
      <c r="H61" s="407"/>
    </row>
    <row r="62" spans="2:8" ht="18.75" customHeight="1" x14ac:dyDescent="0.2">
      <c r="B62" s="296"/>
      <c r="C62" s="297"/>
      <c r="D62" s="297"/>
      <c r="E62" s="297"/>
      <c r="F62" s="297"/>
      <c r="G62" s="297"/>
      <c r="H62" s="298"/>
    </row>
    <row r="63" spans="2:8" ht="30" customHeight="1" x14ac:dyDescent="0.2">
      <c r="B63" s="424" t="s">
        <v>340</v>
      </c>
      <c r="C63" s="425"/>
      <c r="D63" s="425"/>
      <c r="E63" s="425"/>
      <c r="F63" s="425"/>
      <c r="G63" s="425"/>
      <c r="H63" s="426"/>
    </row>
    <row r="64" spans="2:8" ht="18.75" customHeight="1" x14ac:dyDescent="0.2">
      <c r="B64" s="405" t="s">
        <v>341</v>
      </c>
      <c r="C64" s="406"/>
      <c r="D64" s="406"/>
      <c r="E64" s="406"/>
      <c r="F64" s="406"/>
      <c r="G64" s="406"/>
      <c r="H64" s="407"/>
    </row>
    <row r="65" spans="2:8" ht="18.75" customHeight="1" x14ac:dyDescent="0.2">
      <c r="B65" s="313"/>
      <c r="C65" s="314"/>
      <c r="D65" s="314"/>
      <c r="E65" s="314"/>
      <c r="F65" s="314"/>
      <c r="G65" s="314"/>
      <c r="H65" s="315"/>
    </row>
    <row r="66" spans="2:8" ht="54.75" customHeight="1" x14ac:dyDescent="0.2">
      <c r="B66" s="405" t="s">
        <v>342</v>
      </c>
      <c r="C66" s="406"/>
      <c r="D66" s="406"/>
      <c r="E66" s="406"/>
      <c r="F66" s="406"/>
      <c r="G66" s="406"/>
      <c r="H66" s="407"/>
    </row>
    <row r="67" spans="2:8" ht="15" thickBot="1" x14ac:dyDescent="0.25">
      <c r="B67" s="316"/>
      <c r="C67" s="317"/>
      <c r="D67" s="317"/>
      <c r="E67" s="317"/>
      <c r="F67" s="317"/>
      <c r="G67" s="317"/>
      <c r="H67" s="318"/>
    </row>
    <row r="68" spans="2:8" x14ac:dyDescent="0.2"/>
    <row r="69" spans="2:8" x14ac:dyDescent="0.2"/>
    <row r="70" spans="2:8" x14ac:dyDescent="0.2"/>
    <row r="71" spans="2:8" x14ac:dyDescent="0.2"/>
    <row r="72" spans="2:8" x14ac:dyDescent="0.2"/>
    <row r="73" spans="2:8" x14ac:dyDescent="0.2"/>
    <row r="74" spans="2:8" x14ac:dyDescent="0.2"/>
    <row r="75" spans="2:8" x14ac:dyDescent="0.2"/>
    <row r="76" spans="2:8" x14ac:dyDescent="0.2"/>
    <row r="77" spans="2:8" x14ac:dyDescent="0.2"/>
    <row r="78" spans="2:8" x14ac:dyDescent="0.2"/>
    <row r="79" spans="2:8" x14ac:dyDescent="0.2"/>
    <row r="80" spans="2:8" x14ac:dyDescent="0.2"/>
    <row r="81" x14ac:dyDescent="0.2"/>
    <row r="82" x14ac:dyDescent="0.2"/>
    <row r="83" x14ac:dyDescent="0.2"/>
    <row r="84" x14ac:dyDescent="0.2"/>
    <row r="85" x14ac:dyDescent="0.2"/>
    <row r="86" x14ac:dyDescent="0.2"/>
    <row r="87" x14ac:dyDescent="0.2"/>
    <row r="88" x14ac:dyDescent="0.2"/>
    <row r="89" x14ac:dyDescent="0.2"/>
    <row r="90" x14ac:dyDescent="0.2"/>
    <row r="91" x14ac:dyDescent="0.2"/>
    <row r="92" x14ac:dyDescent="0.2"/>
    <row r="93" x14ac:dyDescent="0.2"/>
    <row r="94" x14ac:dyDescent="0.2"/>
    <row r="95" x14ac:dyDescent="0.2"/>
    <row r="96" x14ac:dyDescent="0.2"/>
    <row r="97" x14ac:dyDescent="0.2"/>
    <row r="98" x14ac:dyDescent="0.2"/>
    <row r="99" x14ac:dyDescent="0.2"/>
    <row r="100" x14ac:dyDescent="0.2"/>
    <row r="101" x14ac:dyDescent="0.2"/>
    <row r="102" x14ac:dyDescent="0.2"/>
    <row r="103" x14ac:dyDescent="0.2"/>
    <row r="104" x14ac:dyDescent="0.2"/>
    <row r="105" x14ac:dyDescent="0.2"/>
    <row r="106" x14ac:dyDescent="0.2"/>
    <row r="107" x14ac:dyDescent="0.2"/>
    <row r="108" x14ac:dyDescent="0.2"/>
    <row r="109" x14ac:dyDescent="0.2"/>
    <row r="110" x14ac:dyDescent="0.2"/>
    <row r="111" x14ac:dyDescent="0.2"/>
    <row r="112" x14ac:dyDescent="0.2"/>
    <row r="113" x14ac:dyDescent="0.2"/>
    <row r="114" x14ac:dyDescent="0.2"/>
    <row r="115" x14ac:dyDescent="0.2"/>
    <row r="116" x14ac:dyDescent="0.2"/>
    <row r="117" x14ac:dyDescent="0.2"/>
    <row r="118" x14ac:dyDescent="0.2"/>
    <row r="119" x14ac:dyDescent="0.2"/>
    <row r="120" x14ac:dyDescent="0.2"/>
    <row r="121" x14ac:dyDescent="0.2"/>
    <row r="122" x14ac:dyDescent="0.2"/>
    <row r="123" x14ac:dyDescent="0.2"/>
    <row r="124" x14ac:dyDescent="0.2"/>
    <row r="125" x14ac:dyDescent="0.2"/>
    <row r="126" x14ac:dyDescent="0.2"/>
    <row r="127" x14ac:dyDescent="0.2"/>
    <row r="128" x14ac:dyDescent="0.2"/>
    <row r="129" x14ac:dyDescent="0.2"/>
    <row r="130" x14ac:dyDescent="0.2"/>
    <row r="131" x14ac:dyDescent="0.2"/>
  </sheetData>
  <sheetProtection formatCells="0" formatColumns="0" formatRows="0"/>
  <mergeCells count="81">
    <mergeCell ref="B1:B3"/>
    <mergeCell ref="C2:G2"/>
    <mergeCell ref="C1:H1"/>
    <mergeCell ref="C3:H3"/>
    <mergeCell ref="B4:H4"/>
    <mergeCell ref="B6:H7"/>
    <mergeCell ref="B8:H8"/>
    <mergeCell ref="B9:H9"/>
    <mergeCell ref="B11:H11"/>
    <mergeCell ref="B15:H15"/>
    <mergeCell ref="B12:H12"/>
    <mergeCell ref="B17:H17"/>
    <mergeCell ref="B13:H13"/>
    <mergeCell ref="B19:H19"/>
    <mergeCell ref="B14:H14"/>
    <mergeCell ref="C24:D24"/>
    <mergeCell ref="E24:F24"/>
    <mergeCell ref="C21:D21"/>
    <mergeCell ref="E21:F21"/>
    <mergeCell ref="C22:D22"/>
    <mergeCell ref="E22:F22"/>
    <mergeCell ref="C23:D23"/>
    <mergeCell ref="E23:F23"/>
    <mergeCell ref="C27:D27"/>
    <mergeCell ref="C25:D25"/>
    <mergeCell ref="E25:F25"/>
    <mergeCell ref="C30:D30"/>
    <mergeCell ref="E27:F27"/>
    <mergeCell ref="C26:D26"/>
    <mergeCell ref="E26:F26"/>
    <mergeCell ref="E30:F30"/>
    <mergeCell ref="C29:D29"/>
    <mergeCell ref="E29:F29"/>
    <mergeCell ref="C28:D28"/>
    <mergeCell ref="E28:F28"/>
    <mergeCell ref="C38:D38"/>
    <mergeCell ref="E38:F38"/>
    <mergeCell ref="C37:D37"/>
    <mergeCell ref="E37:F37"/>
    <mergeCell ref="B35:H35"/>
    <mergeCell ref="C31:D31"/>
    <mergeCell ref="E31:F31"/>
    <mergeCell ref="C32:D32"/>
    <mergeCell ref="E32:F32"/>
    <mergeCell ref="C33:D33"/>
    <mergeCell ref="E33:F33"/>
    <mergeCell ref="C40:D40"/>
    <mergeCell ref="E40:F40"/>
    <mergeCell ref="C41:D41"/>
    <mergeCell ref="E41:F41"/>
    <mergeCell ref="E53:F53"/>
    <mergeCell ref="B45:H45"/>
    <mergeCell ref="E55:F55"/>
    <mergeCell ref="B64:H64"/>
    <mergeCell ref="C47:D47"/>
    <mergeCell ref="E47:F47"/>
    <mergeCell ref="C48:D48"/>
    <mergeCell ref="E48:F48"/>
    <mergeCell ref="C54:D54"/>
    <mergeCell ref="E54:F54"/>
    <mergeCell ref="C49:D49"/>
    <mergeCell ref="E49:F49"/>
    <mergeCell ref="B59:H59"/>
    <mergeCell ref="B61:H61"/>
    <mergeCell ref="B63:H63"/>
    <mergeCell ref="B66:H66"/>
    <mergeCell ref="C39:D39"/>
    <mergeCell ref="E39:F39"/>
    <mergeCell ref="B43:H43"/>
    <mergeCell ref="C50:D50"/>
    <mergeCell ref="E50:F50"/>
    <mergeCell ref="C51:D51"/>
    <mergeCell ref="E51:F51"/>
    <mergeCell ref="C52:D52"/>
    <mergeCell ref="E52:F52"/>
    <mergeCell ref="C56:D56"/>
    <mergeCell ref="E56:F56"/>
    <mergeCell ref="C57:D57"/>
    <mergeCell ref="E57:F57"/>
    <mergeCell ref="C53:D53"/>
    <mergeCell ref="C55:D55"/>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L23"/>
  <sheetViews>
    <sheetView showGridLines="0" topLeftCell="A2" zoomScale="85" zoomScaleNormal="85" workbookViewId="0">
      <selection activeCell="G21" sqref="G21"/>
    </sheetView>
  </sheetViews>
  <sheetFormatPr baseColWidth="10" defaultColWidth="0" defaultRowHeight="15" zeroHeight="1" x14ac:dyDescent="0.25"/>
  <cols>
    <col min="1" max="1" width="30.5703125" customWidth="1"/>
    <col min="2" max="2" width="29.42578125" customWidth="1"/>
    <col min="3" max="3" width="10.85546875" customWidth="1"/>
    <col min="4" max="4" width="27.42578125" customWidth="1"/>
    <col min="5" max="5" width="10.85546875" customWidth="1"/>
    <col min="6" max="6" width="14.42578125" customWidth="1"/>
    <col min="7" max="12" width="10.85546875" customWidth="1"/>
    <col min="13" max="16384" width="10.85546875" hidden="1"/>
  </cols>
  <sheetData>
    <row r="1" spans="1:11" s="3" customFormat="1" ht="37.5" customHeight="1" x14ac:dyDescent="0.2">
      <c r="A1" s="508"/>
      <c r="B1" s="534" t="str">
        <f>+'2 CONTEXTO E IDENTIFICACIÓN'!A1</f>
        <v>MAPA DE RIESGOS INTEGRAL</v>
      </c>
      <c r="C1" s="517"/>
      <c r="D1" s="518"/>
      <c r="F1" s="202" t="str">
        <f>+'2 CONTEXTO E IDENTIFICACIÓN'!$I$4</f>
        <v>Elaboración o Actualización:</v>
      </c>
      <c r="G1" s="216">
        <f>'2 CONTEXTO E IDENTIFICACIÓN'!J4</f>
        <v>46037</v>
      </c>
      <c r="H1" s="13"/>
      <c r="I1" s="13"/>
    </row>
    <row r="2" spans="1:11" s="3" customFormat="1" ht="37.5" customHeight="1" x14ac:dyDescent="0.2">
      <c r="A2" s="508"/>
      <c r="B2" s="535"/>
      <c r="C2" s="39" t="str">
        <f>+'2 CONTEXTO E IDENTIFICACIÓN'!A2</f>
        <v>VERSIÓN DEL MAPA DE RIESGOS:</v>
      </c>
      <c r="D2" s="39">
        <f>'2 CONTEXTO E IDENTIFICACIÓN'!B2</f>
        <v>1</v>
      </c>
      <c r="F2" s="205" t="str">
        <f>+'2 CONTEXTO E IDENTIFICACIÓN'!$E$5</f>
        <v>Vigencia: 2026</v>
      </c>
      <c r="G2" s="203">
        <f>'2 CONTEXTO E IDENTIFICACIÓN'!G5</f>
        <v>46023</v>
      </c>
      <c r="H2" s="204" t="s">
        <v>50</v>
      </c>
      <c r="I2" s="201">
        <f>'2 CONTEXTO E IDENTIFICACIÓN'!J5</f>
        <v>46386</v>
      </c>
    </row>
    <row r="3" spans="1:11" s="3" customFormat="1" ht="8.25" customHeight="1" x14ac:dyDescent="0.2">
      <c r="A3" s="15"/>
      <c r="B3" s="15"/>
      <c r="C3" s="15"/>
      <c r="D3" s="41"/>
      <c r="F3" s="45"/>
    </row>
    <row r="4" spans="1:11" s="4" customFormat="1" ht="14.45" customHeight="1" x14ac:dyDescent="0.25">
      <c r="A4" s="20" t="s">
        <v>46</v>
      </c>
      <c r="B4" s="509" t="str">
        <f>'2 CONTEXTO E IDENTIFICACIÓN'!B4</f>
        <v>UAERMV</v>
      </c>
      <c r="C4" s="509"/>
      <c r="D4" s="509"/>
      <c r="E4" s="117"/>
      <c r="F4" s="118"/>
    </row>
    <row r="5" spans="1:11" ht="15.75" thickBot="1" x14ac:dyDescent="0.3">
      <c r="A5" s="20" t="s">
        <v>47</v>
      </c>
      <c r="B5" s="509" t="str">
        <f>'2 CONTEXTO E IDENTIFICACIÓN'!F4</f>
        <v>12. Gestión Financiera</v>
      </c>
      <c r="C5" s="510"/>
      <c r="D5" s="510"/>
    </row>
    <row r="6" spans="1:11" ht="15.75" thickBot="1" x14ac:dyDescent="0.3">
      <c r="A6" s="609" t="s">
        <v>282</v>
      </c>
      <c r="B6" s="610"/>
      <c r="C6" s="610"/>
      <c r="D6" s="610"/>
      <c r="E6" s="610"/>
      <c r="F6" s="610"/>
      <c r="G6" s="610"/>
      <c r="H6" s="610"/>
      <c r="I6" s="610"/>
      <c r="J6" s="610"/>
      <c r="K6" s="611"/>
    </row>
    <row r="7" spans="1:11" ht="6" customHeight="1" thickBot="1" x14ac:dyDescent="0.3">
      <c r="A7" s="609"/>
      <c r="B7" s="610"/>
      <c r="C7" s="610"/>
      <c r="D7" s="610"/>
      <c r="E7" s="610"/>
      <c r="F7" s="610"/>
      <c r="G7" s="610"/>
      <c r="H7" s="610"/>
      <c r="I7" s="610"/>
      <c r="J7" s="610"/>
      <c r="K7" s="611"/>
    </row>
    <row r="8" spans="1:11" ht="34.5" customHeight="1" x14ac:dyDescent="0.25">
      <c r="A8" s="612" t="s">
        <v>283</v>
      </c>
      <c r="B8" s="613"/>
      <c r="C8" s="613"/>
      <c r="D8" s="613"/>
      <c r="E8" s="613"/>
      <c r="F8" s="613"/>
      <c r="G8" s="613"/>
      <c r="H8" s="613"/>
      <c r="I8" s="613"/>
      <c r="J8" s="613"/>
      <c r="K8" s="614"/>
    </row>
    <row r="9" spans="1:11" ht="18.75" customHeight="1" x14ac:dyDescent="0.25">
      <c r="A9" s="618" t="s">
        <v>284</v>
      </c>
      <c r="B9" s="619"/>
      <c r="C9" s="619"/>
      <c r="D9" s="619"/>
      <c r="E9" s="619"/>
      <c r="F9" s="619"/>
      <c r="G9" s="619"/>
      <c r="H9" s="619"/>
      <c r="I9" s="619"/>
      <c r="J9" s="619"/>
      <c r="K9" s="620"/>
    </row>
    <row r="10" spans="1:11" ht="34.5" customHeight="1" x14ac:dyDescent="0.25">
      <c r="A10" s="615" t="s">
        <v>285</v>
      </c>
      <c r="B10" s="616"/>
      <c r="C10" s="616"/>
      <c r="D10" s="616"/>
      <c r="E10" s="616"/>
      <c r="F10" s="616"/>
      <c r="G10" s="616"/>
      <c r="H10" s="616"/>
      <c r="I10" s="616"/>
      <c r="J10" s="616"/>
      <c r="K10" s="617"/>
    </row>
    <row r="11" spans="1:11" ht="50.25" customHeight="1" thickBot="1" x14ac:dyDescent="0.3">
      <c r="A11" s="624" t="s">
        <v>286</v>
      </c>
      <c r="B11" s="625"/>
      <c r="C11" s="625"/>
      <c r="D11" s="625"/>
      <c r="E11" s="625"/>
      <c r="F11" s="625"/>
      <c r="G11" s="625"/>
      <c r="H11" s="625"/>
      <c r="I11" s="625"/>
      <c r="J11" s="625"/>
      <c r="K11" s="626"/>
    </row>
    <row r="12" spans="1:11" x14ac:dyDescent="0.25">
      <c r="A12" s="119"/>
      <c r="B12" s="119"/>
      <c r="C12" s="119"/>
      <c r="D12" s="119"/>
      <c r="E12" s="119"/>
      <c r="F12" s="119"/>
      <c r="G12" s="119"/>
      <c r="H12" s="119"/>
      <c r="I12" s="119"/>
      <c r="J12" s="119"/>
      <c r="K12" s="119"/>
    </row>
    <row r="13" spans="1:11" s="121" customFormat="1" ht="38.25" x14ac:dyDescent="0.25">
      <c r="A13" s="120"/>
      <c r="B13" s="621" t="s">
        <v>287</v>
      </c>
      <c r="C13" s="622"/>
      <c r="D13" s="623" t="s">
        <v>288</v>
      </c>
      <c r="E13" s="623"/>
      <c r="G13" s="76" t="s">
        <v>259</v>
      </c>
    </row>
    <row r="14" spans="1:11" x14ac:dyDescent="0.25">
      <c r="A14" s="122" t="s">
        <v>289</v>
      </c>
      <c r="B14" s="123">
        <f>+COUNTIF('4 MAPA CALOR INHERENTE'!$E$10:$E$29,'8 PEFIL RIESGO DEL PROCESO'!G14)</f>
        <v>0</v>
      </c>
      <c r="C14" s="124">
        <f>+B14/$B$18</f>
        <v>0</v>
      </c>
      <c r="D14" s="123">
        <f>+COUNTIF('6 MAPA CALOR RESIDUAL-TRATAMIEN'!$G$9:$G$28,'8 PEFIL RIESGO DEL PROCESO'!G14)</f>
        <v>0</v>
      </c>
      <c r="E14" s="124">
        <f>+D14/$D$18</f>
        <v>0</v>
      </c>
      <c r="G14" s="106" t="s">
        <v>257</v>
      </c>
    </row>
    <row r="15" spans="1:11" x14ac:dyDescent="0.25">
      <c r="A15" s="122" t="s">
        <v>290</v>
      </c>
      <c r="B15" s="123">
        <f>+COUNTIF('4 MAPA CALOR INHERENTE'!$E$10:$E$29,'8 PEFIL RIESGO DEL PROCESO'!G15)</f>
        <v>1</v>
      </c>
      <c r="C15" s="124">
        <f t="shared" ref="C15:C18" si="0">+B15/$B$18</f>
        <v>0.16666666666666666</v>
      </c>
      <c r="D15" s="123">
        <f>+COUNTIF('6 MAPA CALOR RESIDUAL-TRATAMIEN'!$G$9:$G$28,'8 PEFIL RIESGO DEL PROCESO'!G15)</f>
        <v>1</v>
      </c>
      <c r="E15" s="124">
        <f t="shared" ref="E15:E18" si="1">+D15/$D$18</f>
        <v>0.16666666666666666</v>
      </c>
      <c r="G15" s="89" t="s">
        <v>256</v>
      </c>
    </row>
    <row r="16" spans="1:11" x14ac:dyDescent="0.25">
      <c r="A16" s="122" t="s">
        <v>291</v>
      </c>
      <c r="B16" s="123">
        <f>+COUNTIF('4 MAPA CALOR INHERENTE'!$E$10:$E$29,'8 PEFIL RIESGO DEL PROCESO'!G16)</f>
        <v>5</v>
      </c>
      <c r="C16" s="124">
        <f t="shared" si="0"/>
        <v>0.83333333333333337</v>
      </c>
      <c r="D16" s="123">
        <f>+COUNTIF('6 MAPA CALOR RESIDUAL-TRATAMIEN'!$G$9:$G$28,'8 PEFIL RIESGO DEL PROCESO'!G16)</f>
        <v>3</v>
      </c>
      <c r="E16" s="124">
        <f t="shared" si="1"/>
        <v>0.5</v>
      </c>
      <c r="G16" s="93" t="s">
        <v>241</v>
      </c>
    </row>
    <row r="17" spans="1:7" x14ac:dyDescent="0.25">
      <c r="A17" s="122" t="s">
        <v>292</v>
      </c>
      <c r="B17" s="123">
        <f>+COUNTIF('4 MAPA CALOR INHERENTE'!$E$10:$E$29,'8 PEFIL RIESGO DEL PROCESO'!G17)</f>
        <v>0</v>
      </c>
      <c r="C17" s="124">
        <f t="shared" si="0"/>
        <v>0</v>
      </c>
      <c r="D17" s="123">
        <f>+COUNTIF('6 MAPA CALOR RESIDUAL-TRATAMIEN'!$G$9:$G$28,'8 PEFIL RIESGO DEL PROCESO'!G17)</f>
        <v>2</v>
      </c>
      <c r="E17" s="124">
        <f t="shared" si="1"/>
        <v>0.33333333333333331</v>
      </c>
      <c r="G17" s="97" t="s">
        <v>258</v>
      </c>
    </row>
    <row r="18" spans="1:7" x14ac:dyDescent="0.25">
      <c r="A18" s="122" t="s">
        <v>293</v>
      </c>
      <c r="B18" s="123">
        <f>+SUM(B14:B17)</f>
        <v>6</v>
      </c>
      <c r="C18" s="124">
        <f t="shared" si="0"/>
        <v>1</v>
      </c>
      <c r="D18" s="123">
        <f>+SUM(D14:D17)</f>
        <v>6</v>
      </c>
      <c r="E18" s="124">
        <f t="shared" si="1"/>
        <v>1</v>
      </c>
    </row>
    <row r="19" spans="1:7" x14ac:dyDescent="0.25"/>
    <row r="20" spans="1:7" s="125" customFormat="1" x14ac:dyDescent="0.25">
      <c r="B20" s="126" t="s">
        <v>287</v>
      </c>
      <c r="D20" s="126" t="s">
        <v>288</v>
      </c>
    </row>
    <row r="21" spans="1:7" s="125" customFormat="1" ht="41.45" customHeight="1" x14ac:dyDescent="0.25">
      <c r="B21" s="127" t="str">
        <f>+IF((B14/B18)&gt;=0.2,G14,+IF(((B14/B18)+(B15/B18))&gt;=0.3,G15,+IF(((B14/B18)+(B15/B18)+(B16/B18))&gt;=0.4,G16,+IF((B14/B18)+(B15/B18)+(B16/B18)+(B17/B18)&gt;=0.5,G17,""))))</f>
        <v>Moderado</v>
      </c>
      <c r="D21" s="127" t="str">
        <f>+IF((D14/D18)&gt;=0.2,G14,+IF(((D14/D18)+(D15/D18))&gt;=0.3,G15,+IF(((D14/D18)+(D15/D18)+(D16/D18))&gt;=0.4,G16,+IF((D14/D18)+(D15/D18)+(D16/D18)+(D17/D18)&gt;=0.5,G17,""))))</f>
        <v>Moderado</v>
      </c>
    </row>
    <row r="22" spans="1:7" x14ac:dyDescent="0.25"/>
    <row r="23" spans="1:7" x14ac:dyDescent="0.25"/>
  </sheetData>
  <sheetProtection formatCells="0" formatColumns="0" formatRows="0"/>
  <mergeCells count="13">
    <mergeCell ref="B13:C13"/>
    <mergeCell ref="D13:E13"/>
    <mergeCell ref="A11:K11"/>
    <mergeCell ref="A6:K6"/>
    <mergeCell ref="B4:D4"/>
    <mergeCell ref="B5:D5"/>
    <mergeCell ref="A1:A2"/>
    <mergeCell ref="A7:K7"/>
    <mergeCell ref="A8:K8"/>
    <mergeCell ref="A10:K10"/>
    <mergeCell ref="A9:K9"/>
    <mergeCell ref="B1:B2"/>
    <mergeCell ref="C1:D1"/>
  </mergeCells>
  <conditionalFormatting sqref="B21:D21">
    <cfRule type="containsText" dxfId="3" priority="1" operator="containsText" text="Bajo">
      <formula>NOT(ISERROR(SEARCH("Bajo",B21)))</formula>
    </cfRule>
    <cfRule type="containsText" dxfId="2" priority="2" operator="containsText" text="Moderado">
      <formula>NOT(ISERROR(SEARCH("Moderado",B21)))</formula>
    </cfRule>
    <cfRule type="containsText" dxfId="1" priority="3" operator="containsText" text="Alto">
      <formula>NOT(ISERROR(SEARCH("Alto",B21)))</formula>
    </cfRule>
    <cfRule type="containsText" dxfId="0" priority="4" operator="containsText" text="Extremo">
      <formula>NOT(ISERROR(SEARCH("Extremo",B21)))</formula>
    </cfRule>
  </conditionalFormatting>
  <pageMargins left="0.7" right="0.7" top="0.75" bottom="0.75" header="0.3" footer="0.3"/>
  <pageSetup orientation="portrait" r:id="rId1"/>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5"/>
  <dimension ref="A1:D23"/>
  <sheetViews>
    <sheetView zoomScaleNormal="100" zoomScaleSheetLayoutView="110" workbookViewId="0">
      <selection activeCell="B4" sqref="B4:D4"/>
    </sheetView>
  </sheetViews>
  <sheetFormatPr baseColWidth="10" defaultColWidth="11.42578125" defaultRowHeight="15" x14ac:dyDescent="0.25"/>
  <cols>
    <col min="1" max="1" width="17.42578125" style="225" customWidth="1"/>
    <col min="2" max="2" width="23.42578125" customWidth="1"/>
    <col min="3" max="3" width="12.42578125" customWidth="1"/>
    <col min="4" max="4" width="16.42578125" customWidth="1"/>
    <col min="257" max="257" width="17.42578125" customWidth="1"/>
    <col min="258" max="258" width="23.42578125" customWidth="1"/>
    <col min="260" max="260" width="12.42578125" customWidth="1"/>
    <col min="513" max="513" width="17.42578125" customWidth="1"/>
    <col min="514" max="514" width="23.42578125" customWidth="1"/>
    <col min="516" max="516" width="12.42578125" customWidth="1"/>
    <col min="769" max="769" width="17.42578125" customWidth="1"/>
    <col min="770" max="770" width="23.42578125" customWidth="1"/>
    <col min="772" max="772" width="12.42578125" customWidth="1"/>
    <col min="1025" max="1025" width="17.42578125" customWidth="1"/>
    <col min="1026" max="1026" width="23.42578125" customWidth="1"/>
    <col min="1028" max="1028" width="12.42578125" customWidth="1"/>
    <col min="1281" max="1281" width="17.42578125" customWidth="1"/>
    <col min="1282" max="1282" width="23.42578125" customWidth="1"/>
    <col min="1284" max="1284" width="12.42578125" customWidth="1"/>
    <col min="1537" max="1537" width="17.42578125" customWidth="1"/>
    <col min="1538" max="1538" width="23.42578125" customWidth="1"/>
    <col min="1540" max="1540" width="12.42578125" customWidth="1"/>
    <col min="1793" max="1793" width="17.42578125" customWidth="1"/>
    <col min="1794" max="1794" width="23.42578125" customWidth="1"/>
    <col min="1796" max="1796" width="12.42578125" customWidth="1"/>
    <col min="2049" max="2049" width="17.42578125" customWidth="1"/>
    <col min="2050" max="2050" width="23.42578125" customWidth="1"/>
    <col min="2052" max="2052" width="12.42578125" customWidth="1"/>
    <col min="2305" max="2305" width="17.42578125" customWidth="1"/>
    <col min="2306" max="2306" width="23.42578125" customWidth="1"/>
    <col min="2308" max="2308" width="12.42578125" customWidth="1"/>
    <col min="2561" max="2561" width="17.42578125" customWidth="1"/>
    <col min="2562" max="2562" width="23.42578125" customWidth="1"/>
    <col min="2564" max="2564" width="12.42578125" customWidth="1"/>
    <col min="2817" max="2817" width="17.42578125" customWidth="1"/>
    <col min="2818" max="2818" width="23.42578125" customWidth="1"/>
    <col min="2820" max="2820" width="12.42578125" customWidth="1"/>
    <col min="3073" max="3073" width="17.42578125" customWidth="1"/>
    <col min="3074" max="3074" width="23.42578125" customWidth="1"/>
    <col min="3076" max="3076" width="12.42578125" customWidth="1"/>
    <col min="3329" max="3329" width="17.42578125" customWidth="1"/>
    <col min="3330" max="3330" width="23.42578125" customWidth="1"/>
    <col min="3332" max="3332" width="12.42578125" customWidth="1"/>
    <col min="3585" max="3585" width="17.42578125" customWidth="1"/>
    <col min="3586" max="3586" width="23.42578125" customWidth="1"/>
    <col min="3588" max="3588" width="12.42578125" customWidth="1"/>
    <col min="3841" max="3841" width="17.42578125" customWidth="1"/>
    <col min="3842" max="3842" width="23.42578125" customWidth="1"/>
    <col min="3844" max="3844" width="12.42578125" customWidth="1"/>
    <col min="4097" max="4097" width="17.42578125" customWidth="1"/>
    <col min="4098" max="4098" width="23.42578125" customWidth="1"/>
    <col min="4100" max="4100" width="12.42578125" customWidth="1"/>
    <col min="4353" max="4353" width="17.42578125" customWidth="1"/>
    <col min="4354" max="4354" width="23.42578125" customWidth="1"/>
    <col min="4356" max="4356" width="12.42578125" customWidth="1"/>
    <col min="4609" max="4609" width="17.42578125" customWidth="1"/>
    <col min="4610" max="4610" width="23.42578125" customWidth="1"/>
    <col min="4612" max="4612" width="12.42578125" customWidth="1"/>
    <col min="4865" max="4865" width="17.42578125" customWidth="1"/>
    <col min="4866" max="4866" width="23.42578125" customWidth="1"/>
    <col min="4868" max="4868" width="12.42578125" customWidth="1"/>
    <col min="5121" max="5121" width="17.42578125" customWidth="1"/>
    <col min="5122" max="5122" width="23.42578125" customWidth="1"/>
    <col min="5124" max="5124" width="12.42578125" customWidth="1"/>
    <col min="5377" max="5377" width="17.42578125" customWidth="1"/>
    <col min="5378" max="5378" width="23.42578125" customWidth="1"/>
    <col min="5380" max="5380" width="12.42578125" customWidth="1"/>
    <col min="5633" max="5633" width="17.42578125" customWidth="1"/>
    <col min="5634" max="5634" width="23.42578125" customWidth="1"/>
    <col min="5636" max="5636" width="12.42578125" customWidth="1"/>
    <col min="5889" max="5889" width="17.42578125" customWidth="1"/>
    <col min="5890" max="5890" width="23.42578125" customWidth="1"/>
    <col min="5892" max="5892" width="12.42578125" customWidth="1"/>
    <col min="6145" max="6145" width="17.42578125" customWidth="1"/>
    <col min="6146" max="6146" width="23.42578125" customWidth="1"/>
    <col min="6148" max="6148" width="12.42578125" customWidth="1"/>
    <col min="6401" max="6401" width="17.42578125" customWidth="1"/>
    <col min="6402" max="6402" width="23.42578125" customWidth="1"/>
    <col min="6404" max="6404" width="12.42578125" customWidth="1"/>
    <col min="6657" max="6657" width="17.42578125" customWidth="1"/>
    <col min="6658" max="6658" width="23.42578125" customWidth="1"/>
    <col min="6660" max="6660" width="12.42578125" customWidth="1"/>
    <col min="6913" max="6913" width="17.42578125" customWidth="1"/>
    <col min="6914" max="6914" width="23.42578125" customWidth="1"/>
    <col min="6916" max="6916" width="12.42578125" customWidth="1"/>
    <col min="7169" max="7169" width="17.42578125" customWidth="1"/>
    <col min="7170" max="7170" width="23.42578125" customWidth="1"/>
    <col min="7172" max="7172" width="12.42578125" customWidth="1"/>
    <col min="7425" max="7425" width="17.42578125" customWidth="1"/>
    <col min="7426" max="7426" width="23.42578125" customWidth="1"/>
    <col min="7428" max="7428" width="12.42578125" customWidth="1"/>
    <col min="7681" max="7681" width="17.42578125" customWidth="1"/>
    <col min="7682" max="7682" width="23.42578125" customWidth="1"/>
    <col min="7684" max="7684" width="12.42578125" customWidth="1"/>
    <col min="7937" max="7937" width="17.42578125" customWidth="1"/>
    <col min="7938" max="7938" width="23.42578125" customWidth="1"/>
    <col min="7940" max="7940" width="12.42578125" customWidth="1"/>
    <col min="8193" max="8193" width="17.42578125" customWidth="1"/>
    <col min="8194" max="8194" width="23.42578125" customWidth="1"/>
    <col min="8196" max="8196" width="12.42578125" customWidth="1"/>
    <col min="8449" max="8449" width="17.42578125" customWidth="1"/>
    <col min="8450" max="8450" width="23.42578125" customWidth="1"/>
    <col min="8452" max="8452" width="12.42578125" customWidth="1"/>
    <col min="8705" max="8705" width="17.42578125" customWidth="1"/>
    <col min="8706" max="8706" width="23.42578125" customWidth="1"/>
    <col min="8708" max="8708" width="12.42578125" customWidth="1"/>
    <col min="8961" max="8961" width="17.42578125" customWidth="1"/>
    <col min="8962" max="8962" width="23.42578125" customWidth="1"/>
    <col min="8964" max="8964" width="12.42578125" customWidth="1"/>
    <col min="9217" max="9217" width="17.42578125" customWidth="1"/>
    <col min="9218" max="9218" width="23.42578125" customWidth="1"/>
    <col min="9220" max="9220" width="12.42578125" customWidth="1"/>
    <col min="9473" max="9473" width="17.42578125" customWidth="1"/>
    <col min="9474" max="9474" width="23.42578125" customWidth="1"/>
    <col min="9476" max="9476" width="12.42578125" customWidth="1"/>
    <col min="9729" max="9729" width="17.42578125" customWidth="1"/>
    <col min="9730" max="9730" width="23.42578125" customWidth="1"/>
    <col min="9732" max="9732" width="12.42578125" customWidth="1"/>
    <col min="9985" max="9985" width="17.42578125" customWidth="1"/>
    <col min="9986" max="9986" width="23.42578125" customWidth="1"/>
    <col min="9988" max="9988" width="12.42578125" customWidth="1"/>
    <col min="10241" max="10241" width="17.42578125" customWidth="1"/>
    <col min="10242" max="10242" width="23.42578125" customWidth="1"/>
    <col min="10244" max="10244" width="12.42578125" customWidth="1"/>
    <col min="10497" max="10497" width="17.42578125" customWidth="1"/>
    <col min="10498" max="10498" width="23.42578125" customWidth="1"/>
    <col min="10500" max="10500" width="12.42578125" customWidth="1"/>
    <col min="10753" max="10753" width="17.42578125" customWidth="1"/>
    <col min="10754" max="10754" width="23.42578125" customWidth="1"/>
    <col min="10756" max="10756" width="12.42578125" customWidth="1"/>
    <col min="11009" max="11009" width="17.42578125" customWidth="1"/>
    <col min="11010" max="11010" width="23.42578125" customWidth="1"/>
    <col min="11012" max="11012" width="12.42578125" customWidth="1"/>
    <col min="11265" max="11265" width="17.42578125" customWidth="1"/>
    <col min="11266" max="11266" width="23.42578125" customWidth="1"/>
    <col min="11268" max="11268" width="12.42578125" customWidth="1"/>
    <col min="11521" max="11521" width="17.42578125" customWidth="1"/>
    <col min="11522" max="11522" width="23.42578125" customWidth="1"/>
    <col min="11524" max="11524" width="12.42578125" customWidth="1"/>
    <col min="11777" max="11777" width="17.42578125" customWidth="1"/>
    <col min="11778" max="11778" width="23.42578125" customWidth="1"/>
    <col min="11780" max="11780" width="12.42578125" customWidth="1"/>
    <col min="12033" max="12033" width="17.42578125" customWidth="1"/>
    <col min="12034" max="12034" width="23.42578125" customWidth="1"/>
    <col min="12036" max="12036" width="12.42578125" customWidth="1"/>
    <col min="12289" max="12289" width="17.42578125" customWidth="1"/>
    <col min="12290" max="12290" width="23.42578125" customWidth="1"/>
    <col min="12292" max="12292" width="12.42578125" customWidth="1"/>
    <col min="12545" max="12545" width="17.42578125" customWidth="1"/>
    <col min="12546" max="12546" width="23.42578125" customWidth="1"/>
    <col min="12548" max="12548" width="12.42578125" customWidth="1"/>
    <col min="12801" max="12801" width="17.42578125" customWidth="1"/>
    <col min="12802" max="12802" width="23.42578125" customWidth="1"/>
    <col min="12804" max="12804" width="12.42578125" customWidth="1"/>
    <col min="13057" max="13057" width="17.42578125" customWidth="1"/>
    <col min="13058" max="13058" width="23.42578125" customWidth="1"/>
    <col min="13060" max="13060" width="12.42578125" customWidth="1"/>
    <col min="13313" max="13313" width="17.42578125" customWidth="1"/>
    <col min="13314" max="13314" width="23.42578125" customWidth="1"/>
    <col min="13316" max="13316" width="12.42578125" customWidth="1"/>
    <col min="13569" max="13569" width="17.42578125" customWidth="1"/>
    <col min="13570" max="13570" width="23.42578125" customWidth="1"/>
    <col min="13572" max="13572" width="12.42578125" customWidth="1"/>
    <col min="13825" max="13825" width="17.42578125" customWidth="1"/>
    <col min="13826" max="13826" width="23.42578125" customWidth="1"/>
    <col min="13828" max="13828" width="12.42578125" customWidth="1"/>
    <col min="14081" max="14081" width="17.42578125" customWidth="1"/>
    <col min="14082" max="14082" width="23.42578125" customWidth="1"/>
    <col min="14084" max="14084" width="12.42578125" customWidth="1"/>
    <col min="14337" max="14337" width="17.42578125" customWidth="1"/>
    <col min="14338" max="14338" width="23.42578125" customWidth="1"/>
    <col min="14340" max="14340" width="12.42578125" customWidth="1"/>
    <col min="14593" max="14593" width="17.42578125" customWidth="1"/>
    <col min="14594" max="14594" width="23.42578125" customWidth="1"/>
    <col min="14596" max="14596" width="12.42578125" customWidth="1"/>
    <col min="14849" max="14849" width="17.42578125" customWidth="1"/>
    <col min="14850" max="14850" width="23.42578125" customWidth="1"/>
    <col min="14852" max="14852" width="12.42578125" customWidth="1"/>
    <col min="15105" max="15105" width="17.42578125" customWidth="1"/>
    <col min="15106" max="15106" width="23.42578125" customWidth="1"/>
    <col min="15108" max="15108" width="12.42578125" customWidth="1"/>
    <col min="15361" max="15361" width="17.42578125" customWidth="1"/>
    <col min="15362" max="15362" width="23.42578125" customWidth="1"/>
    <col min="15364" max="15364" width="12.42578125" customWidth="1"/>
    <col min="15617" max="15617" width="17.42578125" customWidth="1"/>
    <col min="15618" max="15618" width="23.42578125" customWidth="1"/>
    <col min="15620" max="15620" width="12.42578125" customWidth="1"/>
    <col min="15873" max="15873" width="17.42578125" customWidth="1"/>
    <col min="15874" max="15874" width="23.42578125" customWidth="1"/>
    <col min="15876" max="15876" width="12.42578125" customWidth="1"/>
    <col min="16129" max="16129" width="17.42578125" customWidth="1"/>
    <col min="16130" max="16130" width="23.42578125" customWidth="1"/>
    <col min="16132" max="16132" width="12.42578125" customWidth="1"/>
  </cols>
  <sheetData>
    <row r="1" spans="1:4" ht="36.75" customHeight="1" x14ac:dyDescent="0.25">
      <c r="A1" s="627"/>
      <c r="B1" s="508" t="str">
        <f>+'2 CONTEXTO E IDENTIFICACIÓN'!A1</f>
        <v>MAPA DE RIESGOS INTEGRAL</v>
      </c>
      <c r="C1" s="517"/>
      <c r="D1" s="518"/>
    </row>
    <row r="2" spans="1:4" ht="36.75" customHeight="1" x14ac:dyDescent="0.25">
      <c r="A2" s="627"/>
      <c r="B2" s="508"/>
      <c r="C2" s="39" t="str">
        <f>+'2 CONTEXTO E IDENTIFICACIÓN'!A2</f>
        <v>VERSIÓN DEL MAPA DE RIESGOS:</v>
      </c>
      <c r="D2" s="138">
        <f>'2 CONTEXTO E IDENTIFICACIÓN'!B2</f>
        <v>1</v>
      </c>
    </row>
    <row r="3" spans="1:4" s="196" customFormat="1" x14ac:dyDescent="0.25">
      <c r="A3" s="379" t="s">
        <v>294</v>
      </c>
      <c r="B3" s="629" t="s">
        <v>295</v>
      </c>
      <c r="C3" s="629"/>
      <c r="D3" s="629"/>
    </row>
    <row r="4" spans="1:4" ht="42" customHeight="1" x14ac:dyDescent="0.25">
      <c r="A4" s="378">
        <v>46050</v>
      </c>
      <c r="B4" s="632" t="s">
        <v>462</v>
      </c>
      <c r="C4" s="632"/>
      <c r="D4" s="632"/>
    </row>
    <row r="5" spans="1:4" s="197" customFormat="1" x14ac:dyDescent="0.25">
      <c r="A5" s="222"/>
      <c r="B5" s="630"/>
      <c r="C5" s="630"/>
      <c r="D5" s="630"/>
    </row>
    <row r="6" spans="1:4" x14ac:dyDescent="0.25">
      <c r="A6" s="223"/>
      <c r="B6" s="628"/>
      <c r="C6" s="628"/>
      <c r="D6" s="628"/>
    </row>
    <row r="7" spans="1:4" x14ac:dyDescent="0.25">
      <c r="A7" s="223"/>
      <c r="B7" s="628"/>
      <c r="C7" s="628"/>
      <c r="D7" s="628"/>
    </row>
    <row r="8" spans="1:4" x14ac:dyDescent="0.25">
      <c r="A8" s="223"/>
      <c r="B8" s="631"/>
      <c r="C8" s="631"/>
      <c r="D8" s="631"/>
    </row>
    <row r="9" spans="1:4" x14ac:dyDescent="0.25">
      <c r="A9" s="223"/>
      <c r="B9" s="628"/>
      <c r="C9" s="628"/>
      <c r="D9" s="628"/>
    </row>
    <row r="10" spans="1:4" x14ac:dyDescent="0.25">
      <c r="A10" s="224"/>
      <c r="B10" s="198"/>
      <c r="C10" s="198"/>
      <c r="D10" s="198"/>
    </row>
    <row r="11" spans="1:4" x14ac:dyDescent="0.25">
      <c r="A11" s="224"/>
      <c r="B11" s="198"/>
      <c r="C11" s="198"/>
      <c r="D11" s="198"/>
    </row>
    <row r="12" spans="1:4" x14ac:dyDescent="0.25">
      <c r="A12" s="224"/>
      <c r="B12" s="198"/>
      <c r="C12" s="198"/>
      <c r="D12" s="198"/>
    </row>
    <row r="13" spans="1:4" x14ac:dyDescent="0.25">
      <c r="A13" s="224"/>
      <c r="B13" s="198"/>
      <c r="C13" s="198"/>
      <c r="D13" s="198"/>
    </row>
    <row r="14" spans="1:4" x14ac:dyDescent="0.25">
      <c r="A14" s="224"/>
      <c r="B14" s="198"/>
      <c r="C14" s="198"/>
      <c r="D14" s="198"/>
    </row>
    <row r="15" spans="1:4" x14ac:dyDescent="0.25">
      <c r="A15" s="224"/>
      <c r="B15" s="198"/>
      <c r="C15" s="198"/>
      <c r="D15" s="198"/>
    </row>
    <row r="16" spans="1:4" x14ac:dyDescent="0.25">
      <c r="A16" s="224"/>
      <c r="B16" s="198"/>
      <c r="C16" s="198"/>
      <c r="D16" s="198"/>
    </row>
    <row r="17" spans="1:4" x14ac:dyDescent="0.25">
      <c r="A17" s="224"/>
      <c r="B17" s="198"/>
      <c r="C17" s="198"/>
      <c r="D17" s="198"/>
    </row>
    <row r="18" spans="1:4" x14ac:dyDescent="0.25">
      <c r="A18" s="224"/>
      <c r="B18" s="198"/>
      <c r="C18" s="198"/>
      <c r="D18" s="198"/>
    </row>
    <row r="19" spans="1:4" x14ac:dyDescent="0.25">
      <c r="A19" s="224"/>
      <c r="B19" s="198"/>
      <c r="C19" s="198"/>
      <c r="D19" s="198"/>
    </row>
    <row r="20" spans="1:4" x14ac:dyDescent="0.25">
      <c r="A20" s="224"/>
      <c r="B20" s="198"/>
      <c r="C20" s="198"/>
      <c r="D20" s="198"/>
    </row>
    <row r="21" spans="1:4" x14ac:dyDescent="0.25">
      <c r="A21" s="224"/>
      <c r="B21" s="198"/>
      <c r="C21" s="198"/>
      <c r="D21" s="198"/>
    </row>
    <row r="22" spans="1:4" x14ac:dyDescent="0.25">
      <c r="A22" s="224"/>
      <c r="B22" s="198"/>
      <c r="C22" s="198"/>
      <c r="D22" s="198"/>
    </row>
    <row r="23" spans="1:4" x14ac:dyDescent="0.25">
      <c r="A23" s="224"/>
      <c r="B23" s="198"/>
      <c r="C23" s="198"/>
      <c r="D23" s="198"/>
    </row>
  </sheetData>
  <sheetProtection sheet="1" scenarios="1" formatCells="0" formatColumns="0" formatRows="0" insertRows="0"/>
  <mergeCells count="10">
    <mergeCell ref="A1:A2"/>
    <mergeCell ref="B9:D9"/>
    <mergeCell ref="B3:D3"/>
    <mergeCell ref="B5:D5"/>
    <mergeCell ref="B8:D8"/>
    <mergeCell ref="B4:D4"/>
    <mergeCell ref="B7:D7"/>
    <mergeCell ref="B6:D6"/>
    <mergeCell ref="B1:B2"/>
    <mergeCell ref="C1:D1"/>
  </mergeCells>
  <pageMargins left="0.7" right="0.7" top="0.75" bottom="0.75" header="0.3" footer="0.3"/>
  <pageSetup scale="77"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tint="-0.249977111117893"/>
  </sheetPr>
  <dimension ref="A1:XER52"/>
  <sheetViews>
    <sheetView showGridLines="0" topLeftCell="A11" zoomScale="60" zoomScaleNormal="60" workbookViewId="0">
      <selection activeCell="H14" sqref="H14"/>
    </sheetView>
  </sheetViews>
  <sheetFormatPr baseColWidth="10" defaultColWidth="0" defaultRowHeight="14.25" x14ac:dyDescent="0.25"/>
  <cols>
    <col min="1" max="1" width="27.140625" style="4" customWidth="1"/>
    <col min="2" max="2" width="24.42578125" style="4" customWidth="1"/>
    <col min="3" max="3" width="28.85546875" style="4" customWidth="1"/>
    <col min="4" max="4" width="13.42578125" style="4" hidden="1" customWidth="1"/>
    <col min="5" max="5" width="60.7109375" style="4" customWidth="1"/>
    <col min="6" max="6" width="24.42578125" style="4" customWidth="1"/>
    <col min="7" max="7" width="34" style="4" customWidth="1"/>
    <col min="8" max="8" width="30.42578125" style="4" customWidth="1"/>
    <col min="9" max="9" width="33.5703125" style="4" customWidth="1"/>
    <col min="10" max="10" width="53.85546875" style="4" customWidth="1"/>
    <col min="11" max="11" width="25.85546875" style="4" customWidth="1"/>
    <col min="12" max="12" width="11.42578125" style="4" customWidth="1"/>
    <col min="13" max="24" width="11.42578125" style="4" hidden="1"/>
    <col min="25" max="25" width="8.140625" style="4" hidden="1"/>
    <col min="26" max="30" width="32.42578125" style="4" hidden="1"/>
    <col min="31" max="16372" width="11.42578125" style="4" hidden="1"/>
    <col min="16373" max="16384" width="25.42578125" style="4" hidden="1"/>
  </cols>
  <sheetData>
    <row r="1" spans="1:11" s="3" customFormat="1" ht="21" customHeight="1" x14ac:dyDescent="0.2">
      <c r="A1" s="472" t="s">
        <v>391</v>
      </c>
      <c r="B1" s="473"/>
      <c r="C1" s="473"/>
      <c r="D1" s="473"/>
      <c r="E1" s="473"/>
      <c r="F1" s="473"/>
      <c r="G1" s="473"/>
      <c r="H1" s="473"/>
      <c r="I1" s="473"/>
      <c r="J1" s="473"/>
      <c r="K1" s="474"/>
    </row>
    <row r="2" spans="1:11" s="3" customFormat="1" ht="35.25" customHeight="1" x14ac:dyDescent="0.2">
      <c r="A2" s="271" t="s">
        <v>390</v>
      </c>
      <c r="B2" s="372">
        <v>1</v>
      </c>
      <c r="C2" s="468"/>
      <c r="D2" s="469"/>
      <c r="E2" s="469"/>
      <c r="F2" s="469"/>
      <c r="G2" s="469"/>
      <c r="H2" s="469"/>
      <c r="I2" s="469"/>
      <c r="J2" s="469"/>
      <c r="K2" s="470"/>
    </row>
    <row r="3" spans="1:11" s="3" customFormat="1" ht="21" customHeight="1" x14ac:dyDescent="0.2">
      <c r="A3" s="475"/>
      <c r="B3" s="476"/>
      <c r="C3" s="476"/>
      <c r="D3" s="476"/>
      <c r="E3" s="476"/>
      <c r="F3" s="476"/>
      <c r="G3" s="476"/>
      <c r="H3" s="476"/>
      <c r="I3" s="476"/>
      <c r="J3" s="476"/>
      <c r="K3" s="477"/>
    </row>
    <row r="4" spans="1:11" ht="21" customHeight="1" x14ac:dyDescent="0.25">
      <c r="A4" s="12" t="s">
        <v>46</v>
      </c>
      <c r="B4" s="478" t="s">
        <v>348</v>
      </c>
      <c r="C4" s="479"/>
      <c r="D4" s="480"/>
      <c r="E4" s="12" t="s">
        <v>47</v>
      </c>
      <c r="F4" s="484" t="s">
        <v>374</v>
      </c>
      <c r="G4" s="485"/>
      <c r="H4" s="486"/>
      <c r="I4" s="241" t="s">
        <v>10</v>
      </c>
      <c r="J4" s="273">
        <v>46037</v>
      </c>
      <c r="K4" s="270"/>
    </row>
    <row r="5" spans="1:11" ht="92.25" customHeight="1" x14ac:dyDescent="0.25">
      <c r="A5" s="242" t="s">
        <v>48</v>
      </c>
      <c r="B5" s="481" t="s">
        <v>463</v>
      </c>
      <c r="C5" s="482"/>
      <c r="D5" s="483"/>
      <c r="E5" s="272" t="s">
        <v>349</v>
      </c>
      <c r="F5" s="272" t="s">
        <v>49</v>
      </c>
      <c r="G5" s="487">
        <v>46023</v>
      </c>
      <c r="H5" s="488"/>
      <c r="I5" s="274" t="s">
        <v>50</v>
      </c>
      <c r="J5" s="273">
        <v>46386</v>
      </c>
      <c r="K5" s="269"/>
    </row>
    <row r="6" spans="1:11" ht="21" customHeight="1" x14ac:dyDescent="0.25">
      <c r="F6" s="209"/>
      <c r="G6" s="210"/>
      <c r="H6" s="210"/>
      <c r="I6" s="211"/>
      <c r="J6" s="212"/>
    </row>
    <row r="7" spans="1:11" ht="21" customHeight="1" x14ac:dyDescent="0.25">
      <c r="A7" s="471" t="s">
        <v>51</v>
      </c>
      <c r="B7" s="471" t="s">
        <v>52</v>
      </c>
      <c r="C7" s="471"/>
      <c r="D7" s="471"/>
      <c r="E7" s="471"/>
    </row>
    <row r="8" spans="1:11" ht="52.5" customHeight="1" x14ac:dyDescent="0.25">
      <c r="A8" s="471"/>
      <c r="B8" s="134" t="s">
        <v>53</v>
      </c>
      <c r="C8" s="134" t="s">
        <v>328</v>
      </c>
      <c r="D8" s="134" t="s">
        <v>54</v>
      </c>
      <c r="E8" s="134" t="s">
        <v>55</v>
      </c>
      <c r="F8" s="262" t="s">
        <v>56</v>
      </c>
      <c r="G8" s="272" t="s">
        <v>15</v>
      </c>
      <c r="H8" s="272" t="s">
        <v>393</v>
      </c>
      <c r="I8" s="272" t="s">
        <v>57</v>
      </c>
      <c r="J8" s="272" t="s">
        <v>19</v>
      </c>
      <c r="K8" s="262" t="s">
        <v>58</v>
      </c>
    </row>
    <row r="9" spans="1:11" s="5" customFormat="1" ht="105" customHeight="1" x14ac:dyDescent="0.25">
      <c r="A9" s="1" t="s">
        <v>59</v>
      </c>
      <c r="B9" s="2" t="s">
        <v>152</v>
      </c>
      <c r="C9" s="2" t="s">
        <v>156</v>
      </c>
      <c r="D9" s="152" t="str">
        <f>+IF(B9='10 FORMULAS'!$B$4,'10 FORMULAS'!$C$4,IF(B9='10 FORMULAS'!$B$6,'10 FORMULAS'!$C$6,IF(B9='10 FORMULAS'!$B$8,'10 FORMULAS'!$C$8,IF(B9='10 FORMULAS'!$B$10,'10 FORMULAS'!$C$10,""))))</f>
        <v/>
      </c>
      <c r="E9" s="243" t="str">
        <f>+IFERROR(VLOOKUP(B9,Tabla3[],2,0),"")</f>
        <v>Eventos relacionados con la ejecución de los procesos y procedimientos determinados para la operación de la entidad, uso de sistemas de información, por errores en las actividades que deben realizar los servidores de la organización.
Estructura organizacional que afecta la capacidad organizacional</v>
      </c>
      <c r="F9" s="1" t="s">
        <v>134</v>
      </c>
      <c r="G9" s="1" t="s">
        <v>145</v>
      </c>
      <c r="H9" s="263" t="s">
        <v>394</v>
      </c>
      <c r="I9" s="263" t="s">
        <v>395</v>
      </c>
      <c r="J9" s="268" t="str">
        <f>(CONCATENATE(Tabla1[[#This Row],[¿QUÉ? 
IMPACTO]]," ","por",Tabla1[[#This Row],[¿CÓMO?
CAUSA INMEDIATA 
(Iniciar con la palabra por)]]," ","a causa de"," ",Tabla1[[#This Row],[¿PORQUÉ?
CAUSA RAÍZ
(Iniciar con 
debido a/a causa de)]]))</f>
        <v>Posibilidad de afectación reputacional por retrasos en la atención de las solicitudes de pago a causa de desactualización normativa en la aplicación de los criterios de decisión del liquidador en la generación de la Orden de pago, por manualidad en la operación del sistema de información financiera</v>
      </c>
      <c r="K9" s="277"/>
    </row>
    <row r="10" spans="1:11" s="5" customFormat="1" ht="111" customHeight="1" x14ac:dyDescent="0.25">
      <c r="A10" s="1" t="s">
        <v>64</v>
      </c>
      <c r="B10" s="2" t="s">
        <v>152</v>
      </c>
      <c r="C10" s="2" t="s">
        <v>156</v>
      </c>
      <c r="D10" s="152" t="str">
        <f>+IF(B10='10 FORMULAS'!$B$4,'10 FORMULAS'!$C$4,IF(B10='10 FORMULAS'!$B$6,'10 FORMULAS'!$C$6,IF(B10='10 FORMULAS'!$B$8,'10 FORMULAS'!$C$8,IF(B10='10 FORMULAS'!$B$10,'10 FORMULAS'!$C$10,""))))</f>
        <v/>
      </c>
      <c r="E10" s="243" t="str">
        <f>+IFERROR(VLOOKUP(B10,Tabla3[],2,0),"")</f>
        <v>Eventos relacionados con la ejecución de los procesos y procedimientos determinados para la operación de la entidad, uso de sistemas de información, por errores en las actividades que deben realizar los servidores de la organización.
Estructura organizacional que afecta la capacidad organizacional</v>
      </c>
      <c r="F10" s="1" t="s">
        <v>134</v>
      </c>
      <c r="G10" s="1" t="s">
        <v>147</v>
      </c>
      <c r="H10" s="263" t="s">
        <v>406</v>
      </c>
      <c r="I10" s="263" t="s">
        <v>407</v>
      </c>
      <c r="J10" s="268" t="str">
        <f>(CONCATENATE(Tabla1[[#This Row],[¿QUÉ? 
IMPACTO]]," ","por",Tabla1[[#This Row],[¿CÓMO?
CAUSA INMEDIATA 
(Iniciar con la palabra por)]]," ","a causa de"," ",Tabla1[[#This Row],[¿PORQUÉ?
CAUSA RAÍZ
(Iniciar con 
debido a/a causa de)]]))</f>
        <v>Posibilidad de afectación económica y reputacional por aplicación de sanciones y llamados de atención (hallazgos) de entes de control y entidades guía del tema contable por presentación de información no confiable y  no oportuna a causa de Inoportunidad y/o imprecisión en la entrega de la información por parte de las áreas que intervienen en el proceso contable</v>
      </c>
      <c r="K10" s="265"/>
    </row>
    <row r="11" spans="1:11" ht="93" customHeight="1" x14ac:dyDescent="0.25">
      <c r="A11" s="1" t="s">
        <v>65</v>
      </c>
      <c r="B11" s="2" t="s">
        <v>152</v>
      </c>
      <c r="C11" s="2" t="s">
        <v>156</v>
      </c>
      <c r="D11" s="152" t="str">
        <f>+IF(B11='10 FORMULAS'!$B$4,'10 FORMULAS'!$C$4,IF(B11='10 FORMULAS'!$B$6,'10 FORMULAS'!$C$6,IF(B11='10 FORMULAS'!$B$8,'10 FORMULAS'!$C$8,IF(B11='10 FORMULAS'!$B$10,'10 FORMULAS'!$C$10,""))))</f>
        <v/>
      </c>
      <c r="E11" s="243" t="str">
        <f>+IFERROR(VLOOKUP(B11,Tabla3[],2,0),"")</f>
        <v>Eventos relacionados con la ejecución de los procesos y procedimientos determinados para la operación de la entidad, uso de sistemas de información, por errores en las actividades que deben realizar los servidores de la organización.
Estructura organizacional que afecta la capacidad organizacional</v>
      </c>
      <c r="F11" s="1" t="s">
        <v>134</v>
      </c>
      <c r="G11" s="1" t="s">
        <v>147</v>
      </c>
      <c r="H11" s="263" t="s">
        <v>418</v>
      </c>
      <c r="I11" s="263" t="s">
        <v>419</v>
      </c>
      <c r="J11" s="268" t="str">
        <f>(CONCATENATE(Tabla1[[#This Row],[¿QUÉ? 
IMPACTO]]," ","por",Tabla1[[#This Row],[¿CÓMO?
CAUSA INMEDIATA 
(Iniciar con la palabra por)]]," ","a causa de"," ",Tabla1[[#This Row],[¿PORQUÉ?
CAUSA RAÍZ
(Iniciar con 
debido a/a causa de)]]))</f>
        <v>Posibilidad de afectación económica y reputacional por liquidación y aprobación de una cuenta de cobro sin la totalidad de los requisitos a causa de la radicación incompleta de los documentos y la manualidad en las actividades de revisión, liquidación, elaboración y aprobación de la orden de pago</v>
      </c>
      <c r="K11" s="266"/>
    </row>
    <row r="12" spans="1:11" ht="93" customHeight="1" x14ac:dyDescent="0.25">
      <c r="A12" s="1" t="s">
        <v>66</v>
      </c>
      <c r="B12" s="2" t="s">
        <v>130</v>
      </c>
      <c r="C12" s="2" t="s">
        <v>164</v>
      </c>
      <c r="D12" s="152" t="str">
        <f>+IF(B12='10 FORMULAS'!$B$4,'10 FORMULAS'!$C$4,IF(B12='10 FORMULAS'!$B$6,'10 FORMULAS'!$C$6,IF(B12='10 FORMULAS'!$B$8,'10 FORMULAS'!$C$8,IF(B12='10 FORMULAS'!$B$10,'10 FORMULAS'!$C$10,""))))</f>
        <v/>
      </c>
      <c r="E12" s="243" t="str">
        <f>+IFERROR(VLOOKUP(B12,Tabla3[],2,0),"")</f>
        <v>Eventos relacionados con las conductas o comportamientos de los empleados que afectan la Integridad Pública</v>
      </c>
      <c r="F12" s="1" t="s">
        <v>140</v>
      </c>
      <c r="G12" s="1" t="s">
        <v>147</v>
      </c>
      <c r="H12" s="263" t="s">
        <v>465</v>
      </c>
      <c r="I12" s="263" t="s">
        <v>464</v>
      </c>
      <c r="J12" s="268" t="str">
        <f>(CONCATENATE(Tabla1[[#This Row],[¿QUÉ? 
IMPACTO]]," ","por",Tabla1[[#This Row],[¿CÓMO?
CAUSA INMEDIATA 
(Iniciar con la palabra por)]]," ","a causa de"," ",Tabla1[[#This Row],[¿PORQUÉ?
CAUSA RAÍZ
(Iniciar con 
debido a/a causa de)]]))</f>
        <v>Posibilidad de afectación económica y reputacional por soborno entrante al aceptar o solicitar una ventaja indebida en un pago a favor de un tercero a causa de liquidar y aprobar una solicitud de pago, sin el cumplimiento total de los requisitos</v>
      </c>
      <c r="K12" s="266"/>
    </row>
    <row r="13" spans="1:11" ht="93" customHeight="1" x14ac:dyDescent="0.25">
      <c r="A13" s="1" t="s">
        <v>67</v>
      </c>
      <c r="B13" s="2" t="s">
        <v>153</v>
      </c>
      <c r="C13" s="2" t="s">
        <v>179</v>
      </c>
      <c r="D13" s="152" t="str">
        <f>+IF(B13='10 FORMULAS'!$B$4,'10 FORMULAS'!$C$4,IF(B13='10 FORMULAS'!$B$6,'10 FORMULAS'!$C$6,IF(B13='10 FORMULAS'!$B$8,'10 FORMULAS'!$C$8,IF(B13='10 FORMULAS'!$B$10,'10 FORMULAS'!$C$10,""))))</f>
        <v/>
      </c>
      <c r="E13" s="243" t="str">
        <f>+IFERROR(VLOOKUP(B13,Tabla3[],2,0),"")</f>
        <v>Eventos relacionados con la infraestructura tecnológica de la entidad.</v>
      </c>
      <c r="F13" s="1" t="s">
        <v>139</v>
      </c>
      <c r="G13" s="1" t="s">
        <v>144</v>
      </c>
      <c r="H13" s="404" t="s">
        <v>437</v>
      </c>
      <c r="I13" s="263" t="s">
        <v>436</v>
      </c>
      <c r="J13" s="268" t="str">
        <f>(CONCATENATE(Tabla1[[#This Row],[¿QUÉ? 
IMPACTO]]," ","por",Tabla1[[#This Row],[¿CÓMO?
CAUSA INMEDIATA 
(Iniciar con la palabra por)]]," ","a causa de"," ",Tabla1[[#This Row],[¿PORQUÉ?
CAUSA RAÍZ
(Iniciar con 
debido a/a causa de)]]))</f>
        <v>Posibilidad de perdida de integridad por compromiso de la información financiera a causa de registro de información incorrecta en el sistema</v>
      </c>
      <c r="K13" s="266"/>
    </row>
    <row r="14" spans="1:11" ht="93" customHeight="1" x14ac:dyDescent="0.25">
      <c r="A14" s="1" t="s">
        <v>68</v>
      </c>
      <c r="B14" s="2" t="s">
        <v>60</v>
      </c>
      <c r="C14" s="2" t="s">
        <v>157</v>
      </c>
      <c r="D14" s="152" t="str">
        <f>+IF(B14='10 FORMULAS'!$B$4,'10 FORMULAS'!$C$4,IF(B14='10 FORMULAS'!$B$6,'10 FORMULAS'!$C$6,IF(B14='10 FORMULAS'!$B$8,'10 FORMULAS'!$C$8,IF(B14='10 FORMULAS'!$B$10,'10 FORMULAS'!$C$10,""))))</f>
        <v/>
      </c>
      <c r="E14" s="243" t="str">
        <f>+IFERROR(VLOOKUP(B14,Tabla3[],2,0),"")</f>
        <v>Eventos relacionados con transacciones y Operaciones realizadas por un cliente o usuario, que accede o entrega un bien o servicio a la entidad, a través de los canales dispuestos y en una jurisdicción específica.</v>
      </c>
      <c r="F14" s="1" t="s">
        <v>141</v>
      </c>
      <c r="G14" s="1" t="s">
        <v>147</v>
      </c>
      <c r="H14" s="263" t="s">
        <v>466</v>
      </c>
      <c r="I14" s="263" t="s">
        <v>467</v>
      </c>
      <c r="J14" s="268" t="str">
        <f>(CONCATENATE(Tabla1[[#This Row],[¿QUÉ? 
IMPACTO]]," ","por",Tabla1[[#This Row],[¿CÓMO?
CAUSA INMEDIATA 
(Iniciar con la palabra por)]]," ","a causa de"," ",Tabla1[[#This Row],[¿PORQUÉ?
CAUSA RAÍZ
(Iniciar con 
debido a/a causa de)]]))</f>
        <v>Posibilidad de afectación económica y reputacional por  usar la entidad para dar apariencia de legalidad a los activos provenientes de actividades delictivas, para canalizar recursos hacia la realización de actividades terroristas o la proliferación de armas de destrucción masiva a causa de fallas u omisiones en el registros de ingresos</v>
      </c>
      <c r="K14" s="266"/>
    </row>
    <row r="15" spans="1:11" ht="121.5" customHeight="1" x14ac:dyDescent="0.25">
      <c r="A15" s="1" t="s">
        <v>69</v>
      </c>
      <c r="B15" s="2"/>
      <c r="C15" s="2"/>
      <c r="D15" s="152" t="str">
        <f>+IF(B15='10 FORMULAS'!$B$4,'10 FORMULAS'!$C$4,IF(B15='10 FORMULAS'!$B$6,'10 FORMULAS'!$C$6,IF(B15='10 FORMULAS'!$B$8,'10 FORMULAS'!$C$8,IF(B15='10 FORMULAS'!$B$10,'10 FORMULAS'!$C$10,""))))</f>
        <v/>
      </c>
      <c r="E15" s="243" t="str">
        <f>+IFERROR(VLOOKUP(B15,Tabla3[],2,0),"")</f>
        <v/>
      </c>
      <c r="F15" s="1"/>
      <c r="G15" s="1"/>
      <c r="H15" s="263"/>
      <c r="I15" s="263"/>
      <c r="J15" s="268" t="str">
        <f>(CONCATENATE(Tabla1[[#This Row],[¿QUÉ? 
IMPACTO]]," ","por",Tabla1[[#This Row],[¿CÓMO?
CAUSA INMEDIATA 
(Iniciar con la palabra por)]]," ","a causa de"," ",Tabla1[[#This Row],[¿PORQUÉ?
CAUSA RAÍZ
(Iniciar con 
debido a/a causa de)]]))</f>
        <v xml:space="preserve"> por a causa de </v>
      </c>
      <c r="K15" s="266"/>
    </row>
    <row r="16" spans="1:11" ht="93" customHeight="1" x14ac:dyDescent="0.25">
      <c r="A16" s="1" t="s">
        <v>70</v>
      </c>
      <c r="B16" s="2"/>
      <c r="C16" s="2"/>
      <c r="D16" s="152" t="str">
        <f>+IF(B16='10 FORMULAS'!$B$4,'10 FORMULAS'!$C$4,IF(B16='10 FORMULAS'!$B$6,'10 FORMULAS'!$C$6,IF(B16='10 FORMULAS'!$B$8,'10 FORMULAS'!$C$8,IF(B16='10 FORMULAS'!$B$10,'10 FORMULAS'!$C$10,""))))</f>
        <v/>
      </c>
      <c r="E16" s="243" t="str">
        <f>+IFERROR(VLOOKUP(B16,Tabla3[],2,0),"")</f>
        <v/>
      </c>
      <c r="F16" s="1"/>
      <c r="G16" s="1"/>
      <c r="H16" s="263"/>
      <c r="I16" s="263"/>
      <c r="J16" s="268" t="str">
        <f>(CONCATENATE(Tabla1[[#This Row],[¿QUÉ? 
IMPACTO]]," ","por",Tabla1[[#This Row],[¿CÓMO?
CAUSA INMEDIATA 
(Iniciar con la palabra por)]]," ","a causa de"," ",Tabla1[[#This Row],[¿PORQUÉ?
CAUSA RAÍZ
(Iniciar con 
debido a/a causa de)]]))</f>
        <v xml:space="preserve"> por a causa de </v>
      </c>
      <c r="K16" s="266"/>
    </row>
    <row r="17" spans="1:11" s="6" customFormat="1" ht="93" customHeight="1" x14ac:dyDescent="0.25">
      <c r="A17" s="1" t="s">
        <v>71</v>
      </c>
      <c r="B17" s="2"/>
      <c r="C17" s="2"/>
      <c r="D17" s="152" t="str">
        <f>+IF(B17='10 FORMULAS'!$B$4,'10 FORMULAS'!$C$4,IF(B17='10 FORMULAS'!$B$6,'10 FORMULAS'!$C$6,IF(B17='10 FORMULAS'!$B$8,'10 FORMULAS'!$C$8,IF(B17='10 FORMULAS'!$B$10,'10 FORMULAS'!$C$10,""))))</f>
        <v/>
      </c>
      <c r="E17" s="243" t="str">
        <f>+IFERROR(VLOOKUP(B17,Tabla3[],2,0),"")</f>
        <v/>
      </c>
      <c r="F17" s="1"/>
      <c r="G17" s="1"/>
      <c r="H17" s="263"/>
      <c r="I17" s="263"/>
      <c r="J17" s="268" t="str">
        <f>(CONCATENATE(Tabla1[[#This Row],[¿QUÉ? 
IMPACTO]]," ","por",Tabla1[[#This Row],[¿CÓMO?
CAUSA INMEDIATA 
(Iniciar con la palabra por)]]," ","a causa de"," ",Tabla1[[#This Row],[¿PORQUÉ?
CAUSA RAÍZ
(Iniciar con 
debido a/a causa de)]]))</f>
        <v xml:space="preserve"> por a causa de </v>
      </c>
      <c r="K17" s="267"/>
    </row>
    <row r="18" spans="1:11" s="6" customFormat="1" ht="93" customHeight="1" x14ac:dyDescent="0.25">
      <c r="A18" s="1" t="s">
        <v>72</v>
      </c>
      <c r="B18" s="2"/>
      <c r="C18" s="2"/>
      <c r="D18" s="152" t="str">
        <f>+IF(B18='10 FORMULAS'!$B$4,'10 FORMULAS'!$C$4,IF(B18='10 FORMULAS'!$B$6,'10 FORMULAS'!$C$6,IF(B18='10 FORMULAS'!$B$8,'10 FORMULAS'!$C$8,IF(B18='10 FORMULAS'!$B$10,'10 FORMULAS'!$C$10,""))))</f>
        <v/>
      </c>
      <c r="E18" s="243" t="str">
        <f>+IFERROR(VLOOKUP(B18,Tabla3[],2,0),"")</f>
        <v/>
      </c>
      <c r="F18" s="1"/>
      <c r="G18" s="1"/>
      <c r="H18" s="263"/>
      <c r="I18" s="263"/>
      <c r="J18" s="268" t="str">
        <f>(CONCATENATE(Tabla1[[#This Row],[¿QUÉ? 
IMPACTO]]," ","por",Tabla1[[#This Row],[¿CÓMO?
CAUSA INMEDIATA 
(Iniciar con la palabra por)]]," ","a causa de"," ",Tabla1[[#This Row],[¿PORQUÉ?
CAUSA RAÍZ
(Iniciar con 
debido a/a causa de)]]))</f>
        <v xml:space="preserve"> por a causa de </v>
      </c>
      <c r="K18" s="267"/>
    </row>
    <row r="19" spans="1:11" s="6" customFormat="1" ht="93" customHeight="1" x14ac:dyDescent="0.25">
      <c r="A19" s="1" t="s">
        <v>73</v>
      </c>
      <c r="B19" s="2"/>
      <c r="C19" s="2"/>
      <c r="D19" s="152" t="str">
        <f>+IF(B19='10 FORMULAS'!$B$4,'10 FORMULAS'!$C$4,IF(B19='10 FORMULAS'!$B$6,'10 FORMULAS'!$C$6,IF(B19='10 FORMULAS'!$B$8,'10 FORMULAS'!$C$8,IF(B19='10 FORMULAS'!$B$10,'10 FORMULAS'!$C$10,""))))</f>
        <v/>
      </c>
      <c r="E19" s="243" t="str">
        <f>+IFERROR(VLOOKUP(B19,Tabla3[],2,0),"")</f>
        <v/>
      </c>
      <c r="F19" s="1"/>
      <c r="G19" s="1"/>
      <c r="H19" s="263"/>
      <c r="I19" s="263"/>
      <c r="J19" s="268" t="str">
        <f>(CONCATENATE(Tabla1[[#This Row],[¿QUÉ? 
IMPACTO]]," ","por",Tabla1[[#This Row],[¿CÓMO?
CAUSA INMEDIATA 
(Iniciar con la palabra por)]]," ","a causa de"," ",Tabla1[[#This Row],[¿PORQUÉ?
CAUSA RAÍZ
(Iniciar con 
debido a/a causa de)]]))</f>
        <v xml:space="preserve"> por a causa de </v>
      </c>
      <c r="K19" s="267"/>
    </row>
    <row r="20" spans="1:11" s="6" customFormat="1" ht="93" customHeight="1" x14ac:dyDescent="0.25">
      <c r="A20" s="1" t="s">
        <v>74</v>
      </c>
      <c r="B20" s="2"/>
      <c r="C20" s="2"/>
      <c r="D20" s="152" t="str">
        <f>+IF(B20='10 FORMULAS'!$B$4,'10 FORMULAS'!$C$4,IF(B20='10 FORMULAS'!$B$6,'10 FORMULAS'!$C$6,IF(B20='10 FORMULAS'!$B$8,'10 FORMULAS'!$C$8,IF(B20='10 FORMULAS'!$B$10,'10 FORMULAS'!$C$10,""))))</f>
        <v/>
      </c>
      <c r="E20" s="243" t="str">
        <f>+IFERROR(VLOOKUP(B20,Tabla3[],2,0),"")</f>
        <v/>
      </c>
      <c r="F20" s="1"/>
      <c r="G20" s="1"/>
      <c r="H20" s="263"/>
      <c r="I20" s="263"/>
      <c r="J20" s="268" t="str">
        <f>(CONCATENATE(Tabla1[[#This Row],[¿QUÉ? 
IMPACTO]]," ","por",Tabla1[[#This Row],[¿CÓMO?
CAUSA INMEDIATA 
(Iniciar con la palabra por)]]," ","a causa de"," ",Tabla1[[#This Row],[¿PORQUÉ?
CAUSA RAÍZ
(Iniciar con 
debido a/a causa de)]]))</f>
        <v xml:space="preserve"> por a causa de </v>
      </c>
      <c r="K20" s="267"/>
    </row>
    <row r="21" spans="1:11" s="6" customFormat="1" ht="93" customHeight="1" x14ac:dyDescent="0.25">
      <c r="A21" s="1" t="s">
        <v>75</v>
      </c>
      <c r="B21" s="2"/>
      <c r="C21" s="2"/>
      <c r="D21" s="152" t="str">
        <f>+IF(B21='10 FORMULAS'!$B$4,'10 FORMULAS'!$C$4,IF(B21='10 FORMULAS'!$B$6,'10 FORMULAS'!$C$6,IF(B21='10 FORMULAS'!$B$8,'10 FORMULAS'!$C$8,IF(B21='10 FORMULAS'!$B$10,'10 FORMULAS'!$C$10,""))))</f>
        <v/>
      </c>
      <c r="E21" s="243" t="str">
        <f>+IFERROR(VLOOKUP(B21,Tabla3[],2,0),"")</f>
        <v/>
      </c>
      <c r="F21" s="1"/>
      <c r="G21" s="1"/>
      <c r="H21" s="263"/>
      <c r="I21" s="263"/>
      <c r="J21" s="268" t="str">
        <f>(CONCATENATE(Tabla1[[#This Row],[¿QUÉ? 
IMPACTO]]," ","por",Tabla1[[#This Row],[¿CÓMO?
CAUSA INMEDIATA 
(Iniciar con la palabra por)]]," ","a causa de"," ",Tabla1[[#This Row],[¿PORQUÉ?
CAUSA RAÍZ
(Iniciar con 
debido a/a causa de)]]))</f>
        <v xml:space="preserve"> por a causa de </v>
      </c>
      <c r="K21" s="267"/>
    </row>
    <row r="22" spans="1:11" s="6" customFormat="1" ht="93" customHeight="1" x14ac:dyDescent="0.25">
      <c r="A22" s="1" t="s">
        <v>76</v>
      </c>
      <c r="B22" s="2"/>
      <c r="C22" s="2"/>
      <c r="D22" s="152" t="str">
        <f>+IF(B22='10 FORMULAS'!$B$4,'10 FORMULAS'!$C$4,IF(B22='10 FORMULAS'!$B$6,'10 FORMULAS'!$C$6,IF(B22='10 FORMULAS'!$B$8,'10 FORMULAS'!$C$8,IF(B22='10 FORMULAS'!$B$10,'10 FORMULAS'!$C$10,""))))</f>
        <v/>
      </c>
      <c r="E22" s="243" t="str">
        <f>+IFERROR(VLOOKUP(B22,Tabla3[],2,0),"")</f>
        <v/>
      </c>
      <c r="F22" s="1"/>
      <c r="G22" s="1"/>
      <c r="H22" s="263"/>
      <c r="I22" s="263"/>
      <c r="J22" s="268" t="str">
        <f>(CONCATENATE(Tabla1[[#This Row],[¿QUÉ? 
IMPACTO]]," ","por",Tabla1[[#This Row],[¿CÓMO?
CAUSA INMEDIATA 
(Iniciar con la palabra por)]]," ","a causa de"," ",Tabla1[[#This Row],[¿PORQUÉ?
CAUSA RAÍZ
(Iniciar con 
debido a/a causa de)]]))</f>
        <v xml:space="preserve"> por a causa de </v>
      </c>
      <c r="K22" s="267"/>
    </row>
    <row r="23" spans="1:11" s="6" customFormat="1" ht="93" customHeight="1" x14ac:dyDescent="0.25">
      <c r="A23" s="1" t="s">
        <v>77</v>
      </c>
      <c r="B23" s="2"/>
      <c r="C23" s="2"/>
      <c r="D23" s="152" t="str">
        <f>+IF(B23='10 FORMULAS'!$B$4,'10 FORMULAS'!$C$4,IF(B23='10 FORMULAS'!$B$6,'10 FORMULAS'!$C$6,IF(B23='10 FORMULAS'!$B$8,'10 FORMULAS'!$C$8,IF(B23='10 FORMULAS'!$B$10,'10 FORMULAS'!$C$10,""))))</f>
        <v/>
      </c>
      <c r="E23" s="243" t="str">
        <f>+IFERROR(VLOOKUP(B23,Tabla3[],2,0),"")</f>
        <v/>
      </c>
      <c r="F23" s="1"/>
      <c r="G23" s="1"/>
      <c r="H23" s="263"/>
      <c r="I23" s="263"/>
      <c r="J23" s="268" t="str">
        <f>(CONCATENATE(Tabla1[[#This Row],[¿QUÉ? 
IMPACTO]]," ","por",Tabla1[[#This Row],[¿CÓMO?
CAUSA INMEDIATA 
(Iniciar con la palabra por)]]," ","a causa de"," ",Tabla1[[#This Row],[¿PORQUÉ?
CAUSA RAÍZ
(Iniciar con 
debido a/a causa de)]]))</f>
        <v xml:space="preserve"> por a causa de </v>
      </c>
      <c r="K23" s="267"/>
    </row>
    <row r="24" spans="1:11" s="6" customFormat="1" ht="93" customHeight="1" x14ac:dyDescent="0.25">
      <c r="A24" s="1" t="s">
        <v>78</v>
      </c>
      <c r="B24" s="2"/>
      <c r="C24" s="2"/>
      <c r="D24" s="152" t="str">
        <f>+IF(B24='10 FORMULAS'!$B$4,'10 FORMULAS'!$C$4,IF(B24='10 FORMULAS'!$B$6,'10 FORMULAS'!$C$6,IF(B24='10 FORMULAS'!$B$8,'10 FORMULAS'!$C$8,IF(B24='10 FORMULAS'!$B$10,'10 FORMULAS'!$C$10,""))))</f>
        <v/>
      </c>
      <c r="E24" s="243" t="str">
        <f>+IFERROR(VLOOKUP(B24,Tabla3[],2,0),"")</f>
        <v/>
      </c>
      <c r="F24" s="1"/>
      <c r="G24" s="1"/>
      <c r="H24" s="263"/>
      <c r="I24" s="263"/>
      <c r="J24" s="268" t="str">
        <f>(CONCATENATE(Tabla1[[#This Row],[¿QUÉ? 
IMPACTO]]," ","por",Tabla1[[#This Row],[¿CÓMO?
CAUSA INMEDIATA 
(Iniciar con la palabra por)]]," ","a causa de"," ",Tabla1[[#This Row],[¿PORQUÉ?
CAUSA RAÍZ
(Iniciar con 
debido a/a causa de)]]))</f>
        <v xml:space="preserve"> por a causa de </v>
      </c>
      <c r="K24" s="267"/>
    </row>
    <row r="25" spans="1:11" s="6" customFormat="1" ht="93" customHeight="1" x14ac:dyDescent="0.25">
      <c r="A25" s="1" t="s">
        <v>79</v>
      </c>
      <c r="B25" s="2"/>
      <c r="C25" s="2"/>
      <c r="D25" s="152" t="str">
        <f>+IF(B25='10 FORMULAS'!$B$4,'10 FORMULAS'!$C$4,IF(B25='10 FORMULAS'!$B$6,'10 FORMULAS'!$C$6,IF(B25='10 FORMULAS'!$B$8,'10 FORMULAS'!$C$8,IF(B25='10 FORMULAS'!$B$10,'10 FORMULAS'!$C$10,""))))</f>
        <v/>
      </c>
      <c r="E25" s="243" t="str">
        <f>+IFERROR(VLOOKUP(B25,Tabla3[],2,0),"")</f>
        <v/>
      </c>
      <c r="F25" s="1"/>
      <c r="G25" s="1"/>
      <c r="H25" s="263"/>
      <c r="I25" s="263"/>
      <c r="J25" s="268" t="str">
        <f>(CONCATENATE(Tabla1[[#This Row],[¿QUÉ? 
IMPACTO]]," ","por",Tabla1[[#This Row],[¿CÓMO?
CAUSA INMEDIATA 
(Iniciar con la palabra por)]]," ","a causa de"," ",Tabla1[[#This Row],[¿PORQUÉ?
CAUSA RAÍZ
(Iniciar con 
debido a/a causa de)]]))</f>
        <v xml:space="preserve"> por a causa de </v>
      </c>
      <c r="K25" s="267"/>
    </row>
    <row r="26" spans="1:11" s="6" customFormat="1" ht="93" customHeight="1" x14ac:dyDescent="0.25">
      <c r="A26" s="1" t="s">
        <v>80</v>
      </c>
      <c r="B26" s="2"/>
      <c r="C26" s="2"/>
      <c r="D26" s="152" t="str">
        <f>+IF(B26='10 FORMULAS'!$B$4,'10 FORMULAS'!$C$4,IF(B26='10 FORMULAS'!$B$6,'10 FORMULAS'!$C$6,IF(B26='10 FORMULAS'!$B$8,'10 FORMULAS'!$C$8,IF(B26='10 FORMULAS'!$B$10,'10 FORMULAS'!$C$10,""))))</f>
        <v/>
      </c>
      <c r="E26" s="243" t="str">
        <f>+IFERROR(VLOOKUP(B26,Tabla3[],2,0),"")</f>
        <v/>
      </c>
      <c r="F26" s="1"/>
      <c r="G26" s="1"/>
      <c r="H26" s="263"/>
      <c r="I26" s="263"/>
      <c r="J26" s="268" t="str">
        <f>(CONCATENATE(Tabla1[[#This Row],[¿QUÉ? 
IMPACTO]]," ","por",Tabla1[[#This Row],[¿CÓMO?
CAUSA INMEDIATA 
(Iniciar con la palabra por)]]," ","a causa de"," ",Tabla1[[#This Row],[¿PORQUÉ?
CAUSA RAÍZ
(Iniciar con 
debido a/a causa de)]]))</f>
        <v xml:space="preserve"> por a causa de </v>
      </c>
      <c r="K26" s="267"/>
    </row>
    <row r="27" spans="1:11" s="6" customFormat="1" ht="93" customHeight="1" x14ac:dyDescent="0.25">
      <c r="A27" s="1" t="s">
        <v>81</v>
      </c>
      <c r="B27" s="2"/>
      <c r="C27" s="2"/>
      <c r="D27" s="152" t="str">
        <f>+IF(B27='10 FORMULAS'!$B$4,'10 FORMULAS'!$C$4,IF(B27='10 FORMULAS'!$B$6,'10 FORMULAS'!$C$6,IF(B27='10 FORMULAS'!$B$8,'10 FORMULAS'!$C$8,IF(B27='10 FORMULAS'!$B$10,'10 FORMULAS'!$C$10,""))))</f>
        <v/>
      </c>
      <c r="E27" s="243" t="str">
        <f>+IFERROR(VLOOKUP(B27,Tabla3[],2,0),"")</f>
        <v/>
      </c>
      <c r="F27" s="1"/>
      <c r="G27" s="1"/>
      <c r="H27" s="263"/>
      <c r="I27" s="263"/>
      <c r="J27" s="268" t="str">
        <f>(CONCATENATE(Tabla1[[#This Row],[¿QUÉ? 
IMPACTO]]," ","por",Tabla1[[#This Row],[¿CÓMO?
CAUSA INMEDIATA 
(Iniciar con la palabra por)]]," ","a causa de"," ",Tabla1[[#This Row],[¿PORQUÉ?
CAUSA RAÍZ
(Iniciar con 
debido a/a causa de)]]))</f>
        <v xml:space="preserve"> por a causa de </v>
      </c>
      <c r="K27" s="267"/>
    </row>
    <row r="28" spans="1:11" s="6" customFormat="1" ht="93" customHeight="1" x14ac:dyDescent="0.25">
      <c r="A28" s="1" t="s">
        <v>82</v>
      </c>
      <c r="B28" s="2"/>
      <c r="C28" s="2"/>
      <c r="D28" s="152" t="str">
        <f>+IF(B28='10 FORMULAS'!$B$4,'10 FORMULAS'!$C$4,IF(B28='10 FORMULAS'!$B$6,'10 FORMULAS'!$C$6,IF(B28='10 FORMULAS'!$B$8,'10 FORMULAS'!$C$8,IF(B28='10 FORMULAS'!$B$10,'10 FORMULAS'!$C$10,""))))</f>
        <v/>
      </c>
      <c r="E28" s="243" t="str">
        <f>+IFERROR(VLOOKUP(B28,Tabla3[],2,0),"")</f>
        <v/>
      </c>
      <c r="F28" s="1"/>
      <c r="G28" s="1"/>
      <c r="H28" s="264"/>
      <c r="I28" s="264"/>
      <c r="J28" s="268" t="str">
        <f>(CONCATENATE(Tabla1[[#This Row],[¿QUÉ? 
IMPACTO]]," ","por",Tabla1[[#This Row],[¿CÓMO?
CAUSA INMEDIATA 
(Iniciar con la palabra por)]]," ","a causa de"," ",Tabla1[[#This Row],[¿PORQUÉ?
CAUSA RAÍZ
(Iniciar con 
debido a/a causa de)]]))</f>
        <v xml:space="preserve"> por a causa de </v>
      </c>
      <c r="K28" s="267"/>
    </row>
    <row r="29" spans="1:11" s="6" customFormat="1" ht="18" x14ac:dyDescent="0.25">
      <c r="F29" s="7"/>
      <c r="G29" s="7"/>
      <c r="H29" s="7"/>
      <c r="I29" s="7"/>
      <c r="J29" s="8"/>
    </row>
    <row r="30" spans="1:11" x14ac:dyDescent="0.2">
      <c r="F30" s="3"/>
      <c r="G30" s="3"/>
      <c r="H30" s="3"/>
      <c r="I30" s="3"/>
    </row>
    <row r="31" spans="1:11" x14ac:dyDescent="0.2">
      <c r="F31" s="3"/>
      <c r="G31" s="3"/>
      <c r="H31" s="3"/>
      <c r="I31" s="3"/>
    </row>
    <row r="32" spans="1:11" x14ac:dyDescent="0.25">
      <c r="F32" s="9"/>
      <c r="G32" s="9"/>
      <c r="H32" s="9"/>
      <c r="I32" s="9"/>
    </row>
    <row r="33" spans="6:26" x14ac:dyDescent="0.2">
      <c r="F33" s="3"/>
      <c r="G33" s="3"/>
      <c r="H33" s="3"/>
      <c r="I33" s="3"/>
    </row>
    <row r="34" spans="6:26" x14ac:dyDescent="0.2">
      <c r="F34" s="3"/>
      <c r="G34" s="3"/>
      <c r="H34" s="3"/>
      <c r="I34" s="3"/>
    </row>
    <row r="35" spans="6:26" x14ac:dyDescent="0.2">
      <c r="F35" s="3"/>
      <c r="G35" s="3"/>
      <c r="H35" s="3"/>
      <c r="I35" s="3"/>
    </row>
    <row r="39" spans="6:26" ht="14.25" customHeight="1" x14ac:dyDescent="0.25"/>
    <row r="43" spans="6:26" ht="14.25" customHeight="1" x14ac:dyDescent="0.25">
      <c r="X43" s="10"/>
    </row>
    <row r="44" spans="6:26" x14ac:dyDescent="0.25">
      <c r="Z44" s="10"/>
    </row>
    <row r="45" spans="6:26" x14ac:dyDescent="0.25">
      <c r="Z45" s="10"/>
    </row>
    <row r="46" spans="6:26" x14ac:dyDescent="0.25">
      <c r="Z46" s="10"/>
    </row>
    <row r="47" spans="6:26" x14ac:dyDescent="0.25">
      <c r="Z47" s="10"/>
    </row>
    <row r="48" spans="6:26" x14ac:dyDescent="0.25">
      <c r="Z48" s="10"/>
    </row>
    <row r="49" spans="26:26" x14ac:dyDescent="0.25">
      <c r="Z49" s="10"/>
    </row>
    <row r="50" spans="26:26" x14ac:dyDescent="0.25">
      <c r="Z50" s="10"/>
    </row>
    <row r="51" spans="26:26" ht="14.25" customHeight="1" x14ac:dyDescent="0.25">
      <c r="Z51" s="10"/>
    </row>
    <row r="52" spans="26:26" x14ac:dyDescent="0.25">
      <c r="Z52" s="10"/>
    </row>
  </sheetData>
  <sheetProtection formatCells="0" formatColumns="0" formatRows="0" sort="0" autoFilter="0" pivotTables="0"/>
  <mergeCells count="9">
    <mergeCell ref="C2:K2"/>
    <mergeCell ref="B7:E7"/>
    <mergeCell ref="A7:A8"/>
    <mergeCell ref="A1:K1"/>
    <mergeCell ref="A3:K3"/>
    <mergeCell ref="B4:D4"/>
    <mergeCell ref="B5:D5"/>
    <mergeCell ref="F4:H4"/>
    <mergeCell ref="G5:H5"/>
  </mergeCells>
  <phoneticPr fontId="16" type="noConversion"/>
  <dataValidations count="2">
    <dataValidation type="list" allowBlank="1" showInputMessage="1" showErrorMessage="1" sqref="C9:C28" xr:uid="{00000000-0002-0000-0100-000000000000}">
      <formula1>INDIRECT(B9)</formula1>
    </dataValidation>
    <dataValidation type="list" allowBlank="1" showInputMessage="1" showErrorMessage="1" sqref="G9:G28" xr:uid="{00000000-0002-0000-0100-000001000000}">
      <formula1>INDIRECT($F9)</formula1>
    </dataValidation>
  </dataValidations>
  <printOptions horizontalCentered="1"/>
  <pageMargins left="0.31496062992125984" right="0.27559055118110237" top="0.23622047244094491" bottom="0.15748031496062992" header="0" footer="0"/>
  <pageSetup paperSize="5" scale="65" orientation="landscape" r:id="rId1"/>
  <headerFooter alignWithMargins="0"/>
  <legacyDrawing r:id="rId2"/>
  <tableParts count="1">
    <tablePart r:id="rId3"/>
  </tableParts>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2000000}">
          <x14:formula1>
            <xm:f>'10 FORMULAS'!$A$31:$E$31</xm:f>
          </x14:formula1>
          <xm:sqref>F9:F28</xm:sqref>
        </x14:dataValidation>
        <x14:dataValidation type="list" allowBlank="1" showInputMessage="1" showErrorMessage="1" xr:uid="{00000000-0002-0000-0100-000003000000}">
          <x14:formula1>
            <xm:f>'10 FORMULAS'!$A$38:$F$38</xm:f>
          </x14:formula1>
          <xm:sqref>B9:B28</xm:sqref>
        </x14:dataValidation>
        <x14:dataValidation type="list" allowBlank="1" showInputMessage="1" showErrorMessage="1" xr:uid="{997A4D96-EA9C-4B5A-99B8-2711928BFEC9}">
          <x14:formula1>
            <xm:f>'10 FORMULAS'!$Y$3:$Y$27</xm:f>
          </x14:formula1>
          <xm:sqref>F4:H4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Y76"/>
  <sheetViews>
    <sheetView topLeftCell="A27" zoomScale="70" zoomScaleNormal="70" workbookViewId="0">
      <selection activeCell="I40" sqref="I40"/>
    </sheetView>
  </sheetViews>
  <sheetFormatPr baseColWidth="10" defaultColWidth="10.85546875" defaultRowHeight="12.75" x14ac:dyDescent="0.2"/>
  <cols>
    <col min="1" max="1" width="35.42578125" style="128" customWidth="1"/>
    <col min="2" max="2" width="47.140625" style="128" customWidth="1"/>
    <col min="3" max="3" width="42.42578125" style="128" customWidth="1"/>
    <col min="4" max="4" width="34.42578125" style="128" customWidth="1"/>
    <col min="5" max="5" width="27.140625" style="128" customWidth="1"/>
    <col min="6" max="6" width="45.42578125" style="128" customWidth="1"/>
    <col min="7" max="7" width="22.140625" style="128" customWidth="1"/>
    <col min="8" max="8" width="20.85546875" style="128" customWidth="1"/>
    <col min="9" max="9" width="46.28515625" style="128" customWidth="1"/>
    <col min="10" max="10" width="10.85546875" style="128"/>
    <col min="11" max="11" width="20.85546875" style="128" customWidth="1"/>
    <col min="12" max="12" width="14.42578125" style="128" customWidth="1"/>
    <col min="13" max="14" width="21" style="128" customWidth="1"/>
    <col min="15" max="16" width="10.85546875" style="128"/>
    <col min="17" max="17" width="14.85546875" style="128" customWidth="1"/>
    <col min="18" max="18" width="10.85546875" style="128"/>
    <col min="19" max="19" width="16.42578125" style="128" customWidth="1"/>
    <col min="20" max="20" width="10.85546875" style="128"/>
    <col min="21" max="21" width="30.140625" style="128" customWidth="1"/>
    <col min="22" max="24" width="10.85546875" style="128"/>
    <col min="25" max="25" width="32.7109375" style="128" customWidth="1"/>
    <col min="26" max="16384" width="10.85546875" style="128"/>
  </cols>
  <sheetData>
    <row r="1" spans="1:25" ht="25.5" customHeight="1" x14ac:dyDescent="0.2">
      <c r="A1" s="496" t="s">
        <v>83</v>
      </c>
      <c r="B1" s="496"/>
      <c r="E1" s="495" t="s">
        <v>84</v>
      </c>
      <c r="F1" s="495"/>
      <c r="G1" s="495"/>
      <c r="H1" s="495"/>
    </row>
    <row r="2" spans="1:25" ht="48.95" customHeight="1" x14ac:dyDescent="0.2">
      <c r="B2" s="140" t="s">
        <v>52</v>
      </c>
      <c r="C2" s="140"/>
      <c r="E2" s="494" t="s">
        <v>85</v>
      </c>
      <c r="F2" s="494"/>
      <c r="G2" s="494"/>
      <c r="H2" s="494"/>
      <c r="I2" s="494"/>
      <c r="K2" s="494" t="s">
        <v>86</v>
      </c>
      <c r="L2" s="494"/>
      <c r="M2" s="494"/>
      <c r="N2" s="494"/>
      <c r="P2" s="494" t="s">
        <v>35</v>
      </c>
      <c r="Q2" s="494"/>
      <c r="S2" s="129" t="s">
        <v>44</v>
      </c>
      <c r="U2" s="129" t="s">
        <v>87</v>
      </c>
      <c r="W2" s="76" t="s">
        <v>45</v>
      </c>
      <c r="Y2" s="76" t="s">
        <v>6</v>
      </c>
    </row>
    <row r="3" spans="1:25" ht="29.25" thickBot="1" x14ac:dyDescent="0.25">
      <c r="A3" s="130" t="s">
        <v>88</v>
      </c>
      <c r="B3" s="140" t="s">
        <v>88</v>
      </c>
      <c r="C3" s="140" t="s">
        <v>52</v>
      </c>
      <c r="E3" s="131" t="s">
        <v>31</v>
      </c>
      <c r="F3" s="131" t="s">
        <v>33</v>
      </c>
      <c r="H3" s="131" t="s">
        <v>36</v>
      </c>
      <c r="I3" s="131" t="s">
        <v>38</v>
      </c>
      <c r="K3" s="129" t="s">
        <v>89</v>
      </c>
      <c r="L3" s="129" t="s">
        <v>90</v>
      </c>
      <c r="M3" s="129" t="s">
        <v>91</v>
      </c>
      <c r="N3" s="129" t="s">
        <v>92</v>
      </c>
      <c r="P3" s="135" t="s">
        <v>31</v>
      </c>
      <c r="Q3" s="135" t="s">
        <v>93</v>
      </c>
      <c r="S3" s="130" t="s">
        <v>94</v>
      </c>
      <c r="U3" s="11" t="s">
        <v>95</v>
      </c>
      <c r="W3" s="53" t="s">
        <v>96</v>
      </c>
      <c r="Y3" s="11" t="s">
        <v>363</v>
      </c>
    </row>
    <row r="4" spans="1:25" ht="38.25" x14ac:dyDescent="0.2">
      <c r="A4" s="139" t="s">
        <v>97</v>
      </c>
      <c r="B4" s="142" t="s">
        <v>97</v>
      </c>
      <c r="C4" s="153" t="s">
        <v>98</v>
      </c>
      <c r="E4" s="130" t="s">
        <v>99</v>
      </c>
      <c r="F4" s="132">
        <v>0.25</v>
      </c>
      <c r="H4" s="130" t="s">
        <v>100</v>
      </c>
      <c r="I4" s="132">
        <v>0.25</v>
      </c>
      <c r="K4" s="236" t="s">
        <v>101</v>
      </c>
      <c r="L4" s="130" t="s">
        <v>102</v>
      </c>
      <c r="M4" s="130" t="s">
        <v>103</v>
      </c>
      <c r="N4" s="130" t="s">
        <v>104</v>
      </c>
      <c r="P4" s="130" t="s">
        <v>99</v>
      </c>
      <c r="Q4" s="176" t="s">
        <v>105</v>
      </c>
      <c r="S4" s="130" t="s">
        <v>106</v>
      </c>
      <c r="U4" s="11" t="s">
        <v>107</v>
      </c>
      <c r="W4" s="53" t="s">
        <v>108</v>
      </c>
      <c r="Y4" s="11" t="s">
        <v>364</v>
      </c>
    </row>
    <row r="5" spans="1:25" ht="77.25" thickBot="1" x14ac:dyDescent="0.25">
      <c r="A5" s="139" t="s">
        <v>109</v>
      </c>
      <c r="B5" s="146"/>
      <c r="C5" s="154"/>
      <c r="E5" s="130" t="s">
        <v>110</v>
      </c>
      <c r="F5" s="132">
        <v>0.15</v>
      </c>
      <c r="H5" s="130" t="s">
        <v>111</v>
      </c>
      <c r="I5" s="132">
        <v>0.15</v>
      </c>
      <c r="K5" s="236" t="s">
        <v>112</v>
      </c>
      <c r="L5" s="130" t="s">
        <v>113</v>
      </c>
      <c r="M5" s="130" t="s">
        <v>114</v>
      </c>
      <c r="N5" s="130" t="s">
        <v>115</v>
      </c>
      <c r="P5" s="130" t="s">
        <v>110</v>
      </c>
      <c r="Q5" s="176" t="s">
        <v>105</v>
      </c>
      <c r="S5" s="130" t="s">
        <v>116</v>
      </c>
      <c r="U5" s="11" t="s">
        <v>117</v>
      </c>
      <c r="W5" s="53" t="s">
        <v>118</v>
      </c>
      <c r="Y5" s="11" t="s">
        <v>365</v>
      </c>
    </row>
    <row r="6" spans="1:25" ht="28.5" x14ac:dyDescent="0.2">
      <c r="A6" s="139" t="s">
        <v>119</v>
      </c>
      <c r="B6" s="148" t="s">
        <v>109</v>
      </c>
      <c r="C6" s="155" t="s">
        <v>120</v>
      </c>
      <c r="E6" s="130" t="s">
        <v>121</v>
      </c>
      <c r="F6" s="132">
        <v>0.1</v>
      </c>
      <c r="H6" s="130"/>
      <c r="I6" s="130"/>
      <c r="K6" s="236" t="s">
        <v>122</v>
      </c>
      <c r="L6" s="130"/>
      <c r="M6" s="130"/>
      <c r="N6" s="130" t="s">
        <v>123</v>
      </c>
      <c r="P6" s="130" t="s">
        <v>121</v>
      </c>
      <c r="Q6" s="176" t="s">
        <v>124</v>
      </c>
      <c r="S6" s="130" t="s">
        <v>125</v>
      </c>
      <c r="U6" s="11" t="s">
        <v>126</v>
      </c>
      <c r="W6" s="130"/>
      <c r="Y6" s="11" t="s">
        <v>366</v>
      </c>
    </row>
    <row r="7" spans="1:25" ht="43.5" thickBot="1" x14ac:dyDescent="0.25">
      <c r="A7" s="139" t="s">
        <v>127</v>
      </c>
      <c r="B7" s="146"/>
      <c r="C7" s="154"/>
      <c r="E7" s="130"/>
      <c r="F7" s="132"/>
      <c r="P7" s="133"/>
      <c r="S7" s="130" t="s">
        <v>128</v>
      </c>
      <c r="Y7" s="11" t="s">
        <v>367</v>
      </c>
    </row>
    <row r="8" spans="1:25" ht="14.25" x14ac:dyDescent="0.2">
      <c r="A8" s="139" t="s">
        <v>129</v>
      </c>
      <c r="B8" s="148" t="s">
        <v>119</v>
      </c>
      <c r="C8" s="155" t="s">
        <v>130</v>
      </c>
      <c r="S8" s="130"/>
      <c r="Y8" s="11" t="s">
        <v>368</v>
      </c>
    </row>
    <row r="9" spans="1:25" ht="26.25" thickBot="1" x14ac:dyDescent="0.25">
      <c r="A9" s="139" t="s">
        <v>131</v>
      </c>
      <c r="B9" s="150"/>
      <c r="C9" s="154"/>
      <c r="Y9" s="11" t="s">
        <v>369</v>
      </c>
    </row>
    <row r="10" spans="1:25" ht="28.5" x14ac:dyDescent="0.2">
      <c r="A10" s="139" t="s">
        <v>132</v>
      </c>
      <c r="B10" s="148" t="s">
        <v>127</v>
      </c>
      <c r="C10" s="155" t="s">
        <v>133</v>
      </c>
      <c r="Y10" s="11" t="s">
        <v>370</v>
      </c>
    </row>
    <row r="11" spans="1:25" ht="14.25" customHeight="1" thickBot="1" x14ac:dyDescent="0.25">
      <c r="A11" s="141"/>
      <c r="B11" s="146"/>
      <c r="C11" s="154"/>
      <c r="Y11" s="11" t="s">
        <v>371</v>
      </c>
    </row>
    <row r="12" spans="1:25" ht="14.25" customHeight="1" x14ac:dyDescent="0.2">
      <c r="B12" s="148" t="s">
        <v>129</v>
      </c>
      <c r="C12" s="149" t="s">
        <v>98</v>
      </c>
      <c r="Y12" s="11" t="s">
        <v>372</v>
      </c>
    </row>
    <row r="13" spans="1:25" ht="14.25" customHeight="1" x14ac:dyDescent="0.2">
      <c r="A13" s="234" t="s">
        <v>56</v>
      </c>
      <c r="B13" s="145"/>
      <c r="C13" s="144" t="s">
        <v>120</v>
      </c>
      <c r="Y13" s="11" t="s">
        <v>373</v>
      </c>
    </row>
    <row r="14" spans="1:25" ht="14.25" customHeight="1" x14ac:dyDescent="0.2">
      <c r="A14" s="235" t="s">
        <v>134</v>
      </c>
      <c r="B14" s="143"/>
      <c r="C14" s="144" t="s">
        <v>130</v>
      </c>
      <c r="Y14" s="11" t="s">
        <v>374</v>
      </c>
    </row>
    <row r="15" spans="1:25" ht="14.25" customHeight="1" x14ac:dyDescent="0.2">
      <c r="A15" s="235" t="s">
        <v>62</v>
      </c>
      <c r="B15" s="143"/>
      <c r="C15" s="144" t="s">
        <v>133</v>
      </c>
      <c r="Y15" s="11" t="s">
        <v>375</v>
      </c>
    </row>
    <row r="16" spans="1:25" ht="14.25" customHeight="1" x14ac:dyDescent="0.2">
      <c r="A16" s="235" t="s">
        <v>135</v>
      </c>
      <c r="B16" s="143"/>
      <c r="C16" s="144" t="s">
        <v>136</v>
      </c>
      <c r="Y16" s="11" t="s">
        <v>376</v>
      </c>
    </row>
    <row r="17" spans="1:25" ht="14.25" customHeight="1" thickBot="1" x14ac:dyDescent="0.25">
      <c r="A17" s="235" t="s">
        <v>137</v>
      </c>
      <c r="B17" s="146"/>
      <c r="C17" s="147"/>
      <c r="Y17" s="11" t="s">
        <v>377</v>
      </c>
    </row>
    <row r="18" spans="1:25" ht="14.25" x14ac:dyDescent="0.2">
      <c r="A18" s="235" t="s">
        <v>138</v>
      </c>
      <c r="B18" s="148" t="s">
        <v>131</v>
      </c>
      <c r="C18" s="149" t="s">
        <v>98</v>
      </c>
      <c r="Y18" s="11" t="s">
        <v>378</v>
      </c>
    </row>
    <row r="19" spans="1:25" ht="14.25" customHeight="1" x14ac:dyDescent="0.2">
      <c r="B19" s="143"/>
      <c r="C19" s="144" t="s">
        <v>120</v>
      </c>
      <c r="Y19" s="11" t="s">
        <v>379</v>
      </c>
    </row>
    <row r="20" spans="1:25" ht="14.25" customHeight="1" x14ac:dyDescent="0.2">
      <c r="B20" s="143"/>
      <c r="C20" s="144" t="s">
        <v>130</v>
      </c>
      <c r="Y20" s="11" t="s">
        <v>380</v>
      </c>
    </row>
    <row r="21" spans="1:25" ht="14.25" customHeight="1" x14ac:dyDescent="0.2">
      <c r="B21" s="143"/>
      <c r="C21" s="144" t="s">
        <v>133</v>
      </c>
      <c r="Y21" s="11" t="s">
        <v>381</v>
      </c>
    </row>
    <row r="22" spans="1:25" ht="14.25" customHeight="1" x14ac:dyDescent="0.2">
      <c r="B22" s="143"/>
      <c r="C22" s="144" t="s">
        <v>136</v>
      </c>
      <c r="Y22" s="11" t="s">
        <v>382</v>
      </c>
    </row>
    <row r="23" spans="1:25" ht="14.25" customHeight="1" thickBot="1" x14ac:dyDescent="0.25">
      <c r="B23" s="150"/>
      <c r="C23" s="151"/>
      <c r="Y23" s="11" t="s">
        <v>385</v>
      </c>
    </row>
    <row r="24" spans="1:25" ht="14.25" customHeight="1" x14ac:dyDescent="0.2">
      <c r="B24" s="148" t="s">
        <v>132</v>
      </c>
      <c r="C24" s="149" t="s">
        <v>136</v>
      </c>
      <c r="Y24" s="11" t="s">
        <v>386</v>
      </c>
    </row>
    <row r="25" spans="1:25" ht="14.25" customHeight="1" x14ac:dyDescent="0.2">
      <c r="B25" s="143"/>
      <c r="C25" s="144" t="s">
        <v>120</v>
      </c>
      <c r="Y25" s="11" t="s">
        <v>387</v>
      </c>
    </row>
    <row r="26" spans="1:25" ht="14.25" customHeight="1" thickBot="1" x14ac:dyDescent="0.25">
      <c r="B26" s="146"/>
      <c r="C26" s="147"/>
      <c r="Y26" s="11" t="s">
        <v>388</v>
      </c>
    </row>
    <row r="27" spans="1:25" ht="38.25" x14ac:dyDescent="0.2">
      <c r="Y27" s="128" t="s">
        <v>389</v>
      </c>
    </row>
    <row r="30" spans="1:25" x14ac:dyDescent="0.2">
      <c r="A30" s="234"/>
      <c r="B30" s="234"/>
      <c r="C30" s="234"/>
      <c r="D30" s="234"/>
      <c r="E30" s="234"/>
    </row>
    <row r="31" spans="1:25" x14ac:dyDescent="0.2">
      <c r="A31" s="128" t="s">
        <v>134</v>
      </c>
      <c r="B31" s="128" t="s">
        <v>62</v>
      </c>
      <c r="C31" s="128" t="s">
        <v>139</v>
      </c>
      <c r="D31" s="128" t="s">
        <v>140</v>
      </c>
      <c r="E31" s="128" t="s">
        <v>141</v>
      </c>
    </row>
    <row r="32" spans="1:25" ht="25.5" x14ac:dyDescent="0.2">
      <c r="A32" s="244" t="s">
        <v>142</v>
      </c>
      <c r="B32" s="128" t="s">
        <v>143</v>
      </c>
      <c r="C32" s="128" t="s">
        <v>144</v>
      </c>
      <c r="D32" s="128" t="s">
        <v>142</v>
      </c>
      <c r="E32" s="128" t="s">
        <v>142</v>
      </c>
    </row>
    <row r="33" spans="1:9" ht="25.5" x14ac:dyDescent="0.2">
      <c r="A33" s="244" t="s">
        <v>145</v>
      </c>
      <c r="B33" s="128" t="s">
        <v>63</v>
      </c>
      <c r="C33" s="128" t="s">
        <v>146</v>
      </c>
      <c r="D33" s="128" t="s">
        <v>145</v>
      </c>
      <c r="E33" s="128" t="s">
        <v>145</v>
      </c>
    </row>
    <row r="34" spans="1:9" ht="25.5" x14ac:dyDescent="0.2">
      <c r="A34" s="244" t="s">
        <v>147</v>
      </c>
      <c r="B34" s="128" t="s">
        <v>148</v>
      </c>
      <c r="C34" s="128" t="s">
        <v>149</v>
      </c>
      <c r="D34" s="128" t="s">
        <v>147</v>
      </c>
      <c r="E34" s="128" t="s">
        <v>147</v>
      </c>
    </row>
    <row r="35" spans="1:9" ht="25.5" x14ac:dyDescent="0.2">
      <c r="B35" s="128" t="s">
        <v>150</v>
      </c>
    </row>
    <row r="37" spans="1:9" x14ac:dyDescent="0.2">
      <c r="H37" s="128" t="s">
        <v>53</v>
      </c>
      <c r="I37" s="128" t="s">
        <v>151</v>
      </c>
    </row>
    <row r="38" spans="1:9" ht="102" x14ac:dyDescent="0.2">
      <c r="A38" s="250" t="s">
        <v>152</v>
      </c>
      <c r="B38" s="250" t="s">
        <v>60</v>
      </c>
      <c r="C38" s="250" t="s">
        <v>130</v>
      </c>
      <c r="D38" s="250" t="s">
        <v>153</v>
      </c>
      <c r="E38" s="250" t="s">
        <v>136</v>
      </c>
      <c r="F38" s="250" t="s">
        <v>154</v>
      </c>
      <c r="H38" s="128" t="s">
        <v>152</v>
      </c>
      <c r="I38" s="128" t="s">
        <v>155</v>
      </c>
    </row>
    <row r="39" spans="1:9" ht="63.75" x14ac:dyDescent="0.2">
      <c r="A39" s="246" t="s">
        <v>156</v>
      </c>
      <c r="B39" s="247" t="s">
        <v>157</v>
      </c>
      <c r="C39" s="247" t="s">
        <v>158</v>
      </c>
      <c r="D39" s="246" t="s">
        <v>159</v>
      </c>
      <c r="E39" s="246" t="s">
        <v>160</v>
      </c>
      <c r="F39" s="248" t="s">
        <v>161</v>
      </c>
      <c r="H39" s="128" t="s">
        <v>60</v>
      </c>
      <c r="I39" s="128" t="s">
        <v>162</v>
      </c>
    </row>
    <row r="40" spans="1:9" ht="38.25" x14ac:dyDescent="0.2">
      <c r="A40" s="246" t="s">
        <v>163</v>
      </c>
      <c r="B40" s="247" t="s">
        <v>61</v>
      </c>
      <c r="C40" s="247" t="s">
        <v>164</v>
      </c>
      <c r="D40" s="249" t="s">
        <v>165</v>
      </c>
      <c r="E40" s="249" t="s">
        <v>166</v>
      </c>
      <c r="F40" s="246" t="s">
        <v>167</v>
      </c>
      <c r="H40" s="128" t="s">
        <v>130</v>
      </c>
      <c r="I40" s="128" t="s">
        <v>168</v>
      </c>
    </row>
    <row r="41" spans="1:9" ht="28.5" x14ac:dyDescent="0.2">
      <c r="A41" s="246" t="s">
        <v>169</v>
      </c>
      <c r="B41" s="247" t="s">
        <v>170</v>
      </c>
      <c r="C41" s="247" t="s">
        <v>171</v>
      </c>
      <c r="D41" s="249" t="s">
        <v>172</v>
      </c>
      <c r="E41" s="249" t="s">
        <v>173</v>
      </c>
      <c r="F41" s="249" t="s">
        <v>174</v>
      </c>
      <c r="H41" s="128" t="s">
        <v>153</v>
      </c>
      <c r="I41" s="128" t="s">
        <v>175</v>
      </c>
    </row>
    <row r="42" spans="1:9" ht="28.5" x14ac:dyDescent="0.2">
      <c r="A42" s="246" t="s">
        <v>176</v>
      </c>
      <c r="B42" s="247" t="s">
        <v>177</v>
      </c>
      <c r="C42" s="247" t="s">
        <v>178</v>
      </c>
      <c r="D42" s="249" t="s">
        <v>179</v>
      </c>
      <c r="E42" s="249" t="s">
        <v>180</v>
      </c>
      <c r="F42" s="249" t="s">
        <v>181</v>
      </c>
      <c r="H42" s="128" t="s">
        <v>136</v>
      </c>
      <c r="I42" s="128" t="s">
        <v>182</v>
      </c>
    </row>
    <row r="43" spans="1:9" ht="25.5" x14ac:dyDescent="0.2">
      <c r="A43" s="246" t="s">
        <v>183</v>
      </c>
      <c r="B43" s="245"/>
      <c r="C43" s="245"/>
      <c r="D43" s="249" t="s">
        <v>184</v>
      </c>
      <c r="E43" s="245"/>
      <c r="F43" s="245"/>
      <c r="H43" s="128" t="s">
        <v>154</v>
      </c>
      <c r="I43" s="128" t="s">
        <v>185</v>
      </c>
    </row>
    <row r="44" spans="1:9" ht="28.5" x14ac:dyDescent="0.2">
      <c r="A44" s="246" t="s">
        <v>186</v>
      </c>
      <c r="B44" s="245"/>
      <c r="C44" s="245"/>
      <c r="D44" s="245"/>
      <c r="E44" s="245"/>
      <c r="F44" s="245"/>
    </row>
    <row r="45" spans="1:9" ht="42.75" x14ac:dyDescent="0.2">
      <c r="A45" s="246" t="s">
        <v>187</v>
      </c>
      <c r="B45" s="245"/>
      <c r="C45" s="245"/>
      <c r="D45" s="245"/>
      <c r="E45" s="245"/>
      <c r="F45" s="245"/>
    </row>
    <row r="46" spans="1:9" ht="28.5" x14ac:dyDescent="0.2">
      <c r="A46" s="246" t="s">
        <v>188</v>
      </c>
      <c r="B46" s="245"/>
      <c r="C46" s="245"/>
      <c r="D46" s="245"/>
      <c r="E46" s="245"/>
      <c r="F46" s="245"/>
    </row>
    <row r="47" spans="1:9" ht="28.5" x14ac:dyDescent="0.2">
      <c r="A47" s="246" t="s">
        <v>189</v>
      </c>
      <c r="B47" s="245"/>
      <c r="C47" s="245"/>
      <c r="D47" s="245"/>
      <c r="E47" s="245"/>
      <c r="F47" s="245"/>
    </row>
    <row r="50" spans="1:4" x14ac:dyDescent="0.2">
      <c r="A50" s="489" t="s">
        <v>190</v>
      </c>
      <c r="B50" s="490"/>
      <c r="C50" s="252" t="s">
        <v>191</v>
      </c>
      <c r="D50" s="252" t="s">
        <v>192</v>
      </c>
    </row>
    <row r="51" spans="1:4" ht="14.25" x14ac:dyDescent="0.2">
      <c r="A51" s="497" t="s">
        <v>193</v>
      </c>
      <c r="B51" s="251" t="s">
        <v>99</v>
      </c>
      <c r="C51" s="253">
        <v>0.25</v>
      </c>
      <c r="D51" s="253" t="s">
        <v>105</v>
      </c>
    </row>
    <row r="52" spans="1:4" ht="14.25" x14ac:dyDescent="0.2">
      <c r="A52" s="498"/>
      <c r="B52" s="251" t="s">
        <v>110</v>
      </c>
      <c r="C52" s="253">
        <v>0.15</v>
      </c>
      <c r="D52" s="253" t="s">
        <v>105</v>
      </c>
    </row>
    <row r="53" spans="1:4" ht="14.25" x14ac:dyDescent="0.2">
      <c r="A53" s="499"/>
      <c r="B53" s="251" t="s">
        <v>121</v>
      </c>
      <c r="C53" s="253">
        <v>0.1</v>
      </c>
      <c r="D53" s="253" t="s">
        <v>124</v>
      </c>
    </row>
    <row r="54" spans="1:4" ht="14.25" x14ac:dyDescent="0.2">
      <c r="A54" s="251" t="s">
        <v>194</v>
      </c>
      <c r="B54" s="251" t="s">
        <v>100</v>
      </c>
      <c r="C54" s="253">
        <v>0.25</v>
      </c>
    </row>
    <row r="55" spans="1:4" ht="23.25" x14ac:dyDescent="0.2">
      <c r="A55" s="251" t="s">
        <v>195</v>
      </c>
      <c r="B55" s="251" t="s">
        <v>111</v>
      </c>
      <c r="C55" s="253">
        <v>0.15</v>
      </c>
    </row>
    <row r="58" spans="1:4" ht="15" x14ac:dyDescent="0.25">
      <c r="A58" t="s">
        <v>196</v>
      </c>
      <c r="B58"/>
      <c r="C58"/>
    </row>
    <row r="59" spans="1:4" x14ac:dyDescent="0.2">
      <c r="A59" s="489" t="s">
        <v>190</v>
      </c>
      <c r="B59" s="490"/>
      <c r="C59" s="256" t="s">
        <v>151</v>
      </c>
    </row>
    <row r="60" spans="1:4" ht="80.45" customHeight="1" x14ac:dyDescent="0.2">
      <c r="A60" s="491" t="s">
        <v>89</v>
      </c>
      <c r="B60" s="246" t="s">
        <v>101</v>
      </c>
      <c r="C60" s="246" t="s">
        <v>197</v>
      </c>
    </row>
    <row r="61" spans="1:4" ht="34.5" customHeight="1" x14ac:dyDescent="0.2">
      <c r="A61" s="492"/>
      <c r="B61" s="246" t="s">
        <v>112</v>
      </c>
      <c r="C61" s="246" t="s">
        <v>198</v>
      </c>
    </row>
    <row r="62" spans="1:4" ht="34.5" customHeight="1" x14ac:dyDescent="0.2">
      <c r="A62" s="492"/>
      <c r="B62" s="246" t="s">
        <v>122</v>
      </c>
      <c r="C62" s="246" t="s">
        <v>199</v>
      </c>
    </row>
    <row r="63" spans="1:4" ht="34.5" customHeight="1" x14ac:dyDescent="0.2">
      <c r="A63" s="493"/>
      <c r="B63" s="246" t="s">
        <v>309</v>
      </c>
      <c r="C63" s="246" t="s">
        <v>310</v>
      </c>
    </row>
    <row r="64" spans="1:4" ht="12.75" customHeight="1" x14ac:dyDescent="0.2">
      <c r="A64" s="246" t="s">
        <v>90</v>
      </c>
      <c r="B64" s="246" t="s">
        <v>307</v>
      </c>
      <c r="C64" s="246" t="s">
        <v>201</v>
      </c>
    </row>
    <row r="65" spans="1:3" ht="12.75" customHeight="1" x14ac:dyDescent="0.2">
      <c r="A65" s="246"/>
      <c r="B65" s="246" t="s">
        <v>200</v>
      </c>
      <c r="C65" s="246"/>
    </row>
    <row r="66" spans="1:3" ht="14.25" x14ac:dyDescent="0.2">
      <c r="A66" s="246"/>
      <c r="B66" s="246" t="s">
        <v>202</v>
      </c>
      <c r="C66" s="246"/>
    </row>
    <row r="67" spans="1:3" ht="14.25" x14ac:dyDescent="0.2">
      <c r="A67" s="246"/>
      <c r="B67" s="246" t="s">
        <v>203</v>
      </c>
      <c r="C67" s="246"/>
    </row>
    <row r="68" spans="1:3" ht="14.25" x14ac:dyDescent="0.2">
      <c r="A68" s="246"/>
      <c r="B68" s="246" t="s">
        <v>204</v>
      </c>
      <c r="C68" s="246"/>
    </row>
    <row r="69" spans="1:3" ht="14.25" x14ac:dyDescent="0.2">
      <c r="A69" s="246"/>
      <c r="B69" s="246" t="s">
        <v>355</v>
      </c>
      <c r="C69" s="246"/>
    </row>
    <row r="70" spans="1:3" ht="14.25" x14ac:dyDescent="0.2">
      <c r="A70" s="246"/>
      <c r="B70" s="246" t="s">
        <v>205</v>
      </c>
      <c r="C70" s="246"/>
    </row>
    <row r="71" spans="1:3" ht="12.75" customHeight="1" x14ac:dyDescent="0.2">
      <c r="A71" s="246" t="s">
        <v>206</v>
      </c>
      <c r="B71" s="246" t="s">
        <v>103</v>
      </c>
      <c r="C71" s="246" t="s">
        <v>207</v>
      </c>
    </row>
    <row r="72" spans="1:3" ht="12.75" customHeight="1" x14ac:dyDescent="0.2">
      <c r="A72" s="246"/>
      <c r="B72" s="246" t="s">
        <v>114</v>
      </c>
      <c r="C72" s="246"/>
    </row>
    <row r="73" spans="1:3" ht="14.25" x14ac:dyDescent="0.2">
      <c r="A73" s="246"/>
      <c r="B73" s="246" t="s">
        <v>308</v>
      </c>
      <c r="C73" s="246"/>
    </row>
    <row r="74" spans="1:3" ht="38.25" x14ac:dyDescent="0.2">
      <c r="A74" s="246" t="s">
        <v>208</v>
      </c>
      <c r="B74" s="246" t="s">
        <v>104</v>
      </c>
      <c r="C74" s="246" t="s">
        <v>209</v>
      </c>
    </row>
    <row r="75" spans="1:3" ht="69" customHeight="1" x14ac:dyDescent="0.2">
      <c r="A75" s="246"/>
      <c r="B75" s="246" t="s">
        <v>210</v>
      </c>
      <c r="C75" s="246" t="s">
        <v>211</v>
      </c>
    </row>
    <row r="76" spans="1:3" ht="34.5" customHeight="1" x14ac:dyDescent="0.2">
      <c r="A76" s="246"/>
      <c r="B76" s="246" t="s">
        <v>123</v>
      </c>
      <c r="C76" s="246" t="s">
        <v>212</v>
      </c>
    </row>
  </sheetData>
  <sheetProtection formatCells="0" formatColumns="0" formatRows="0"/>
  <mergeCells count="9">
    <mergeCell ref="A59:B59"/>
    <mergeCell ref="A60:A63"/>
    <mergeCell ref="E2:I2"/>
    <mergeCell ref="P2:Q2"/>
    <mergeCell ref="E1:H1"/>
    <mergeCell ref="A1:B1"/>
    <mergeCell ref="K2:N2"/>
    <mergeCell ref="A50:B50"/>
    <mergeCell ref="A51:A53"/>
  </mergeCells>
  <pageMargins left="0.7" right="0.7" top="0.75" bottom="0.75" header="0.3" footer="0.3"/>
  <pageSetup orientation="portrait" r:id="rId1"/>
  <tableParts count="3">
    <tablePart r:id="rId2"/>
    <tablePart r:id="rId3"/>
    <tablePart r:id="rId4"/>
  </tablePar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8">
    <tabColor theme="0" tint="-0.249977111117893"/>
  </sheetPr>
  <dimension ref="A1:Y28"/>
  <sheetViews>
    <sheetView showGridLines="0" topLeftCell="D1" zoomScale="80" zoomScaleNormal="80" zoomScaleSheetLayoutView="100" workbookViewId="0">
      <pane ySplit="8" topLeftCell="A12" activePane="bottomLeft" state="frozen"/>
      <selection pane="bottomLeft" activeCell="N14" sqref="N14"/>
    </sheetView>
  </sheetViews>
  <sheetFormatPr baseColWidth="10" defaultColWidth="14.42578125" defaultRowHeight="14.25" x14ac:dyDescent="0.25"/>
  <cols>
    <col min="1" max="1" width="15.42578125" style="4" customWidth="1"/>
    <col min="2" max="2" width="56.7109375" style="38" customWidth="1"/>
    <col min="3" max="3" width="15.5703125" style="38" customWidth="1"/>
    <col min="4" max="4" width="20.140625" style="4" customWidth="1"/>
    <col min="5" max="5" width="15.7109375" style="14" customWidth="1"/>
    <col min="6" max="6" width="16.28515625" style="4" customWidth="1"/>
    <col min="7" max="7" width="16.28515625" style="14" customWidth="1"/>
    <col min="8" max="8" width="11.140625" style="14" customWidth="1"/>
    <col min="9" max="9" width="10.42578125" style="14" customWidth="1"/>
    <col min="10" max="10" width="32.140625" style="14" customWidth="1"/>
    <col min="11" max="11" width="10.140625" style="14" customWidth="1"/>
    <col min="12" max="12" width="12.42578125" style="14" customWidth="1"/>
    <col min="13" max="13" width="14" style="193" customWidth="1"/>
    <col min="14" max="14" width="13.7109375" style="193" customWidth="1"/>
    <col min="15" max="15" width="8" style="324" customWidth="1"/>
    <col min="16" max="16" width="21.42578125" style="4" customWidth="1"/>
    <col min="17" max="17" width="32.85546875" style="4" customWidth="1"/>
    <col min="18" max="18" width="9.42578125" style="38" customWidth="1"/>
    <col min="19" max="19" width="8.85546875" style="38" customWidth="1"/>
    <col min="20" max="20" width="17.85546875" style="4" customWidth="1"/>
    <col min="21" max="21" width="5.42578125" style="4" customWidth="1"/>
    <col min="22" max="22" width="14.140625" style="4" bestFit="1" customWidth="1"/>
    <col min="23" max="23" width="14.85546875" style="4" bestFit="1" customWidth="1"/>
    <col min="24" max="24" width="24.140625" style="4" customWidth="1"/>
    <col min="25" max="25" width="57.85546875" style="4" customWidth="1"/>
    <col min="26" max="29" width="24.140625" style="4" customWidth="1"/>
    <col min="30" max="256" width="11.42578125" style="4" customWidth="1"/>
    <col min="257" max="257" width="12.42578125" style="4" customWidth="1"/>
    <col min="258" max="258" width="47" style="4" customWidth="1"/>
    <col min="259" max="259" width="35" style="4" customWidth="1"/>
    <col min="260" max="16384" width="14.42578125" style="4"/>
  </cols>
  <sheetData>
    <row r="1" spans="1:25" ht="32.25" hidden="1" customHeight="1" x14ac:dyDescent="0.25">
      <c r="A1" s="507"/>
      <c r="B1" s="508" t="str">
        <f>+'2 CONTEXTO E IDENTIFICACIÓN'!A1</f>
        <v>MAPA DE RIESGOS INTEGRAL</v>
      </c>
      <c r="C1" s="517"/>
      <c r="D1" s="518"/>
      <c r="E1" s="13"/>
      <c r="G1" s="13"/>
      <c r="H1" s="13"/>
      <c r="I1" s="13"/>
      <c r="J1" s="13"/>
      <c r="K1" s="13"/>
      <c r="L1" s="13"/>
      <c r="M1" s="188"/>
      <c r="N1" s="188"/>
    </row>
    <row r="2" spans="1:25" s="3" customFormat="1" ht="32.25" hidden="1" customHeight="1" x14ac:dyDescent="0.2">
      <c r="A2" s="507"/>
      <c r="B2" s="508"/>
      <c r="C2" s="39" t="str">
        <f>+'2 CONTEXTO E IDENTIFICACIÓN'!A2</f>
        <v>VERSIÓN DEL MAPA DE RIESGOS:</v>
      </c>
      <c r="D2" s="39">
        <f>'2 CONTEXTO E IDENTIFICACIÓN'!B2</f>
        <v>1</v>
      </c>
      <c r="E2" s="13"/>
      <c r="G2" s="200" t="str">
        <f>+'2 CONTEXTO E IDENTIFICACIÓN'!$I$4</f>
        <v>Elaboración o Actualización:</v>
      </c>
      <c r="H2" s="216">
        <f>'2 CONTEXTO E IDENTIFICACIÓN'!J4</f>
        <v>46037</v>
      </c>
      <c r="I2" s="13"/>
      <c r="J2" s="13"/>
      <c r="K2" s="13"/>
      <c r="L2" s="13"/>
      <c r="M2" s="188"/>
      <c r="N2" s="188"/>
      <c r="O2" s="325"/>
      <c r="R2" s="159"/>
      <c r="S2" s="159"/>
    </row>
    <row r="3" spans="1:25" s="3" customFormat="1" ht="15" hidden="1" x14ac:dyDescent="0.2">
      <c r="A3" s="213"/>
      <c r="B3" s="15"/>
      <c r="C3" s="206"/>
      <c r="D3" s="41"/>
      <c r="E3" s="13"/>
      <c r="G3" s="214"/>
      <c r="H3" s="215"/>
      <c r="I3" s="13"/>
      <c r="J3" s="13"/>
      <c r="K3" s="13"/>
      <c r="L3" s="13"/>
      <c r="M3" s="188"/>
      <c r="N3" s="188"/>
      <c r="O3" s="325"/>
      <c r="R3" s="159"/>
      <c r="S3" s="159"/>
    </row>
    <row r="4" spans="1:25" s="3" customFormat="1" ht="32.25" hidden="1" customHeight="1" x14ac:dyDescent="0.2">
      <c r="A4" s="12" t="s">
        <v>46</v>
      </c>
      <c r="B4" s="519" t="str">
        <f>'2 CONTEXTO E IDENTIFICACIÓN'!B4</f>
        <v>UAERMV</v>
      </c>
      <c r="C4" s="520"/>
      <c r="D4" s="521"/>
      <c r="E4" s="13"/>
      <c r="G4" s="205" t="str">
        <f>+'2 CONTEXTO E IDENTIFICACIÓN'!$E$5</f>
        <v>Vigencia: 2026</v>
      </c>
      <c r="H4" s="203">
        <f>'2 CONTEXTO E IDENTIFICACIÓN'!G5</f>
        <v>46023</v>
      </c>
      <c r="I4" s="204" t="s">
        <v>50</v>
      </c>
      <c r="J4" s="201">
        <f>'2 CONTEXTO E IDENTIFICACIÓN'!J5</f>
        <v>46386</v>
      </c>
      <c r="K4" s="13"/>
      <c r="L4" s="13"/>
      <c r="M4" s="188"/>
      <c r="N4" s="188"/>
      <c r="O4" s="325"/>
      <c r="R4" s="159"/>
      <c r="S4" s="159"/>
    </row>
    <row r="5" spans="1:25" s="3" customFormat="1" ht="15.75" hidden="1" thickBot="1" x14ac:dyDescent="0.25">
      <c r="A5" s="12" t="s">
        <v>47</v>
      </c>
      <c r="B5" s="509" t="str">
        <f>'2 CONTEXTO E IDENTIFICACIÓN'!F4</f>
        <v>12. Gestión Financiera</v>
      </c>
      <c r="C5" s="510"/>
      <c r="D5" s="510"/>
      <c r="E5" s="16"/>
      <c r="F5" s="16"/>
      <c r="O5" s="325"/>
      <c r="R5" s="159"/>
      <c r="S5" s="159"/>
    </row>
    <row r="6" spans="1:25" s="3" customFormat="1" ht="26.25" customHeight="1" thickBot="1" x14ac:dyDescent="0.25">
      <c r="A6" s="217"/>
      <c r="B6" s="218"/>
      <c r="C6" s="208"/>
      <c r="D6" s="208"/>
      <c r="E6" s="16"/>
      <c r="F6" s="16"/>
      <c r="G6" s="511" t="s">
        <v>213</v>
      </c>
      <c r="H6" s="512"/>
      <c r="I6" s="512"/>
      <c r="J6" s="512"/>
      <c r="K6" s="512"/>
      <c r="L6" s="512"/>
      <c r="M6" s="512"/>
      <c r="N6" s="513"/>
      <c r="O6" s="325"/>
      <c r="R6" s="159"/>
      <c r="S6" s="159"/>
    </row>
    <row r="7" spans="1:25" s="19" customFormat="1" ht="30" customHeight="1" thickBot="1" x14ac:dyDescent="0.3">
      <c r="A7" s="17"/>
      <c r="B7" s="18"/>
      <c r="C7" s="511" t="s">
        <v>214</v>
      </c>
      <c r="D7" s="512"/>
      <c r="E7" s="512"/>
      <c r="F7" s="513"/>
      <c r="G7" s="514" t="s">
        <v>24</v>
      </c>
      <c r="H7" s="515"/>
      <c r="I7" s="516"/>
      <c r="J7" s="514" t="s">
        <v>26</v>
      </c>
      <c r="K7" s="515"/>
      <c r="L7" s="516"/>
      <c r="M7" s="514" t="s">
        <v>215</v>
      </c>
      <c r="N7" s="516"/>
      <c r="O7" s="326"/>
      <c r="P7" s="503" t="s">
        <v>216</v>
      </c>
      <c r="Q7" s="504"/>
      <c r="R7" s="505"/>
      <c r="S7" s="505"/>
      <c r="T7" s="506"/>
      <c r="V7" s="500" t="s">
        <v>217</v>
      </c>
      <c r="W7" s="501"/>
      <c r="X7" s="501"/>
      <c r="Y7" s="502"/>
    </row>
    <row r="8" spans="1:25" s="137" customFormat="1" ht="57" x14ac:dyDescent="0.25">
      <c r="A8" s="175" t="s">
        <v>218</v>
      </c>
      <c r="B8" s="174" t="s">
        <v>219</v>
      </c>
      <c r="C8" s="184" t="s">
        <v>23</v>
      </c>
      <c r="D8" s="185" t="s">
        <v>220</v>
      </c>
      <c r="E8" s="186" t="s">
        <v>221</v>
      </c>
      <c r="F8" s="187" t="s">
        <v>222</v>
      </c>
      <c r="G8" s="164" t="s">
        <v>24</v>
      </c>
      <c r="H8" s="165" t="s">
        <v>223</v>
      </c>
      <c r="I8" s="168" t="s">
        <v>224</v>
      </c>
      <c r="J8" s="164" t="s">
        <v>26</v>
      </c>
      <c r="K8" s="165" t="s">
        <v>223</v>
      </c>
      <c r="L8" s="168" t="s">
        <v>224</v>
      </c>
      <c r="M8" s="164" t="s">
        <v>225</v>
      </c>
      <c r="N8" s="166" t="s">
        <v>226</v>
      </c>
      <c r="O8" s="327"/>
      <c r="P8" s="21" t="s">
        <v>224</v>
      </c>
      <c r="Q8" s="22" t="s">
        <v>220</v>
      </c>
      <c r="R8" s="156" t="s">
        <v>227</v>
      </c>
      <c r="S8" s="156" t="s">
        <v>228</v>
      </c>
      <c r="T8" s="23" t="s">
        <v>105</v>
      </c>
      <c r="V8" s="21" t="s">
        <v>224</v>
      </c>
      <c r="W8" s="22" t="s">
        <v>229</v>
      </c>
      <c r="X8" s="22" t="s">
        <v>230</v>
      </c>
      <c r="Y8" s="23" t="s">
        <v>26</v>
      </c>
    </row>
    <row r="9" spans="1:25" ht="130.5" customHeight="1" x14ac:dyDescent="0.25">
      <c r="A9" s="24" t="str">
        <f>'2 CONTEXTO E IDENTIFICACIÓN'!A9</f>
        <v>R1</v>
      </c>
      <c r="B9" s="180" t="str">
        <f>+'2 CONTEXTO E IDENTIFICACIÓN'!J9</f>
        <v>Posibilidad de afectación reputacional por retrasos en la atención de las solicitudes de pago a causa de desactualización normativa en la aplicación de los criterios de decisión del liquidador en la generación de la Orden de pago, por manualidad en la operación del sistema de información financiera</v>
      </c>
      <c r="C9" s="181">
        <v>5000</v>
      </c>
      <c r="D9" s="160" t="str">
        <f t="shared" ref="D9:D28" si="0">+IF(C9="","",IF(C9&lt;=$S$9,$Q$9,IF(C9&lt;=$S$10,$Q$10,IF(C9&lt;=$S$11,$Q$11,IF(C9&lt;=$S$12,$Q$12,IF(C9&gt;=$R$13,$Q$13,""))))))</f>
        <v>La actividad que conlleva el riesgo se ejecuta mínimo 500 veces al año y máximo 5.000 veces por año</v>
      </c>
      <c r="E9" s="161">
        <f t="shared" ref="E9:E28" si="1">+IF(D9="","",IF(D9=$Q$9,$T$9,IF(D9=$Q$10,$T$10,IF(D9=$Q$11,$T$11,IF(D9=$Q$12,$T$12,IF(D9=$Q$13,$T$13))))))</f>
        <v>0.8</v>
      </c>
      <c r="F9" s="25" t="str">
        <f t="shared" ref="F9:F28" si="2">+IF(D9="","",IF(D9=$Q$9,$P$9,IF(D9=$Q$10,$P$10,IF(D9=$Q$11,$P$11,IF(D9=$Q$12,$P$12,IF(D9=$Q$13,$P$13))))))</f>
        <v>Alta</v>
      </c>
      <c r="G9" s="171" t="s">
        <v>251</v>
      </c>
      <c r="H9" s="163" t="str">
        <f>+IF(G9="","",IF(G9="N/A","",IF(OR(G9=$X$9,G9=$Y$9),$W$9,IF(OR(G9=$X$10,G9=$Y$10),$W$10,IF(OR(G9=$X$11,G9=$Y$11),$W$11,IF(OR(G9=$X$12,G9=$Y$12),$W$12,IF(OR(G9=$X$13,G9=$Y$13),$W$13)))))))</f>
        <v/>
      </c>
      <c r="I9" s="169" t="str">
        <f t="shared" ref="I9:I28" si="3">+IF(G9="","",IF(G9="N/A","",IF(OR(G9=$X$9,G9=$Y$9),$V$9,IF(OR(G9=$X$10,G9=$Y$10),$V$10,IF(OR(G9=$X$11,G9=$Y$11),$V$11,IF(OR(G9=$X$12,G9=$Y$12),$V$12,IF(OR(G9=$X$13,G9=$Y$13),$V$13)))))))</f>
        <v/>
      </c>
      <c r="J9" s="171" t="s">
        <v>231</v>
      </c>
      <c r="K9" s="163">
        <f t="shared" ref="K9:K28" si="4">+IF(J9="","",IF(J9="N/A","",IF(OR(J9=$X$9,J9=$Y$9),$W$9,IF(OR(J9=$X$10,J9=$Y$10),$W$10,IF(OR(J9=$X$11,J9=$Y$11),$W$11,IF(OR(J9=$X$12,J9=$Y$12),$W$12,IF(OR(J9=$X$13,J9=$Y$13),$W$13)))))))</f>
        <v>0.2</v>
      </c>
      <c r="L9" s="169" t="str">
        <f t="shared" ref="L9:L28" si="5">+IF(J9="","",IF(J9="N/A","",IF(OR(J9=$X$9,J9=$Y$9),$V$9,IF(OR(J9=$X$10,J9=$Y$10),$V$10,IF(OR(J9=$X$11,J9=$Y$11),$V$11,IF(OR(J9=$X$12,J9=$Y$12),$V$12,IF(OR(J9=$X$13,J9=$Y$13),$V$13)))))))</f>
        <v>Leve</v>
      </c>
      <c r="M9" s="189">
        <f>+IF(H9="",K9,IF(K9="",H9,IF(H9&gt;K9,H9,K9)))</f>
        <v>0.2</v>
      </c>
      <c r="N9" s="190" t="str">
        <f>+IF(M9="","",IF(M9=$W$9,$V$9,IF(M9=$W$10,$V$10,IF(M9=$W$11,$V$11,IF(M9=$W$12,$V$12,IF(M9=$W$13,$V$13))))))</f>
        <v>Leve</v>
      </c>
      <c r="P9" s="237" t="s">
        <v>232</v>
      </c>
      <c r="Q9" s="26" t="s">
        <v>233</v>
      </c>
      <c r="R9" s="157">
        <v>0</v>
      </c>
      <c r="S9" s="157">
        <v>2</v>
      </c>
      <c r="T9" s="27">
        <v>0.2</v>
      </c>
      <c r="V9" s="237" t="s">
        <v>234</v>
      </c>
      <c r="W9" s="28">
        <v>0.2</v>
      </c>
      <c r="X9" s="26" t="s">
        <v>350</v>
      </c>
      <c r="Y9" s="29" t="s">
        <v>231</v>
      </c>
    </row>
    <row r="10" spans="1:25" ht="93" customHeight="1" x14ac:dyDescent="0.25">
      <c r="A10" s="24" t="str">
        <f>'2 CONTEXTO E IDENTIFICACIÓN'!A10</f>
        <v>R2</v>
      </c>
      <c r="B10" s="180" t="str">
        <f>+'2 CONTEXTO E IDENTIFICACIÓN'!J10</f>
        <v>Posibilidad de afectación económica y reputacional por aplicación de sanciones y llamados de atención (hallazgos) de entes de control y entidades guía del tema contable por presentación de información no confiable y  no oportuna a causa de Inoportunidad y/o imprecisión en la entrega de la información por parte de las áreas que intervienen en el proceso contable</v>
      </c>
      <c r="C10" s="182">
        <v>50</v>
      </c>
      <c r="D10" s="160" t="str">
        <f t="shared" si="0"/>
        <v>La actividad que conlleva el riesgo se ejecuta de 24 a 500 veces por año</v>
      </c>
      <c r="E10" s="161">
        <f t="shared" si="1"/>
        <v>0.6</v>
      </c>
      <c r="F10" s="25" t="str">
        <f t="shared" si="2"/>
        <v>Media</v>
      </c>
      <c r="G10" s="171" t="s">
        <v>351</v>
      </c>
      <c r="H10" s="163">
        <f t="shared" ref="H10:H28" si="6">+IF(G10="","",IF(G10="N/A","",IF(OR(G10=$X$9,G10=$Y$9),$W$9,IF(OR(G10=$X$10,G10=$Y$10),$W$10,IF(OR(G10=$X$11,G10=$Y$11),$W$11,IF(OR(G10=$X$12,G10=$Y$12),$W$12,IF(OR(G10=$X$13,G10=$Y$13),$W$13)))))))</f>
        <v>0.4</v>
      </c>
      <c r="I10" s="169" t="str">
        <f t="shared" si="3"/>
        <v>Menor</v>
      </c>
      <c r="J10" s="171" t="s">
        <v>242</v>
      </c>
      <c r="K10" s="163">
        <f t="shared" si="4"/>
        <v>0.6</v>
      </c>
      <c r="L10" s="169" t="str">
        <f t="shared" si="5"/>
        <v>Moderado</v>
      </c>
      <c r="M10" s="189">
        <f>+IF(H10="",K10,IF(K10="",H10,IF(H10&gt;K10,H10,K10)))</f>
        <v>0.6</v>
      </c>
      <c r="N10" s="190" t="str">
        <f t="shared" ref="N10:N28" si="7">+IF(M10="","",IF(M10=$W$9,$V$9,IF(M10=$W$10,$V$10,IF(M10=$W$11,$V$11,IF(M10=$W$12,$V$12,IF(M10=$W$13,$V$13))))))</f>
        <v>Moderado</v>
      </c>
      <c r="P10" s="238" t="s">
        <v>235</v>
      </c>
      <c r="Q10" s="30" t="s">
        <v>236</v>
      </c>
      <c r="R10" s="157">
        <v>3</v>
      </c>
      <c r="S10" s="157">
        <v>24</v>
      </c>
      <c r="T10" s="27">
        <v>0.4</v>
      </c>
      <c r="V10" s="238" t="s">
        <v>237</v>
      </c>
      <c r="W10" s="28">
        <v>0.4</v>
      </c>
      <c r="X10" s="30" t="s">
        <v>351</v>
      </c>
      <c r="Y10" s="31" t="s">
        <v>238</v>
      </c>
    </row>
    <row r="11" spans="1:25" ht="93" customHeight="1" x14ac:dyDescent="0.25">
      <c r="A11" s="24" t="str">
        <f>'2 CONTEXTO E IDENTIFICACIÓN'!A11</f>
        <v>R3</v>
      </c>
      <c r="B11" s="180" t="str">
        <f>+'2 CONTEXTO E IDENTIFICACIÓN'!J11</f>
        <v>Posibilidad de afectación económica y reputacional por liquidación y aprobación de una cuenta de cobro sin la totalidad de los requisitos a causa de la radicación incompleta de los documentos y la manualidad en las actividades de revisión, liquidación, elaboración y aprobación de la orden de pago</v>
      </c>
      <c r="C11" s="182">
        <v>5000</v>
      </c>
      <c r="D11" s="160" t="str">
        <f t="shared" si="0"/>
        <v>La actividad que conlleva el riesgo se ejecuta mínimo 500 veces al año y máximo 5.000 veces por año</v>
      </c>
      <c r="E11" s="161">
        <f t="shared" si="1"/>
        <v>0.8</v>
      </c>
      <c r="F11" s="25" t="str">
        <f t="shared" si="2"/>
        <v>Alta</v>
      </c>
      <c r="G11" s="403" t="s">
        <v>350</v>
      </c>
      <c r="H11" s="163">
        <f t="shared" si="6"/>
        <v>0.2</v>
      </c>
      <c r="I11" s="169" t="str">
        <f t="shared" si="3"/>
        <v>Leve</v>
      </c>
      <c r="J11" s="171" t="s">
        <v>231</v>
      </c>
      <c r="K11" s="163">
        <f t="shared" si="4"/>
        <v>0.2</v>
      </c>
      <c r="L11" s="169" t="str">
        <f t="shared" si="5"/>
        <v>Leve</v>
      </c>
      <c r="M11" s="189">
        <f t="shared" ref="M11:M28" si="8">+IF(H11="",K11,IF(K11="",H11,IF(H11&gt;K11,H11,K11)))</f>
        <v>0.2</v>
      </c>
      <c r="N11" s="190" t="str">
        <f t="shared" si="7"/>
        <v>Leve</v>
      </c>
      <c r="P11" s="239" t="s">
        <v>239</v>
      </c>
      <c r="Q11" s="30" t="s">
        <v>240</v>
      </c>
      <c r="R11" s="157">
        <v>25</v>
      </c>
      <c r="S11" s="157">
        <v>500</v>
      </c>
      <c r="T11" s="27">
        <v>0.6</v>
      </c>
      <c r="V11" s="239" t="s">
        <v>241</v>
      </c>
      <c r="W11" s="28">
        <v>0.6</v>
      </c>
      <c r="X11" s="30" t="s">
        <v>352</v>
      </c>
      <c r="Y11" s="31" t="s">
        <v>242</v>
      </c>
    </row>
    <row r="12" spans="1:25" ht="111.75" customHeight="1" x14ac:dyDescent="0.25">
      <c r="A12" s="24" t="str">
        <f>'2 CONTEXTO E IDENTIFICACIÓN'!A12</f>
        <v>R4</v>
      </c>
      <c r="B12" s="180" t="str">
        <f>+'2 CONTEXTO E IDENTIFICACIÓN'!J12</f>
        <v>Posibilidad de afectación económica y reputacional por soborno entrante al aceptar o solicitar una ventaja indebida en un pago a favor de un tercero a causa de liquidar y aprobar una solicitud de pago, sin el cumplimiento total de los requisitos</v>
      </c>
      <c r="C12" s="182">
        <v>5000</v>
      </c>
      <c r="D12" s="160" t="str">
        <f t="shared" si="0"/>
        <v>La actividad que conlleva el riesgo se ejecuta mínimo 500 veces al año y máximo 5.000 veces por año</v>
      </c>
      <c r="E12" s="161">
        <f t="shared" si="1"/>
        <v>0.8</v>
      </c>
      <c r="F12" s="25" t="str">
        <f t="shared" si="2"/>
        <v>Alta</v>
      </c>
      <c r="G12" s="403" t="s">
        <v>351</v>
      </c>
      <c r="H12" s="163">
        <f t="shared" si="6"/>
        <v>0.4</v>
      </c>
      <c r="I12" s="169" t="str">
        <f t="shared" si="3"/>
        <v>Menor</v>
      </c>
      <c r="J12" s="171" t="s">
        <v>246</v>
      </c>
      <c r="K12" s="163">
        <f t="shared" si="4"/>
        <v>0.8</v>
      </c>
      <c r="L12" s="169" t="str">
        <f t="shared" si="5"/>
        <v>Mayor</v>
      </c>
      <c r="M12" s="189">
        <f t="shared" si="8"/>
        <v>0.8</v>
      </c>
      <c r="N12" s="190" t="str">
        <f t="shared" si="7"/>
        <v>Mayor</v>
      </c>
      <c r="P12" s="32" t="s">
        <v>243</v>
      </c>
      <c r="Q12" s="30" t="s">
        <v>244</v>
      </c>
      <c r="R12" s="157">
        <v>500</v>
      </c>
      <c r="S12" s="157">
        <v>5000</v>
      </c>
      <c r="T12" s="27">
        <v>0.8</v>
      </c>
      <c r="V12" s="32" t="s">
        <v>245</v>
      </c>
      <c r="W12" s="28">
        <v>0.8</v>
      </c>
      <c r="X12" s="30" t="s">
        <v>353</v>
      </c>
      <c r="Y12" s="31" t="s">
        <v>246</v>
      </c>
    </row>
    <row r="13" spans="1:25" ht="93" customHeight="1" x14ac:dyDescent="0.25">
      <c r="A13" s="24" t="str">
        <f>'2 CONTEXTO E IDENTIFICACIÓN'!A13</f>
        <v>R5</v>
      </c>
      <c r="B13" s="180" t="str">
        <f>+'2 CONTEXTO E IDENTIFICACIÓN'!J13</f>
        <v>Posibilidad de perdida de integridad por compromiso de la información financiera a causa de registro de información incorrecta en el sistema</v>
      </c>
      <c r="C13" s="182">
        <v>500</v>
      </c>
      <c r="D13" s="160" t="str">
        <f t="shared" si="0"/>
        <v>La actividad que conlleva el riesgo se ejecuta de 24 a 500 veces por año</v>
      </c>
      <c r="E13" s="161">
        <f t="shared" si="1"/>
        <v>0.6</v>
      </c>
      <c r="F13" s="25" t="str">
        <f t="shared" si="2"/>
        <v>Media</v>
      </c>
      <c r="G13" s="171" t="s">
        <v>251</v>
      </c>
      <c r="H13" s="163" t="str">
        <f t="shared" si="6"/>
        <v/>
      </c>
      <c r="I13" s="169" t="str">
        <f t="shared" si="3"/>
        <v/>
      </c>
      <c r="J13" s="171" t="s">
        <v>238</v>
      </c>
      <c r="K13" s="163">
        <f t="shared" si="4"/>
        <v>0.4</v>
      </c>
      <c r="L13" s="169" t="str">
        <f t="shared" si="5"/>
        <v>Menor</v>
      </c>
      <c r="M13" s="189">
        <f t="shared" si="8"/>
        <v>0.4</v>
      </c>
      <c r="N13" s="190" t="str">
        <f t="shared" si="7"/>
        <v>Menor</v>
      </c>
      <c r="P13" s="240" t="s">
        <v>247</v>
      </c>
      <c r="Q13" s="30" t="s">
        <v>248</v>
      </c>
      <c r="R13" s="157">
        <v>5001</v>
      </c>
      <c r="S13" s="157"/>
      <c r="T13" s="27">
        <v>1</v>
      </c>
      <c r="V13" s="240" t="s">
        <v>249</v>
      </c>
      <c r="W13" s="28">
        <v>1</v>
      </c>
      <c r="X13" s="30" t="s">
        <v>354</v>
      </c>
      <c r="Y13" s="31" t="s">
        <v>250</v>
      </c>
    </row>
    <row r="14" spans="1:25" ht="93" customHeight="1" thickBot="1" x14ac:dyDescent="0.3">
      <c r="A14" s="24" t="str">
        <f>'2 CONTEXTO E IDENTIFICACIÓN'!A14</f>
        <v>R6</v>
      </c>
      <c r="B14" s="180" t="str">
        <f>+'2 CONTEXTO E IDENTIFICACIÓN'!J14</f>
        <v>Posibilidad de afectación económica y reputacional por  usar la entidad para dar apariencia de legalidad a los activos provenientes de actividades delictivas, para canalizar recursos hacia la realización de actividades terroristas o la proliferación de armas de destrucción masiva a causa de fallas u omisiones en el registros de ingresos</v>
      </c>
      <c r="C14" s="182">
        <v>100</v>
      </c>
      <c r="D14" s="160" t="str">
        <f t="shared" si="0"/>
        <v>La actividad que conlleva el riesgo se ejecuta de 24 a 500 veces por año</v>
      </c>
      <c r="E14" s="161">
        <f t="shared" si="1"/>
        <v>0.6</v>
      </c>
      <c r="F14" s="25" t="str">
        <f t="shared" si="2"/>
        <v>Media</v>
      </c>
      <c r="G14" s="403" t="s">
        <v>351</v>
      </c>
      <c r="H14" s="163">
        <f t="shared" si="6"/>
        <v>0.4</v>
      </c>
      <c r="I14" s="169" t="str">
        <f t="shared" si="3"/>
        <v>Menor</v>
      </c>
      <c r="J14" s="171" t="s">
        <v>242</v>
      </c>
      <c r="K14" s="163">
        <f t="shared" si="4"/>
        <v>0.6</v>
      </c>
      <c r="L14" s="169" t="str">
        <f t="shared" si="5"/>
        <v>Moderado</v>
      </c>
      <c r="M14" s="189">
        <f t="shared" si="8"/>
        <v>0.6</v>
      </c>
      <c r="N14" s="190" t="str">
        <f t="shared" si="7"/>
        <v>Moderado</v>
      </c>
      <c r="P14" s="33"/>
      <c r="Q14" s="34"/>
      <c r="R14" s="158"/>
      <c r="S14" s="158"/>
      <c r="T14" s="35"/>
      <c r="V14" s="33"/>
      <c r="W14" s="34"/>
      <c r="X14" s="34" t="s">
        <v>251</v>
      </c>
      <c r="Y14" s="35" t="s">
        <v>251</v>
      </c>
    </row>
    <row r="15" spans="1:25" ht="93" customHeight="1" x14ac:dyDescent="0.25">
      <c r="A15" s="24" t="str">
        <f>'2 CONTEXTO E IDENTIFICACIÓN'!A15</f>
        <v>R7</v>
      </c>
      <c r="B15" s="180" t="str">
        <f>+'2 CONTEXTO E IDENTIFICACIÓN'!J15</f>
        <v xml:space="preserve"> por a causa de </v>
      </c>
      <c r="C15" s="182"/>
      <c r="D15" s="160" t="str">
        <f t="shared" si="0"/>
        <v/>
      </c>
      <c r="E15" s="161" t="str">
        <f t="shared" si="1"/>
        <v/>
      </c>
      <c r="F15" s="25" t="str">
        <f t="shared" si="2"/>
        <v/>
      </c>
      <c r="G15" s="171"/>
      <c r="H15" s="163" t="str">
        <f t="shared" si="6"/>
        <v/>
      </c>
      <c r="I15" s="169" t="str">
        <f t="shared" si="3"/>
        <v/>
      </c>
      <c r="J15" s="171"/>
      <c r="K15" s="163" t="str">
        <f t="shared" si="4"/>
        <v/>
      </c>
      <c r="L15" s="169" t="str">
        <f t="shared" si="5"/>
        <v/>
      </c>
      <c r="M15" s="189" t="str">
        <f t="shared" si="8"/>
        <v/>
      </c>
      <c r="N15" s="190" t="str">
        <f t="shared" si="7"/>
        <v/>
      </c>
    </row>
    <row r="16" spans="1:25" ht="93" customHeight="1" x14ac:dyDescent="0.25">
      <c r="A16" s="24" t="str">
        <f>'2 CONTEXTO E IDENTIFICACIÓN'!A16</f>
        <v>R8</v>
      </c>
      <c r="B16" s="180" t="str">
        <f>+'2 CONTEXTO E IDENTIFICACIÓN'!J16</f>
        <v xml:space="preserve"> por a causa de </v>
      </c>
      <c r="C16" s="182"/>
      <c r="D16" s="160" t="str">
        <f t="shared" si="0"/>
        <v/>
      </c>
      <c r="E16" s="161" t="str">
        <f t="shared" si="1"/>
        <v/>
      </c>
      <c r="F16" s="25" t="str">
        <f t="shared" si="2"/>
        <v/>
      </c>
      <c r="G16" s="171"/>
      <c r="H16" s="163" t="str">
        <f t="shared" si="6"/>
        <v/>
      </c>
      <c r="I16" s="169" t="str">
        <f t="shared" si="3"/>
        <v/>
      </c>
      <c r="J16" s="171"/>
      <c r="K16" s="163" t="str">
        <f t="shared" si="4"/>
        <v/>
      </c>
      <c r="L16" s="169" t="str">
        <f t="shared" si="5"/>
        <v/>
      </c>
      <c r="M16" s="189" t="str">
        <f t="shared" si="8"/>
        <v/>
      </c>
      <c r="N16" s="190" t="str">
        <f t="shared" si="7"/>
        <v/>
      </c>
    </row>
    <row r="17" spans="1:14" ht="93" customHeight="1" x14ac:dyDescent="0.25">
      <c r="A17" s="24" t="str">
        <f>'2 CONTEXTO E IDENTIFICACIÓN'!A17</f>
        <v>R9</v>
      </c>
      <c r="B17" s="180" t="str">
        <f>+'2 CONTEXTO E IDENTIFICACIÓN'!J17</f>
        <v xml:space="preserve"> por a causa de </v>
      </c>
      <c r="C17" s="182"/>
      <c r="D17" s="160" t="str">
        <f t="shared" si="0"/>
        <v/>
      </c>
      <c r="E17" s="161" t="str">
        <f t="shared" si="1"/>
        <v/>
      </c>
      <c r="F17" s="25" t="str">
        <f t="shared" si="2"/>
        <v/>
      </c>
      <c r="G17" s="171"/>
      <c r="H17" s="163" t="str">
        <f t="shared" si="6"/>
        <v/>
      </c>
      <c r="I17" s="169" t="str">
        <f t="shared" si="3"/>
        <v/>
      </c>
      <c r="J17" s="171"/>
      <c r="K17" s="163" t="str">
        <f t="shared" si="4"/>
        <v/>
      </c>
      <c r="L17" s="169" t="str">
        <f t="shared" si="5"/>
        <v/>
      </c>
      <c r="M17" s="189" t="str">
        <f t="shared" si="8"/>
        <v/>
      </c>
      <c r="N17" s="190" t="str">
        <f t="shared" si="7"/>
        <v/>
      </c>
    </row>
    <row r="18" spans="1:14" ht="93" customHeight="1" x14ac:dyDescent="0.25">
      <c r="A18" s="24" t="str">
        <f>'2 CONTEXTO E IDENTIFICACIÓN'!A18</f>
        <v>R10</v>
      </c>
      <c r="B18" s="180" t="str">
        <f>+'2 CONTEXTO E IDENTIFICACIÓN'!J18</f>
        <v xml:space="preserve"> por a causa de </v>
      </c>
      <c r="C18" s="182"/>
      <c r="D18" s="160" t="str">
        <f t="shared" si="0"/>
        <v/>
      </c>
      <c r="E18" s="161" t="str">
        <f t="shared" si="1"/>
        <v/>
      </c>
      <c r="F18" s="25" t="str">
        <f t="shared" si="2"/>
        <v/>
      </c>
      <c r="G18" s="171"/>
      <c r="H18" s="163" t="str">
        <f t="shared" si="6"/>
        <v/>
      </c>
      <c r="I18" s="169" t="str">
        <f t="shared" si="3"/>
        <v/>
      </c>
      <c r="J18" s="171"/>
      <c r="K18" s="163" t="str">
        <f t="shared" si="4"/>
        <v/>
      </c>
      <c r="L18" s="169" t="str">
        <f t="shared" si="5"/>
        <v/>
      </c>
      <c r="M18" s="189" t="str">
        <f t="shared" si="8"/>
        <v/>
      </c>
      <c r="N18" s="190" t="str">
        <f t="shared" si="7"/>
        <v/>
      </c>
    </row>
    <row r="19" spans="1:14" ht="93" customHeight="1" x14ac:dyDescent="0.25">
      <c r="A19" s="24" t="str">
        <f>'2 CONTEXTO E IDENTIFICACIÓN'!A19</f>
        <v>R11</v>
      </c>
      <c r="B19" s="180" t="str">
        <f>+'2 CONTEXTO E IDENTIFICACIÓN'!J19</f>
        <v xml:space="preserve"> por a causa de </v>
      </c>
      <c r="C19" s="182"/>
      <c r="D19" s="160" t="str">
        <f t="shared" si="0"/>
        <v/>
      </c>
      <c r="E19" s="161" t="str">
        <f t="shared" si="1"/>
        <v/>
      </c>
      <c r="F19" s="25" t="str">
        <f t="shared" si="2"/>
        <v/>
      </c>
      <c r="G19" s="171"/>
      <c r="H19" s="163" t="str">
        <f t="shared" si="6"/>
        <v/>
      </c>
      <c r="I19" s="169" t="str">
        <f t="shared" si="3"/>
        <v/>
      </c>
      <c r="J19" s="171"/>
      <c r="K19" s="163" t="str">
        <f t="shared" si="4"/>
        <v/>
      </c>
      <c r="L19" s="169" t="str">
        <f t="shared" si="5"/>
        <v/>
      </c>
      <c r="M19" s="189" t="str">
        <f t="shared" si="8"/>
        <v/>
      </c>
      <c r="N19" s="190" t="str">
        <f t="shared" si="7"/>
        <v/>
      </c>
    </row>
    <row r="20" spans="1:14" ht="93" customHeight="1" x14ac:dyDescent="0.25">
      <c r="A20" s="24" t="str">
        <f>'2 CONTEXTO E IDENTIFICACIÓN'!A20</f>
        <v>R12</v>
      </c>
      <c r="B20" s="180" t="str">
        <f>+'2 CONTEXTO E IDENTIFICACIÓN'!J20</f>
        <v xml:space="preserve"> por a causa de </v>
      </c>
      <c r="C20" s="182"/>
      <c r="D20" s="160" t="str">
        <f t="shared" si="0"/>
        <v/>
      </c>
      <c r="E20" s="161" t="str">
        <f t="shared" si="1"/>
        <v/>
      </c>
      <c r="F20" s="25" t="str">
        <f t="shared" si="2"/>
        <v/>
      </c>
      <c r="G20" s="171"/>
      <c r="H20" s="163" t="str">
        <f t="shared" si="6"/>
        <v/>
      </c>
      <c r="I20" s="169" t="str">
        <f t="shared" si="3"/>
        <v/>
      </c>
      <c r="J20" s="171"/>
      <c r="K20" s="163" t="str">
        <f t="shared" si="4"/>
        <v/>
      </c>
      <c r="L20" s="169" t="str">
        <f t="shared" si="5"/>
        <v/>
      </c>
      <c r="M20" s="189" t="str">
        <f t="shared" si="8"/>
        <v/>
      </c>
      <c r="N20" s="190" t="str">
        <f t="shared" si="7"/>
        <v/>
      </c>
    </row>
    <row r="21" spans="1:14" ht="93" customHeight="1" x14ac:dyDescent="0.25">
      <c r="A21" s="24" t="str">
        <f>'2 CONTEXTO E IDENTIFICACIÓN'!A21</f>
        <v>R13</v>
      </c>
      <c r="B21" s="180" t="str">
        <f>+'2 CONTEXTO E IDENTIFICACIÓN'!J21</f>
        <v xml:space="preserve"> por a causa de </v>
      </c>
      <c r="C21" s="182"/>
      <c r="D21" s="160" t="str">
        <f t="shared" si="0"/>
        <v/>
      </c>
      <c r="E21" s="161" t="str">
        <f t="shared" si="1"/>
        <v/>
      </c>
      <c r="F21" s="25" t="str">
        <f t="shared" si="2"/>
        <v/>
      </c>
      <c r="G21" s="171"/>
      <c r="H21" s="163" t="str">
        <f t="shared" si="6"/>
        <v/>
      </c>
      <c r="I21" s="169" t="str">
        <f t="shared" si="3"/>
        <v/>
      </c>
      <c r="J21" s="171"/>
      <c r="K21" s="163" t="str">
        <f t="shared" si="4"/>
        <v/>
      </c>
      <c r="L21" s="169" t="str">
        <f t="shared" si="5"/>
        <v/>
      </c>
      <c r="M21" s="189" t="str">
        <f t="shared" si="8"/>
        <v/>
      </c>
      <c r="N21" s="190" t="str">
        <f t="shared" si="7"/>
        <v/>
      </c>
    </row>
    <row r="22" spans="1:14" ht="93" customHeight="1" x14ac:dyDescent="0.25">
      <c r="A22" s="24" t="str">
        <f>'2 CONTEXTO E IDENTIFICACIÓN'!A22</f>
        <v>R14</v>
      </c>
      <c r="B22" s="180" t="str">
        <f>+'2 CONTEXTO E IDENTIFICACIÓN'!J22</f>
        <v xml:space="preserve"> por a causa de </v>
      </c>
      <c r="C22" s="182"/>
      <c r="D22" s="160" t="str">
        <f t="shared" si="0"/>
        <v/>
      </c>
      <c r="E22" s="161" t="str">
        <f t="shared" si="1"/>
        <v/>
      </c>
      <c r="F22" s="25" t="str">
        <f t="shared" si="2"/>
        <v/>
      </c>
      <c r="G22" s="171"/>
      <c r="H22" s="163" t="str">
        <f t="shared" si="6"/>
        <v/>
      </c>
      <c r="I22" s="169" t="str">
        <f t="shared" si="3"/>
        <v/>
      </c>
      <c r="J22" s="171"/>
      <c r="K22" s="163" t="str">
        <f t="shared" si="4"/>
        <v/>
      </c>
      <c r="L22" s="169" t="str">
        <f t="shared" si="5"/>
        <v/>
      </c>
      <c r="M22" s="189" t="str">
        <f t="shared" si="8"/>
        <v/>
      </c>
      <c r="N22" s="190" t="str">
        <f t="shared" si="7"/>
        <v/>
      </c>
    </row>
    <row r="23" spans="1:14" ht="93" customHeight="1" x14ac:dyDescent="0.25">
      <c r="A23" s="24" t="str">
        <f>'2 CONTEXTO E IDENTIFICACIÓN'!A23</f>
        <v>R15</v>
      </c>
      <c r="B23" s="180" t="str">
        <f>+'2 CONTEXTO E IDENTIFICACIÓN'!J23</f>
        <v xml:space="preserve"> por a causa de </v>
      </c>
      <c r="C23" s="182"/>
      <c r="D23" s="160" t="str">
        <f t="shared" si="0"/>
        <v/>
      </c>
      <c r="E23" s="161" t="str">
        <f t="shared" si="1"/>
        <v/>
      </c>
      <c r="F23" s="25" t="str">
        <f t="shared" si="2"/>
        <v/>
      </c>
      <c r="G23" s="171"/>
      <c r="H23" s="163" t="str">
        <f t="shared" si="6"/>
        <v/>
      </c>
      <c r="I23" s="169" t="str">
        <f t="shared" si="3"/>
        <v/>
      </c>
      <c r="J23" s="171"/>
      <c r="K23" s="163" t="str">
        <f t="shared" si="4"/>
        <v/>
      </c>
      <c r="L23" s="169" t="str">
        <f t="shared" si="5"/>
        <v/>
      </c>
      <c r="M23" s="189" t="str">
        <f t="shared" si="8"/>
        <v/>
      </c>
      <c r="N23" s="190" t="str">
        <f t="shared" si="7"/>
        <v/>
      </c>
    </row>
    <row r="24" spans="1:14" ht="93" customHeight="1" x14ac:dyDescent="0.25">
      <c r="A24" s="24" t="str">
        <f>'2 CONTEXTO E IDENTIFICACIÓN'!A24</f>
        <v>R16</v>
      </c>
      <c r="B24" s="180" t="str">
        <f>+'2 CONTEXTO E IDENTIFICACIÓN'!J24</f>
        <v xml:space="preserve"> por a causa de </v>
      </c>
      <c r="C24" s="182"/>
      <c r="D24" s="160" t="str">
        <f t="shared" si="0"/>
        <v/>
      </c>
      <c r="E24" s="161" t="str">
        <f t="shared" si="1"/>
        <v/>
      </c>
      <c r="F24" s="25" t="str">
        <f t="shared" si="2"/>
        <v/>
      </c>
      <c r="G24" s="171"/>
      <c r="H24" s="163" t="str">
        <f t="shared" si="6"/>
        <v/>
      </c>
      <c r="I24" s="169" t="str">
        <f t="shared" si="3"/>
        <v/>
      </c>
      <c r="J24" s="171"/>
      <c r="K24" s="163" t="str">
        <f t="shared" si="4"/>
        <v/>
      </c>
      <c r="L24" s="169" t="str">
        <f t="shared" si="5"/>
        <v/>
      </c>
      <c r="M24" s="189" t="str">
        <f t="shared" si="8"/>
        <v/>
      </c>
      <c r="N24" s="190" t="str">
        <f t="shared" si="7"/>
        <v/>
      </c>
    </row>
    <row r="25" spans="1:14" ht="93" customHeight="1" x14ac:dyDescent="0.25">
      <c r="A25" s="24" t="str">
        <f>'2 CONTEXTO E IDENTIFICACIÓN'!A25</f>
        <v>R17</v>
      </c>
      <c r="B25" s="180" t="str">
        <f>+'2 CONTEXTO E IDENTIFICACIÓN'!J25</f>
        <v xml:space="preserve"> por a causa de </v>
      </c>
      <c r="C25" s="182"/>
      <c r="D25" s="160" t="str">
        <f t="shared" si="0"/>
        <v/>
      </c>
      <c r="E25" s="161" t="str">
        <f t="shared" si="1"/>
        <v/>
      </c>
      <c r="F25" s="25" t="str">
        <f t="shared" si="2"/>
        <v/>
      </c>
      <c r="G25" s="171"/>
      <c r="H25" s="163" t="str">
        <f t="shared" si="6"/>
        <v/>
      </c>
      <c r="I25" s="169" t="str">
        <f t="shared" si="3"/>
        <v/>
      </c>
      <c r="J25" s="171"/>
      <c r="K25" s="163" t="str">
        <f t="shared" si="4"/>
        <v/>
      </c>
      <c r="L25" s="169" t="str">
        <f t="shared" si="5"/>
        <v/>
      </c>
      <c r="M25" s="189" t="str">
        <f t="shared" si="8"/>
        <v/>
      </c>
      <c r="N25" s="190" t="str">
        <f t="shared" si="7"/>
        <v/>
      </c>
    </row>
    <row r="26" spans="1:14" ht="93" customHeight="1" x14ac:dyDescent="0.25">
      <c r="A26" s="24" t="str">
        <f>'2 CONTEXTO E IDENTIFICACIÓN'!A26</f>
        <v>R18</v>
      </c>
      <c r="B26" s="180" t="str">
        <f>+'2 CONTEXTO E IDENTIFICACIÓN'!J26</f>
        <v xml:space="preserve"> por a causa de </v>
      </c>
      <c r="C26" s="182"/>
      <c r="D26" s="160" t="str">
        <f t="shared" si="0"/>
        <v/>
      </c>
      <c r="E26" s="161" t="str">
        <f t="shared" si="1"/>
        <v/>
      </c>
      <c r="F26" s="25" t="str">
        <f t="shared" si="2"/>
        <v/>
      </c>
      <c r="G26" s="171"/>
      <c r="H26" s="163" t="str">
        <f t="shared" si="6"/>
        <v/>
      </c>
      <c r="I26" s="169" t="str">
        <f t="shared" si="3"/>
        <v/>
      </c>
      <c r="J26" s="171"/>
      <c r="K26" s="163" t="str">
        <f t="shared" si="4"/>
        <v/>
      </c>
      <c r="L26" s="169" t="str">
        <f t="shared" si="5"/>
        <v/>
      </c>
      <c r="M26" s="189" t="str">
        <f t="shared" si="8"/>
        <v/>
      </c>
      <c r="N26" s="190" t="str">
        <f t="shared" si="7"/>
        <v/>
      </c>
    </row>
    <row r="27" spans="1:14" ht="93" customHeight="1" x14ac:dyDescent="0.25">
      <c r="A27" s="24" t="str">
        <f>'2 CONTEXTO E IDENTIFICACIÓN'!A27</f>
        <v>R19</v>
      </c>
      <c r="B27" s="180" t="str">
        <f>+'2 CONTEXTO E IDENTIFICACIÓN'!J27</f>
        <v xml:space="preserve"> por a causa de </v>
      </c>
      <c r="C27" s="182"/>
      <c r="D27" s="160" t="str">
        <f t="shared" si="0"/>
        <v/>
      </c>
      <c r="E27" s="161" t="str">
        <f t="shared" si="1"/>
        <v/>
      </c>
      <c r="F27" s="25" t="str">
        <f t="shared" si="2"/>
        <v/>
      </c>
      <c r="G27" s="171"/>
      <c r="H27" s="163" t="str">
        <f t="shared" si="6"/>
        <v/>
      </c>
      <c r="I27" s="169" t="str">
        <f t="shared" si="3"/>
        <v/>
      </c>
      <c r="J27" s="171"/>
      <c r="K27" s="163" t="str">
        <f t="shared" si="4"/>
        <v/>
      </c>
      <c r="L27" s="169" t="str">
        <f t="shared" si="5"/>
        <v/>
      </c>
      <c r="M27" s="189" t="str">
        <f t="shared" si="8"/>
        <v/>
      </c>
      <c r="N27" s="190" t="str">
        <f t="shared" si="7"/>
        <v/>
      </c>
    </row>
    <row r="28" spans="1:14" ht="93" customHeight="1" thickBot="1" x14ac:dyDescent="0.3">
      <c r="A28" s="36" t="str">
        <f>'2 CONTEXTO E IDENTIFICACIÓN'!A28</f>
        <v>R20</v>
      </c>
      <c r="B28" s="180" t="str">
        <f>+'2 CONTEXTO E IDENTIFICACIÓN'!J28</f>
        <v xml:space="preserve"> por a causa de </v>
      </c>
      <c r="C28" s="183"/>
      <c r="D28" s="173" t="str">
        <f t="shared" si="0"/>
        <v/>
      </c>
      <c r="E28" s="162" t="str">
        <f t="shared" si="1"/>
        <v/>
      </c>
      <c r="F28" s="37" t="str">
        <f t="shared" si="2"/>
        <v/>
      </c>
      <c r="G28" s="172"/>
      <c r="H28" s="167" t="str">
        <f t="shared" si="6"/>
        <v/>
      </c>
      <c r="I28" s="170" t="str">
        <f t="shared" si="3"/>
        <v/>
      </c>
      <c r="J28" s="172"/>
      <c r="K28" s="167" t="str">
        <f t="shared" si="4"/>
        <v/>
      </c>
      <c r="L28" s="170" t="str">
        <f t="shared" si="5"/>
        <v/>
      </c>
      <c r="M28" s="191" t="str">
        <f t="shared" si="8"/>
        <v/>
      </c>
      <c r="N28" s="192" t="str">
        <f t="shared" si="7"/>
        <v/>
      </c>
    </row>
  </sheetData>
  <sheetProtection formatCells="0" formatColumns="0" formatRows="0" sort="0" autoFilter="0" pivotTables="0"/>
  <autoFilter ref="A8:N8" xr:uid="{00000000-0009-0000-0000-000003000000}"/>
  <dataConsolidate/>
  <mergeCells count="12">
    <mergeCell ref="V7:Y7"/>
    <mergeCell ref="P7:T7"/>
    <mergeCell ref="A1:A2"/>
    <mergeCell ref="B1:B2"/>
    <mergeCell ref="B5:D5"/>
    <mergeCell ref="C7:F7"/>
    <mergeCell ref="G7:I7"/>
    <mergeCell ref="J7:L7"/>
    <mergeCell ref="M7:N7"/>
    <mergeCell ref="G6:N6"/>
    <mergeCell ref="C1:D1"/>
    <mergeCell ref="B4:D4"/>
  </mergeCells>
  <conditionalFormatting sqref="E9:E28 G9:G28">
    <cfRule type="cellIs" dxfId="95" priority="1" operator="equal">
      <formula>$T$9</formula>
    </cfRule>
    <cfRule type="cellIs" dxfId="94" priority="2" operator="equal">
      <formula>$T$10</formula>
    </cfRule>
    <cfRule type="cellIs" dxfId="93" priority="3" operator="equal">
      <formula>$T$11</formula>
    </cfRule>
    <cfRule type="cellIs" dxfId="92" priority="4" operator="equal">
      <formula>$T$12</formula>
    </cfRule>
    <cfRule type="cellIs" dxfId="91" priority="5" operator="equal">
      <formula>$T$13</formula>
    </cfRule>
  </conditionalFormatting>
  <conditionalFormatting sqref="F9:F28">
    <cfRule type="cellIs" dxfId="90" priority="163" operator="equal">
      <formula>$P$13</formula>
    </cfRule>
    <cfRule type="cellIs" dxfId="89" priority="159" operator="equal">
      <formula>$P$9</formula>
    </cfRule>
    <cfRule type="cellIs" dxfId="88" priority="160" operator="equal">
      <formula>$P$10</formula>
    </cfRule>
    <cfRule type="cellIs" dxfId="87" priority="161" operator="equal">
      <formula>$P$11</formula>
    </cfRule>
    <cfRule type="cellIs" dxfId="86" priority="162" operator="equal">
      <formula>$P$12</formula>
    </cfRule>
  </conditionalFormatting>
  <conditionalFormatting sqref="H9:H28">
    <cfRule type="cellIs" dxfId="85" priority="77" operator="equal">
      <formula>$W$10</formula>
    </cfRule>
    <cfRule type="cellIs" dxfId="84" priority="78" operator="equal">
      <formula>$W$11</formula>
    </cfRule>
    <cfRule type="cellIs" dxfId="83" priority="79" operator="equal">
      <formula>$W$12</formula>
    </cfRule>
    <cfRule type="cellIs" dxfId="82" priority="80" operator="equal">
      <formula>$W$13</formula>
    </cfRule>
    <cfRule type="cellIs" dxfId="81" priority="76" operator="equal">
      <formula>$W$9</formula>
    </cfRule>
  </conditionalFormatting>
  <conditionalFormatting sqref="I9:J28">
    <cfRule type="cellIs" dxfId="80" priority="81" operator="equal">
      <formula>$V$9</formula>
    </cfRule>
    <cfRule type="cellIs" dxfId="79" priority="82" operator="equal">
      <formula>$V$10</formula>
    </cfRule>
    <cfRule type="cellIs" dxfId="78" priority="83" operator="equal">
      <formula>$V$11</formula>
    </cfRule>
    <cfRule type="cellIs" dxfId="77" priority="84" operator="equal">
      <formula>$V$12</formula>
    </cfRule>
    <cfRule type="cellIs" dxfId="76" priority="85" operator="equal">
      <formula>$V$13</formula>
    </cfRule>
  </conditionalFormatting>
  <conditionalFormatting sqref="K9:K28">
    <cfRule type="cellIs" dxfId="75" priority="61" operator="equal">
      <formula>$W$9</formula>
    </cfRule>
    <cfRule type="cellIs" dxfId="74" priority="62" operator="equal">
      <formula>$W$10</formula>
    </cfRule>
    <cfRule type="cellIs" dxfId="73" priority="63" operator="equal">
      <formula>$W$11</formula>
    </cfRule>
    <cfRule type="cellIs" dxfId="72" priority="64" operator="equal">
      <formula>$W$12</formula>
    </cfRule>
    <cfRule type="cellIs" dxfId="71" priority="65" operator="equal">
      <formula>$W$13</formula>
    </cfRule>
  </conditionalFormatting>
  <conditionalFormatting sqref="L9:L28">
    <cfRule type="cellIs" dxfId="70" priority="96" operator="equal">
      <formula>$V$9</formula>
    </cfRule>
    <cfRule type="cellIs" dxfId="69" priority="97" operator="equal">
      <formula>$V$10</formula>
    </cfRule>
    <cfRule type="cellIs" dxfId="68" priority="98" operator="equal">
      <formula>$V$11</formula>
    </cfRule>
    <cfRule type="cellIs" dxfId="67" priority="99" operator="equal">
      <formula>$V$12</formula>
    </cfRule>
    <cfRule type="cellIs" dxfId="66" priority="100" operator="equal">
      <formula>$V$13</formula>
    </cfRule>
  </conditionalFormatting>
  <conditionalFormatting sqref="M9:M28">
    <cfRule type="cellIs" dxfId="65" priority="6" operator="equal">
      <formula>$W$9</formula>
    </cfRule>
    <cfRule type="cellIs" dxfId="64" priority="7" operator="equal">
      <formula>$W$10</formula>
    </cfRule>
    <cfRule type="cellIs" dxfId="63" priority="8" operator="equal">
      <formula>$W$11</formula>
    </cfRule>
    <cfRule type="cellIs" dxfId="62" priority="9" operator="equal">
      <formula>$W$12</formula>
    </cfRule>
    <cfRule type="cellIs" dxfId="61" priority="10" operator="equal">
      <formula>$W$13</formula>
    </cfRule>
  </conditionalFormatting>
  <conditionalFormatting sqref="N9:N28">
    <cfRule type="cellIs" dxfId="60" priority="31" operator="equal">
      <formula>$V$9</formula>
    </cfRule>
    <cfRule type="cellIs" dxfId="59" priority="32" operator="equal">
      <formula>$V$10</formula>
    </cfRule>
    <cfRule type="cellIs" dxfId="58" priority="33" operator="equal">
      <formula>$V$11</formula>
    </cfRule>
    <cfRule type="cellIs" dxfId="57" priority="34" operator="equal">
      <formula>$V$12</formula>
    </cfRule>
    <cfRule type="cellIs" dxfId="56" priority="35" operator="equal">
      <formula>$V$13</formula>
    </cfRule>
  </conditionalFormatting>
  <dataValidations count="5">
    <dataValidation allowBlank="1" showInputMessage="1" showErrorMessage="1" prompt="La probabilidad se encuentra determinada por una escala de 1 a 3, siendo 1 la menor probabilidad de ocurrencia del riesgo y 3 la mayor probabilidad de  ocurrencia." sqref="IO8" xr:uid="{00000000-0002-0000-0300-000000000000}"/>
    <dataValidation allowBlank="1" showInputMessage="1" showErrorMessage="1" prompt="Es la materialización del riesgo y las consecuencias de su aparición. Su escala es: 5 bajo impacto, 10 medio, 20 alto impacto._x000a_" sqref="IP8:JA8" xr:uid="{00000000-0002-0000-0300-000001000000}"/>
    <dataValidation type="list" allowBlank="1" showInputMessage="1" showErrorMessage="1" sqref="IU12:JA12 IP9:JA11" xr:uid="{00000000-0002-0000-0300-000002000000}">
      <formula1>#REF!</formula1>
    </dataValidation>
    <dataValidation type="list" allowBlank="1" showInputMessage="1" showErrorMessage="1" sqref="G9:G28" xr:uid="{00000000-0002-0000-0300-000003000000}">
      <formula1>Afectación_Económica</formula1>
    </dataValidation>
    <dataValidation type="list" allowBlank="1" showInputMessage="1" showErrorMessage="1" sqref="J9:J28" xr:uid="{00000000-0002-0000-0300-000004000000}">
      <formula1>Reputacional</formula1>
    </dataValidation>
  </dataValidations>
  <printOptions horizontalCentered="1" verticalCentered="1"/>
  <pageMargins left="0.31496062992125984" right="0.27559055118110237" top="0.23622047244094491" bottom="0.15748031496062992" header="0" footer="0"/>
  <pageSetup scale="35" orientation="landscape" r:id="rId1"/>
  <headerFooter alignWithMargins="0"/>
  <colBreaks count="1" manualBreakCount="1">
    <brk id="14" max="1048575" man="1"/>
  </colBreaks>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F36"/>
  <sheetViews>
    <sheetView showGridLines="0" zoomScale="70" zoomScaleNormal="70" workbookViewId="0">
      <pane xSplit="1" ySplit="9" topLeftCell="D13" activePane="bottomRight" state="frozen"/>
      <selection pane="topRight" activeCell="B1" sqref="B1"/>
      <selection pane="bottomLeft" activeCell="A7" sqref="A7"/>
      <selection pane="bottomRight" activeCell="E10" sqref="E10"/>
    </sheetView>
  </sheetViews>
  <sheetFormatPr baseColWidth="10" defaultColWidth="0" defaultRowHeight="12.75" x14ac:dyDescent="0.25"/>
  <cols>
    <col min="1" max="1" width="12.85546875" style="68" customWidth="1"/>
    <col min="2" max="2" width="56.7109375" style="73" customWidth="1"/>
    <col min="3" max="3" width="16.42578125" style="68" customWidth="1"/>
    <col min="4" max="4" width="17.5703125" style="73" customWidth="1"/>
    <col min="5" max="5" width="25" style="73" customWidth="1"/>
    <col min="6" max="6" width="3.85546875" style="73" customWidth="1"/>
    <col min="7" max="7" width="7.42578125" style="73" customWidth="1"/>
    <col min="8" max="13" width="18.7109375" style="73" customWidth="1"/>
    <col min="14" max="14" width="3.85546875" style="73" customWidth="1"/>
    <col min="15" max="15" width="4.85546875" style="68" hidden="1" customWidth="1"/>
    <col min="16" max="16" width="6.42578125" style="68" hidden="1" customWidth="1"/>
    <col min="17" max="17" width="11" style="68" hidden="1" customWidth="1"/>
    <col min="18" max="22" width="12" style="68" hidden="1" customWidth="1"/>
    <col min="23" max="23" width="11.42578125" style="68" customWidth="1"/>
    <col min="24" max="27" width="11.42578125" style="68" hidden="1" customWidth="1"/>
    <col min="28" max="28" width="5.42578125" style="68" hidden="1" customWidth="1"/>
    <col min="29" max="29" width="26.85546875" style="68" hidden="1" customWidth="1"/>
    <col min="30" max="34" width="22.85546875" style="73" hidden="1" customWidth="1"/>
    <col min="35" max="35" width="23.42578125" style="68" hidden="1" customWidth="1"/>
    <col min="36" max="263" width="11.42578125" style="68" hidden="1" customWidth="1"/>
    <col min="264" max="264" width="12.42578125" style="68" hidden="1" customWidth="1"/>
    <col min="265" max="265" width="47" style="68" hidden="1" customWidth="1"/>
    <col min="266" max="266" width="35" style="68" hidden="1" customWidth="1"/>
    <col min="267" max="16384" width="14.42578125" style="68" hidden="1"/>
  </cols>
  <sheetData>
    <row r="1" spans="1:36" s="56" customFormat="1" ht="12" customHeight="1" x14ac:dyDescent="0.2">
      <c r="A1" s="524"/>
      <c r="B1" s="530" t="str">
        <f>+'2 CONTEXTO E IDENTIFICACIÓN'!A1</f>
        <v>MAPA DE RIESGOS INTEGRAL</v>
      </c>
      <c r="C1" s="517"/>
      <c r="D1" s="518"/>
      <c r="AD1" s="57"/>
      <c r="AE1" s="57"/>
      <c r="AF1" s="57"/>
      <c r="AG1" s="57"/>
      <c r="AH1" s="57"/>
    </row>
    <row r="2" spans="1:36" s="56" customFormat="1" ht="12" customHeight="1" x14ac:dyDescent="0.2">
      <c r="A2" s="524"/>
      <c r="B2" s="530"/>
      <c r="C2" s="39" t="str">
        <f>+'2 CONTEXTO E IDENTIFICACIÓN'!A2</f>
        <v>VERSIÓN DEL MAPA DE RIESGOS:</v>
      </c>
      <c r="D2" s="55">
        <f>'2 CONTEXTO E IDENTIFICACIÓN'!B2</f>
        <v>1</v>
      </c>
      <c r="E2" s="58"/>
      <c r="F2" s="58"/>
      <c r="G2" s="58"/>
      <c r="H2" s="3"/>
      <c r="I2" s="202" t="str">
        <f>+'2 CONTEXTO E IDENTIFICACIÓN'!$I$4</f>
        <v>Elaboración o Actualización:</v>
      </c>
      <c r="J2" s="216">
        <f>'2 CONTEXTO E IDENTIFICACIÓN'!J4</f>
        <v>46037</v>
      </c>
      <c r="K2" s="13"/>
      <c r="L2" s="13"/>
      <c r="M2" s="59"/>
      <c r="N2" s="58"/>
      <c r="AD2" s="57"/>
      <c r="AE2" s="57"/>
      <c r="AF2" s="57"/>
      <c r="AG2" s="57"/>
      <c r="AH2" s="57"/>
    </row>
    <row r="3" spans="1:36" s="56" customFormat="1" ht="21" customHeight="1" x14ac:dyDescent="0.2">
      <c r="A3" s="60"/>
      <c r="B3" s="58"/>
      <c r="C3" s="41"/>
      <c r="D3" s="59"/>
      <c r="E3" s="58"/>
      <c r="F3" s="58"/>
      <c r="G3" s="58"/>
      <c r="I3" s="205" t="str">
        <f>+'2 CONTEXTO E IDENTIFICACIÓN'!$E$5</f>
        <v>Vigencia: 2026</v>
      </c>
      <c r="J3" s="203">
        <f>'2 CONTEXTO E IDENTIFICACIÓN'!G5</f>
        <v>46023</v>
      </c>
      <c r="K3" s="204" t="s">
        <v>50</v>
      </c>
      <c r="L3" s="201">
        <f>'2 CONTEXTO E IDENTIFICACIÓN'!J5</f>
        <v>46386</v>
      </c>
      <c r="M3" s="59"/>
      <c r="N3" s="58"/>
      <c r="AD3" s="57"/>
      <c r="AE3" s="57"/>
      <c r="AF3" s="57"/>
      <c r="AG3" s="57"/>
      <c r="AH3" s="57"/>
    </row>
    <row r="4" spans="1:36" s="56" customFormat="1" ht="18" customHeight="1" thickBot="1" x14ac:dyDescent="0.25">
      <c r="A4" s="60"/>
      <c r="B4" s="58"/>
      <c r="C4" s="41"/>
      <c r="D4" s="59"/>
      <c r="E4" s="58"/>
      <c r="F4" s="58"/>
      <c r="G4" s="58"/>
      <c r="I4" s="16"/>
      <c r="J4" s="219"/>
      <c r="K4" s="220"/>
      <c r="L4" s="199"/>
      <c r="M4" s="59"/>
      <c r="N4" s="58"/>
      <c r="AD4" s="57"/>
      <c r="AE4" s="57"/>
      <c r="AF4" s="57"/>
      <c r="AG4" s="57"/>
      <c r="AH4" s="57"/>
    </row>
    <row r="5" spans="1:36" s="56" customFormat="1" ht="23.25" thickBot="1" x14ac:dyDescent="0.25">
      <c r="A5" s="12" t="s">
        <v>46</v>
      </c>
      <c r="B5" s="519" t="str">
        <f>'2 CONTEXTO E IDENTIFICACIÓN'!B4</f>
        <v>UAERMV</v>
      </c>
      <c r="C5" s="520"/>
      <c r="D5" s="521"/>
      <c r="I5" s="319" t="s">
        <v>344</v>
      </c>
      <c r="J5" s="320" t="s">
        <v>343</v>
      </c>
      <c r="K5" s="321" t="s">
        <v>345</v>
      </c>
      <c r="L5" s="322" t="s">
        <v>346</v>
      </c>
      <c r="AD5" s="57"/>
      <c r="AE5" s="57"/>
      <c r="AF5" s="57"/>
      <c r="AG5" s="57"/>
      <c r="AH5" s="57"/>
    </row>
    <row r="6" spans="1:36" s="56" customFormat="1" ht="15.75" thickBot="1" x14ac:dyDescent="0.25">
      <c r="A6" s="12" t="s">
        <v>47</v>
      </c>
      <c r="B6" s="509" t="str">
        <f>'2 CONTEXTO E IDENTIFICACIÓN'!F4</f>
        <v>12. Gestión Financiera</v>
      </c>
      <c r="C6" s="510"/>
      <c r="D6" s="510"/>
      <c r="AD6" s="57"/>
      <c r="AE6" s="57"/>
      <c r="AF6" s="57"/>
      <c r="AG6" s="57"/>
      <c r="AH6" s="57"/>
    </row>
    <row r="7" spans="1:36" s="56" customFormat="1" ht="15.75" thickBot="1" x14ac:dyDescent="0.25">
      <c r="A7" s="209"/>
      <c r="B7" s="208"/>
      <c r="C7" s="208"/>
      <c r="D7" s="59"/>
      <c r="G7" s="531" t="s">
        <v>252</v>
      </c>
      <c r="H7" s="532"/>
      <c r="I7" s="532"/>
      <c r="J7" s="532"/>
      <c r="K7" s="532"/>
      <c r="L7" s="532"/>
      <c r="M7" s="533"/>
      <c r="O7" s="61"/>
      <c r="P7" s="61"/>
      <c r="Q7" s="62"/>
      <c r="R7" s="522" t="s">
        <v>124</v>
      </c>
      <c r="S7" s="522"/>
      <c r="T7" s="522"/>
      <c r="U7" s="522"/>
      <c r="V7" s="523"/>
      <c r="AD7" s="57"/>
      <c r="AE7" s="57"/>
      <c r="AF7" s="57"/>
      <c r="AG7" s="57"/>
      <c r="AH7" s="57"/>
    </row>
    <row r="8" spans="1:36" x14ac:dyDescent="0.25">
      <c r="A8" s="63"/>
      <c r="B8" s="64"/>
      <c r="C8" s="525" t="s">
        <v>253</v>
      </c>
      <c r="D8" s="525"/>
      <c r="E8" s="525"/>
      <c r="F8" s="65"/>
      <c r="G8" s="66"/>
      <c r="H8" s="67"/>
      <c r="I8" s="522" t="s">
        <v>124</v>
      </c>
      <c r="J8" s="522"/>
      <c r="K8" s="522"/>
      <c r="L8" s="522"/>
      <c r="M8" s="523"/>
      <c r="N8" s="65"/>
      <c r="O8" s="69"/>
      <c r="P8" s="69"/>
      <c r="R8" s="70">
        <v>0.2</v>
      </c>
      <c r="S8" s="70">
        <v>0.4</v>
      </c>
      <c r="T8" s="70">
        <v>0.6</v>
      </c>
      <c r="U8" s="70">
        <v>0.8</v>
      </c>
      <c r="V8" s="71">
        <v>1</v>
      </c>
      <c r="W8" s="72"/>
      <c r="X8" s="72"/>
      <c r="Y8" s="72"/>
      <c r="Z8" s="72"/>
      <c r="AA8" s="72"/>
      <c r="AB8" s="72"/>
      <c r="AC8" s="72"/>
    </row>
    <row r="9" spans="1:36" ht="25.5" x14ac:dyDescent="0.2">
      <c r="A9" s="74" t="s">
        <v>254</v>
      </c>
      <c r="B9" s="75" t="s">
        <v>255</v>
      </c>
      <c r="C9" s="76" t="s">
        <v>216</v>
      </c>
      <c r="D9" s="76" t="s">
        <v>217</v>
      </c>
      <c r="E9" s="77" t="s">
        <v>43</v>
      </c>
      <c r="F9" s="65"/>
      <c r="G9" s="69"/>
      <c r="H9" s="78"/>
      <c r="I9" s="79" t="s">
        <v>234</v>
      </c>
      <c r="J9" s="79" t="s">
        <v>237</v>
      </c>
      <c r="K9" s="79" t="s">
        <v>241</v>
      </c>
      <c r="L9" s="79" t="s">
        <v>245</v>
      </c>
      <c r="M9" s="80" t="s">
        <v>249</v>
      </c>
      <c r="N9" s="65"/>
      <c r="O9" s="69"/>
      <c r="P9" s="69"/>
      <c r="Q9" s="81"/>
      <c r="R9" s="82" t="s">
        <v>234</v>
      </c>
      <c r="S9" s="82" t="s">
        <v>237</v>
      </c>
      <c r="T9" s="82" t="s">
        <v>241</v>
      </c>
      <c r="U9" s="82" t="s">
        <v>245</v>
      </c>
      <c r="V9" s="83" t="s">
        <v>249</v>
      </c>
      <c r="Y9" s="72"/>
      <c r="Z9" s="72"/>
      <c r="AA9" s="84"/>
      <c r="AB9" s="84"/>
      <c r="AC9" s="84"/>
      <c r="AD9" s="84"/>
      <c r="AE9" s="84"/>
      <c r="AF9" s="84"/>
      <c r="AG9" s="84"/>
      <c r="AH9" s="84"/>
      <c r="AI9" s="84"/>
      <c r="AJ9" s="84"/>
    </row>
    <row r="10" spans="1:36" ht="125.25" customHeight="1" x14ac:dyDescent="0.2">
      <c r="A10" s="85" t="str">
        <f>'2 CONTEXTO E IDENTIFICACIÓN'!A9</f>
        <v>R1</v>
      </c>
      <c r="B10" s="86" t="str">
        <f>+'2 CONTEXTO E IDENTIFICACIÓN'!J9</f>
        <v>Posibilidad de afectación reputacional por retrasos en la atención de las solicitudes de pago a causa de desactualización normativa en la aplicación de los criterios de decisión del liquidador en la generación de la Orden de pago, por manualidad en la operación del sistema de información financiera</v>
      </c>
      <c r="C10" s="87" t="str">
        <f>+'3 PROBABIL E IMPACTO INHERENTE'!F9</f>
        <v>Alta</v>
      </c>
      <c r="D10" s="87" t="str">
        <f>+'3 PROBABIL E IMPACTO INHERENTE'!N9</f>
        <v>Leve</v>
      </c>
      <c r="E10" s="363" t="str">
        <f>+IF(C10=$Q$10,IF(D10=$R$9,$R$10,IF(D10=$S$9,$S$10,IF(D10=$T$9,$T$10,IF(D10=$U$9,$U$10,IF(D10=$V$9,$V$10))))),IF(C10=$Q$11,IF(D10=$R$9,$R$11,IF(D10=$S$9,$S$11,IF(D10=$T$9,$T$11,IF(D10=$U$9,$U$11,IF(D10=$V$9,$V$11))))),IF(C10=$Q$12,IF(D10=$R$9,$R$12,IF(D10=$S$9,$S$12,IF(D10=$T$9,$T$12,IF(D10=$U$9,$U$12,IF(D10=$V$9,$V$12))))),IF(C10=$Q$13,IF(D10=$R$9,$R$13,IF(D10=$S$9,$S$13,IF(D10=$T$9,$T$13,IF(D10=$U$9,$U$13,IF(D10=$V$9,$V$13))))),IF(C10=$Q$14,IF(D10=$R$9,$R$14,IF(D10=$S$9,$S$14,IF(D10=$T$9,$T$14,IF(D10=$U$9,$U$14,IF(D10=$V$9,$V$14))))),"")))))</f>
        <v>Moderado</v>
      </c>
      <c r="F10" s="88"/>
      <c r="G10" s="528" t="s">
        <v>105</v>
      </c>
      <c r="H10" s="79" t="s">
        <v>247</v>
      </c>
      <c r="I10" s="89" t="str">
        <f>+IF(AND(C10=$Q$10,D10=$R$9),A10,"")&amp;" "&amp;IF(AND(C11=$Q$10,D11=$R$9),A11,"")&amp;" "&amp;IF(AND(C12=$Q$10,D12=$R$9),A12,"")&amp;" "&amp;IF(AND(C13=$Q$10,D13=$R$9),A13,"")&amp;" "&amp;IF(AND(C14=$Q$10,D14=$R$9),A14,"")&amp;" "&amp;IF(AND(C15=$Q$10,D15=$R$9),A15,"")&amp;" "&amp;IF(AND(C16=$Q$10,D16=$R$9),A16,"")&amp;" "&amp;IF(AND(C17=$Q$10,D17=$R$9),A17,"")&amp;" "&amp;IF(AND(C18=$Q$10,D18=$R$9),A18,"")&amp;" "&amp;IF(AND(C19=$Q$10,D19=$R$9),A19,"")&amp;" "&amp;IF(AND(C20=$Q$10,D20=$R$9),A20,"")&amp;" "&amp;IF(AND(C21=$Q$10,D21=$R$9),A21,"")&amp;" "&amp;IF(AND(C22=$Q$10,D22=$R$9),A22,"")&amp;" "&amp;IF(AND(C23=$Q$10,D23=$R$9),A23,"")&amp;" "&amp;IF(AND(C24=$Q$10,D24=$R$9),A24,"")&amp;" "&amp;IF(AND(C25=$Q$10,D25=$R$9),A25,"")&amp;" "&amp;IF(AND(C26=$Q$10,D26=$R$9),A26,"")&amp;" "&amp;IF(AND(C27=$Q$10,D27=$R$9),A27,"")&amp;" "&amp;IF(AND(C28=$Q$10,D28=$R$9),A28,"")&amp;" "&amp;IF(AND(C29=$Q$10,D29=$R$9),A29,"")</f>
        <v xml:space="preserve">                   </v>
      </c>
      <c r="J10" s="89" t="str">
        <f>+IF(AND(C10=$Q$10,D10=$S$9),A10,"")&amp;" "&amp;IF(AND(C11=$Q$10,D11=$S$9),A11,"")&amp;" "&amp;IF(AND(C12=$Q$10,D12=$S$9),A12,"")&amp;" "&amp;IF(AND(C13=$Q$10,D13=$S$9),A13,"")&amp;" "&amp;IF(AND(C14=$Q$10,D14=$S$9),A14,"")&amp;" "&amp;IF(AND(C15=$Q$10,D15=$S$9),A15,"")&amp;" "&amp;IF(AND(C16=$Q$10,D16=$S$9),A16,"")&amp;" "&amp;IF(AND(C17=$Q$10,D17=$S$9),A17,"")&amp;" "&amp;IF(AND(C18=$Q$10,D18=$S$9),A18,"")&amp;" "&amp;IF(AND(C19=$Q$10,D19=$S$9),A19,"")&amp;" "&amp;IF(AND(C20=$Q$10,D20=$S$9),A20,"")&amp;" "&amp;IF(AND(C21=$Q$10,D21=$S$9),A21,"")&amp;" "&amp;IF(AND(C22=$Q$10,D22=$S$9),A22,"")&amp;" "&amp;IF(AND(C23=$Q$10,D23=$S$9),A23,"")&amp;" "&amp;IF(AND(C24=$Q$10,D24=$S$9),A24,"")&amp;" "&amp;IF(AND(C25=$Q$10,D25=$S$9),A25,"")&amp;" "&amp;IF(AND(C26=$Q$10,D26=$S$9),A26,"")&amp;" "&amp;IF(AND(C27=$Q$10,D27=$S$9),A27,"")&amp;" "&amp;IF(AND(C28=$Q$10,D28=$S$9),A28,"")&amp;" "&amp;IF(AND(C29=$Q$10,D29=$S$9),A29,"")</f>
        <v xml:space="preserve">                   </v>
      </c>
      <c r="K10" s="89" t="str">
        <f>+IF(AND(C10=$Q$10,D10=$T$9),A10,"")&amp;" "&amp;IF(AND(C11=$Q$10,D11=$T$9),A11,"")&amp;" "&amp;IF(AND(C12=$Q$10,D12=$T$9),A12,"")&amp;" "&amp;IF(AND(C13=$Q$10,D13=$T$9),A13,"")&amp;" "&amp;IF(AND(C14=$Q$10,D14=$T$9),A14,"")&amp;" "&amp;IF(AND(C15=$Q$10,D15=$T$9),A15,"")&amp;" "&amp;IF(AND(C16=$Q$10,D16=$T$9),A16,"")&amp;" "&amp;IF(AND(C17=$Q$10,D17=$T$9),A17,"")&amp;" "&amp;IF(AND(C18=$Q$10,D18=$T$9),A18,"")&amp;" "&amp;IF(AND(C19=$Q$10,D19=$T$9),A19,"")&amp;" "&amp;IF(AND(C20=$Q$10,D20=$T$9),A20,"")&amp;" "&amp;IF(AND(C21=$Q$10,D21=$T$9),A21,"")&amp;" "&amp;IF(AND(C22=$Q$10,D22=$T$9),A22,"")&amp;" "&amp;IF(AND(C23=$Q$10,D23=$T$9),A23,"")&amp;" "&amp;IF(AND(C24=$Q$10,D24=$T$9),A24,"")&amp;" "&amp;IF(AND(C25=$Q$10,D25=$T$9),A25,"")&amp;" "&amp;IF(AND(C26=$Q$10,D26=$T$9),A26,"")&amp;" "&amp;IF(AND(C27=$Q$10,D27=$T$9),A27,"")&amp;" "&amp;IF(AND(C28=$Q$10,D28=$T$9),A28,"")&amp;" "&amp;IF(AND(C29=$Q$10,D29=$T$9),A29,"")</f>
        <v xml:space="preserve">                   </v>
      </c>
      <c r="L10" s="89" t="str">
        <f>+IF(AND(C10=$Q$10,D10=$U$9),A10,"")&amp;" "&amp;IF(AND(C11=$Q$10,D11=$U$9),A11,"")&amp;" "&amp;IF(AND(C12=$Q$10,D12=$U$9),A12,"")&amp;" "&amp;IF(AND(C13=$Q$10,D13=$U$9),A13,"")&amp;" "&amp;IF(AND(C14=$Q$10,D14=$U$9),A14,"")&amp;" "&amp;IF(AND(C15=$Q$10,D15=$U$9),A15,"")&amp;" "&amp;IF(AND(C16=$Q$10,D16=$U$9),A16,"")&amp;" "&amp;IF(AND(C17=$Q$10,D17=$U$9),A17,"")&amp;" "&amp;IF(AND(C18=$Q$10,D18=$U$9),A18,"")&amp;" "&amp;IF(AND(C19=$Q$10,D19=$U$9),A19,"")&amp;" "&amp;IF(AND(C20=$Q$10,D20=$U$9),A20,"")&amp;" "&amp;IF(AND(C21=$Q$10,D21=$U$9),A21,"")&amp;" "&amp;IF(AND(C22=$Q$10,D22=$U$9),A22,"")&amp;" "&amp;IF(AND(C23=$Q$10,D23=$U$9),A23,"")&amp;" "&amp;IF(AND(C24=$Q$10,D24=$U$9),A24,"")&amp;" "&amp;IF(AND(C25=$Q$10,D25=$U$9),A25,"")&amp;" "&amp;IF(AND(C26=$Q$10,D26=$U$9),A26,"")&amp;" "&amp;IF(AND(C27=$Q$10,D27=$U$9),A27,"")&amp;" "&amp;IF(AND(C28=$Q$10,D28=$U$9),A28,"")&amp;" "&amp;IF(AND(C29=$Q$10,D29=$U$9),A29,"")</f>
        <v xml:space="preserve">                   </v>
      </c>
      <c r="M10" s="90" t="str">
        <f>+IF(AND(C10=$Q$10,D10=$V$9),A10,"")&amp;" "&amp;IF(AND(C11=$Q$10,D11=$V$9),A11,"")&amp;" "&amp;IF(AND(C12=$Q$10,D12=$V$9),A12,"")&amp;" "&amp;IF(AND(C13=$Q$10,D13=$V$9),A13,"")&amp;" "&amp;IF(AND(C14=$Q$10,D14=$V$9),A14,"")&amp;" "&amp;IF(AND(C15=$Q$10,D15=$V$9),A15,"")&amp;" "&amp;IF(AND(C16=$Q$10,D16=$V$9),A16,"")&amp;" "&amp;IF(AND(C17=$Q$10,D17=$V$9),A17,"")&amp;" "&amp;IF(AND(C18=$Q$10,D18=$V$9),A18,"")&amp;" "&amp;IF(AND(C19=$Q$10,D19=$V$9),A19,"")&amp;" "&amp;IF(AND(C20=$Q$10,D20=$V$9),A20,"")&amp;" "&amp;IF(AND(C21=$Q$10,D21=$V$9),A21,"")&amp;" "&amp;IF(AND(C22=$Q$10,D22=$V$9),A22,"")&amp;" "&amp;IF(AND(C23=$Q$10,D23=$V$9),A23,"")&amp;" "&amp;IF(AND(C24=$Q$10,D24=$V$9),A24,"")&amp;" "&amp;IF(AND(C25=$Q$10,D25=$V$9),A25,"")&amp;" "&amp;IF(AND(C26=$Q$10,D26=$V$9),A26,"")&amp;" "&amp;IF(AND(C27=$Q$10,D27=$V$9),A27,"")&amp;" "&amp;IF(AND(C28=$Q$10,D28=$V$9),A28,"")&amp;" "&amp;IF(AND(C29=$Q$10,D29=$V$9),A29,"")</f>
        <v xml:space="preserve">                   </v>
      </c>
      <c r="N10" s="88"/>
      <c r="O10" s="526" t="s">
        <v>105</v>
      </c>
      <c r="P10" s="91">
        <v>1</v>
      </c>
      <c r="Q10" s="82" t="s">
        <v>247</v>
      </c>
      <c r="R10" s="89" t="s">
        <v>256</v>
      </c>
      <c r="S10" s="89" t="s">
        <v>256</v>
      </c>
      <c r="T10" s="89" t="s">
        <v>256</v>
      </c>
      <c r="U10" s="89" t="s">
        <v>256</v>
      </c>
      <c r="V10" s="90" t="s">
        <v>257</v>
      </c>
      <c r="Y10" s="72"/>
      <c r="Z10" s="72"/>
      <c r="AA10" s="84"/>
      <c r="AB10" s="84"/>
      <c r="AC10" s="84"/>
      <c r="AD10" s="92"/>
      <c r="AE10" s="92"/>
      <c r="AF10" s="92"/>
      <c r="AG10" s="92"/>
      <c r="AH10" s="92"/>
      <c r="AI10" s="84"/>
      <c r="AJ10" s="84"/>
    </row>
    <row r="11" spans="1:36" ht="93" customHeight="1" x14ac:dyDescent="0.2">
      <c r="A11" s="85" t="str">
        <f>'2 CONTEXTO E IDENTIFICACIÓN'!A10</f>
        <v>R2</v>
      </c>
      <c r="B11" s="86" t="str">
        <f>+'2 CONTEXTO E IDENTIFICACIÓN'!J10</f>
        <v>Posibilidad de afectación económica y reputacional por aplicación de sanciones y llamados de atención (hallazgos) de entes de control y entidades guía del tema contable por presentación de información no confiable y  no oportuna a causa de Inoportunidad y/o imprecisión en la entrega de la información por parte de las áreas que intervienen en el proceso contable</v>
      </c>
      <c r="C11" s="87" t="str">
        <f>+'3 PROBABIL E IMPACTO INHERENTE'!F10</f>
        <v>Media</v>
      </c>
      <c r="D11" s="87" t="str">
        <f>+'3 PROBABIL E IMPACTO INHERENTE'!N10</f>
        <v>Moderado</v>
      </c>
      <c r="E11" s="363" t="str">
        <f>+IF(C11=$Q$10,IF(D11=$R$9,$R$10,IF(D11=$S$9,$S$10,IF(D11=$T$9,$T$10,IF(D11=$U$9,$U$10,IF(D11=$V$9,$V$10))))),IF(C11=$Q$11,IF(D11=$R$9,$R$11,IF(D11=$S$9,$S$11,IF(D11=$T$9,$T$11,IF(D11=$U$9,$U$11,IF(D11=$V$9,$V$11))))),IF(C11=$Q$12,IF(D11=$R$9,$R$12,IF(D11=$S$9,$S$12,IF(D11=$T$9,$T$12,IF(D11=$U$9,$U$12,IF(D11=$V$9,$V$12))))),IF(C11=$Q$13,IF(D11=$R$9,$R$13,IF(D11=$S$9,$S$13,IF(D11=$T$9,$T$13,IF(D11=$U$9,$U$13,IF(D11=$V$9,$V$13))))),IF(C11=$Q$14,IF(D11=$R$9,$R$14,IF(D11=$S$9,$S$14,IF(D11=$T$9,$T$14,IF(D11=$U$9,$U$14,IF(D11=$V$9,$V$14))))),"")))))</f>
        <v>Moderado</v>
      </c>
      <c r="F11" s="88"/>
      <c r="G11" s="528"/>
      <c r="H11" s="79" t="s">
        <v>243</v>
      </c>
      <c r="I11" s="93" t="str">
        <f>+IF(AND(C10=$Q$11,D10=$R$9),A10,"")&amp;" "&amp;IF(AND(C11=$Q$11,D11=$R$9),A11,"")&amp;" "&amp;IF(AND(C12=$Q$11,D12=$R$9),A12,"")&amp;" "&amp;IF(AND(C13=$Q$11,D13=$R$9),A13,"")&amp;" "&amp;IF(AND(C14=$Q$11,D14=$R$9),A14,"")&amp;" "&amp;IF(AND(C15=$Q$11,D15=$R$9),A15,"")&amp;" "&amp;IF(AND(C16=$Q$11,D16=$R$9),A16,"")&amp;" "&amp;IF(AND(C17=$Q$11,D17=$R$9),A17,"")&amp;" "&amp;IF(AND(C18=$Q$11,D18=$R$9),A18,"")&amp;" "&amp;IF(AND(C19=$Q$11,D19=$R$9),A19,"")&amp;" "&amp;IF(AND(C20=$Q$11,D20=$R$9),A20,"")&amp;" "&amp;IF(AND(C21=$Q$11,D21=$R$9),A21,"")&amp;" "&amp;IF(AND(C22=$Q$11,D22=$R$9),A22,"")&amp;" "&amp;IF(AND(C23=$Q$11,D23=$R$9),A23,"")&amp;" "&amp;IF(AND(C24=$Q$11,D24=$R$9),A24,"")&amp;" "&amp;IF(AND(C25=$Q$11,D25=$R$9),A25,"")&amp;" "&amp;IF(AND(C26=$Q$11,D26=$R$9),A26,"")&amp;" "&amp;IF(AND(C27=$Q$11,D27=$R$9),A27,"")&amp;" "&amp;IF(AND(C28=$Q$11,D28=$R$9),A28,"")&amp;" "&amp;IF(AND(C29=$Q$11,D29=$R$9),A29,"")</f>
        <v xml:space="preserve">R1  R3                 </v>
      </c>
      <c r="J11" s="93" t="str">
        <f>+IF(AND(C10=$Q$11,D10=$S$9),A10,"")&amp;" "&amp;IF(AND(C11=$Q$11,D11=$S$9),A11,"")&amp;" "&amp;IF(AND(C12=$Q$11,D12=$S$9),A12,"")&amp;" "&amp;IF(AND(C13=$Q$11,D13=$S$9),A13,"")&amp;" "&amp;IF(AND(C14=$Q$11,D14=$S$9),A14,"")&amp;" "&amp;IF(AND(C15=$Q$11,D15=$S$9),A15,"")&amp;" "&amp;IF(AND(C16=$Q$11,D16=$S$9),A16,"")&amp;" "&amp;IF(AND(C17=$Q$11,D17=$S$9),A17,"")&amp;" "&amp;IF(AND(C18=$Q$11,D18=$S$9),A18,"")&amp;" "&amp;IF(AND(C19=$Q$11,D19=$S$9),A19,"")&amp;" "&amp;IF(AND(C20=$Q$11,D20=$S$9),A20,"")&amp;" "&amp;IF(AND(C21=$Q$11,D21=$S$9),A21,"")&amp;" "&amp;IF(AND(C22=$Q$11,D22=$S$9),A22,"")&amp;" "&amp;IF(AND(C23=$Q$11,D23=$S$9),A23,"")&amp;" "&amp;IF(AND(C24=$Q$11,D24=$S$9),A24,"")&amp;" "&amp;IF(AND(C25=$Q$11,D25=$S$9),A25,"")&amp;" "&amp;IF(AND(C26=$Q$11,D26=$S$9),A26,"")&amp;" "&amp;IF(AND(C27=$Q$11,D27=$S$9),A27,"")&amp;" "&amp;IF(AND(C28=$Q$11,D28=$S$9),A28,"")&amp;" "&amp;IF(AND(C29=$Q$11,D29=$S$9),A29,"")</f>
        <v xml:space="preserve">                   </v>
      </c>
      <c r="K11" s="89" t="str">
        <f>+IF(AND(C10=$Q$11,D10=$T$9),A10,"")&amp;" "&amp;IF(AND(C11=$Q$11,D11=$T$9),A11,"")&amp;" "&amp;IF(AND(C12=$Q$11,D12=$T$9),A12,"")&amp;" "&amp;IF(AND(C13=$Q$11,D13=$T$9),A13,"")&amp;" "&amp;IF(AND(C14=$Q$11,D14=$T$9),A14,"")&amp;" "&amp;IF(AND(C15=$Q$11,D15=$T$9),A15,"")&amp;" "&amp;IF(AND(C16=$Q$11,D16=$T$9),A16,"")&amp;" "&amp;IF(AND(C17=$Q$11,D17=$T$9),A17,"")&amp;" "&amp;IF(AND(C18=$Q$11,D18=$T$9),A18,"")&amp;" "&amp;IF(AND(C19=$Q$11,D19=$T$9),A19,"")&amp;" "&amp;IF(AND(C20=$Q$11,D20=$T$9),A20,"")&amp;" "&amp;IF(AND(C21=$Q$11,D21=$T$9),A21,"")&amp;" "&amp;IF(AND(C22=$Q$11,D22=$T$9),A22,"")&amp;" "&amp;IF(AND(C23=$Q$11,D23=$T$9),A23,"")&amp;" "&amp;IF(AND(C24=$Q$11,D24=$T$9),A24,"")&amp;" "&amp;IF(AND(C25=$Q$11,D25=$T$9),A25,"")&amp;" "&amp;IF(AND(C26=$Q$11,D26=$T$9),A26,"")&amp;" "&amp;IF(AND(C27=$Q$11,D27=$T$9),A27,"")&amp;" "&amp;IF(AND(C28=$Q$11,D28=$T$9),A28,"")&amp;" "&amp;IF(AND(C29=$Q$11,D29=$T$9),A29,"")</f>
        <v xml:space="preserve">                   </v>
      </c>
      <c r="L11" s="89" t="str">
        <f>+IF(AND(C10=$Q$11,D10=$U$9),A10,"")&amp;" "&amp;IF(AND(C11=$Q$11,D11=$U$9),A11,"")&amp;" "&amp;IF(AND(C12=$Q$11,D12=$U$9),A12,"")&amp;" "&amp;IF(AND(C13=$Q$11,D13=$U$9),A13,"")&amp;" "&amp;IF(AND(C14=$Q$11,D14=$U$9),A14,"")&amp;" "&amp;IF(AND(C15=$Q$11,D15=$U$9),A15,"")&amp;" "&amp;IF(AND(C16=$Q$11,D16=$U$9),A16,"")&amp;" "&amp;IF(AND(C17=$Q$11,D17=$U$9),A17,"")&amp;" "&amp;IF(AND(C18=$Q$11,D18=$U$9),A18,"")&amp;" "&amp;IF(AND(C19=$Q$11,D19=$U$9),A19,"")&amp;" "&amp;IF(AND(C20=$Q$11,D20=$U$9),A20,"")&amp;" "&amp;IF(AND(C21=$Q$11,D21=$U$9),A21,"")&amp;" "&amp;IF(AND(C22=$Q$11,D22=$U$9),A22,"")&amp;" "&amp;IF(AND(C23=$Q$11,D23=$U$9),A23,"")&amp;" "&amp;IF(AND(C24=$Q$11,D24=$U$9),A24,"")&amp;" "&amp;IF(AND(C25=$Q$11,D25=$U$9),A25,"")&amp;" "&amp;IF(AND(C26=$Q$11,D26=$U$9),A26,"")&amp;" "&amp;IF(AND(C27=$Q$11,D27=$U$9),A27,"")&amp;" "&amp;IF(AND(C28=$Q$11,D28=$U$9),A28,"")&amp;" "&amp;IF(AND(C29=$Q$11,D29=$U$9),A29,"")</f>
        <v xml:space="preserve">   R4                </v>
      </c>
      <c r="M11" s="90" t="str">
        <f>+IF(AND(C10=$Q$11,D10=$V$9),A10,"")&amp;" "&amp;IF(AND(C11=$Q$11,D11=$V$9),A11,"")&amp;" "&amp;IF(AND(C12=$Q$11,D12=$V$9),A12,"")&amp;" "&amp;IF(AND(C13=$Q$11,D13=$V$9),A13,"")&amp;" "&amp;IF(AND(C14=$Q$11,D14=$V$9),A14,"")&amp;" "&amp;IF(AND(C15=$Q$11,D15=$V$9),A15,"")&amp;" "&amp;IF(AND(C16=$Q$11,D16=$V$9),A16,"")&amp;" "&amp;IF(AND(C17=$Q$11,D17=$V$9),A17,"")&amp;" "&amp;IF(AND(C18=$Q$11,D18=$V$9),A18,"")&amp;" "&amp;IF(AND(C19=$Q$11,D19=$V$9),A19,"")&amp;" "&amp;IF(AND(C20=$Q$11,D20=$V$9),A20,"")&amp;" "&amp;IF(AND(C21=$Q$11,D21=$V$9),A21,"")&amp;" "&amp;IF(AND(C22=$Q$11,D22=$V$9),A22,"")&amp;" "&amp;IF(AND(C23=$Q$11,D23=$V$9),A23,"")&amp;" "&amp;IF(AND(C24=$Q$11,D24=$V$9),A24,"")&amp;" "&amp;IF(AND(C25=$Q$11,D25=$V$9),A25,"")&amp;" "&amp;IF(AND(C26=$Q$11,D26=$V$9),A26,"")&amp;" "&amp;IF(AND(C27=$Q$11,D27=$V$9),A27,"")&amp;" "&amp;IF(AND(C28=$Q$11,D28=$V$9),A28,"")&amp;" "&amp;IF(AND(C29=$Q$11,D29=$V$9),A29,"")</f>
        <v xml:space="preserve">                   </v>
      </c>
      <c r="N11" s="88"/>
      <c r="O11" s="526"/>
      <c r="P11" s="91">
        <v>0.8</v>
      </c>
      <c r="Q11" s="82" t="s">
        <v>243</v>
      </c>
      <c r="R11" s="93" t="s">
        <v>241</v>
      </c>
      <c r="S11" s="93" t="s">
        <v>241</v>
      </c>
      <c r="T11" s="89" t="s">
        <v>256</v>
      </c>
      <c r="U11" s="89" t="s">
        <v>256</v>
      </c>
      <c r="V11" s="90" t="s">
        <v>257</v>
      </c>
      <c r="Y11" s="72"/>
      <c r="Z11" s="72"/>
      <c r="AA11" s="84"/>
      <c r="AB11" s="94"/>
      <c r="AC11" s="95"/>
      <c r="AD11" s="92"/>
      <c r="AE11" s="92"/>
      <c r="AF11" s="92"/>
      <c r="AG11" s="92"/>
      <c r="AH11" s="92"/>
      <c r="AI11" s="84"/>
      <c r="AJ11" s="84"/>
    </row>
    <row r="12" spans="1:36" ht="93" customHeight="1" x14ac:dyDescent="0.2">
      <c r="A12" s="85" t="str">
        <f>'2 CONTEXTO E IDENTIFICACIÓN'!A11</f>
        <v>R3</v>
      </c>
      <c r="B12" s="86" t="str">
        <f>+'2 CONTEXTO E IDENTIFICACIÓN'!J11</f>
        <v>Posibilidad de afectación económica y reputacional por liquidación y aprobación de una cuenta de cobro sin la totalidad de los requisitos a causa de la radicación incompleta de los documentos y la manualidad en las actividades de revisión, liquidación, elaboración y aprobación de la orden de pago</v>
      </c>
      <c r="C12" s="87" t="str">
        <f>+'3 PROBABIL E IMPACTO INHERENTE'!F11</f>
        <v>Alta</v>
      </c>
      <c r="D12" s="87" t="str">
        <f>+'3 PROBABIL E IMPACTO INHERENTE'!N11</f>
        <v>Leve</v>
      </c>
      <c r="E12" s="363" t="str">
        <f>+IF(C12=$Q$10,IF(D12=$R$9,$R$10,IF(D12=$S$9,$S$10,IF(D12=$T$9,$T$10,IF(D12=$U$9,$U$10,IF(D12=$V$9,$V$10))))),IF(C12=$Q$11,IF(D12=$R$9,$R$11,IF(D12=$S$9,$S$11,IF(D12=$T$9,$T$11,IF(D12=$U$9,$U$11,IF(D12=$V$9,$V$11))))),IF(C12=$Q$12,IF(D12=$R$9,$R$12,IF(D12=$S$9,$S$12,IF(D12=$T$9,$T$12,IF(D12=$U$9,$U$12,IF(D12=$V$9,$V$12))))),IF(C12=$Q$13,IF(D12=$R$9,$R$13,IF(D12=$S$9,$S$13,IF(D12=$T$9,$T$13,IF(D12=$U$9,$U$13,IF(D12=$V$9,$V$13))))),IF(C12=$Q$14,IF(D12=$R$9,$R$14,IF(D12=$S$9,$S$14,IF(D12=$T$9,$T$14,IF(D12=$U$9,$U$14,IF(D12=$V$9,$V$14))))),"")))))</f>
        <v>Moderado</v>
      </c>
      <c r="F12" s="88"/>
      <c r="G12" s="528"/>
      <c r="H12" s="79" t="s">
        <v>239</v>
      </c>
      <c r="I12" s="93" t="str">
        <f>+IF(AND(C10=$Q$12,D10=$R$9),A10,"")&amp;" "&amp;IF(AND(C11=$Q$12,D11=$R$9),A11,"")&amp;" "&amp;IF(AND(C12=$Q$12,D12=$R$9),A12,"")&amp;" "&amp;IF(AND(C13=$Q$12,D13=$R$9),A13,"")&amp;" "&amp;IF(AND(C14=$Q$12,D14=$R$9),A14,"")&amp;" "&amp;IF(AND(C15=$Q$12,D15=$R$9),A15,"")&amp;" "&amp;IF(AND(C16=$Q$12,D16=$R$9),A16,"")&amp;" "&amp;IF(AND(C17=$Q$12,D17=$R$9),A17,"")&amp;" "&amp;IF(AND(C18=$Q$12,D18=$R$9),A18,"")&amp;" "&amp;IF(AND(C19=$Q$12,D19=$R$9),A19,"")&amp;" "&amp;IF(AND(C20=$Q$12,D20=$R$9),A20,"")&amp;" "&amp;IF(AND(C21=$Q$12,D21=$R$9),A21,"")&amp;" "&amp;IF(AND(C22=$Q$12,D22=$R$9),A22,"")&amp;" "&amp;IF(AND(C23=$Q$12,D23=$R$9),A23,"")&amp;" "&amp;IF(AND(C24=$Q$12,D24=$R$9),A24,"")&amp;" "&amp;IF(AND(C25=$Q$12,D25=$R$9),A25,"")&amp;" "&amp;IF(AND(C26=$Q$12,D26=$R$9),A26,"")&amp;" "&amp;IF(AND(C27=$Q$12,D27=$R$9),A27,"")&amp;" "&amp;IF(AND(C28=$Q$12,D28=$R$9),A28,"")&amp;" "&amp;IF(AND(C29=$Q$12,D29=$R$9),A29,"")</f>
        <v xml:space="preserve">                   </v>
      </c>
      <c r="J12" s="93" t="str">
        <f>+IF(AND(C10=$Q$12,D10=$S$9),A10,"")&amp;" "&amp;IF(AND(C11=$Q$12,D11=$S$9),A11,"")&amp;" "&amp;IF(AND(C12=$Q$12,D12=$S$9),A12,"")&amp;" "&amp;IF(AND(C13=$Q$12,D13=$S$9),A13,"")&amp;" "&amp;IF(AND(C14=$Q$12,D14=$S$9),A14,"")&amp;" "&amp;IF(AND(C15=$Q$12,D15=$S$9),A15,"")&amp;" "&amp;IF(AND(C16=$Q$12,D16=$S$9),A16,"")&amp;" "&amp;IF(AND(C17=$Q$12,D17=$S$9),A17,"")&amp;" "&amp;IF(AND(C18=$Q$12,D18=$S$9),A18,"")&amp;" "&amp;IF(AND(C19=$Q$12,D19=$S$9),A19,"")&amp;" "&amp;IF(AND(C20=$Q$12,D20=$S$9),A20,"")&amp;" "&amp;IF(AND(C21=$Q$12,D21=$S$9),A21,"")&amp;" "&amp;IF(AND(C22=$Q$12,D22=$S$9),A22,"")&amp;" "&amp;IF(AND(C23=$Q$12,D23=$S$9),A23,"")&amp;" "&amp;IF(AND(C24=$Q$12,D24=$S$9),A24,"")&amp;" "&amp;IF(AND(C25=$Q$12,D25=$S$9),A25,"")&amp;" "&amp;IF(AND(C26=$Q$12,D26=$S$9),A26,"")&amp;" "&amp;IF(AND(C27=$Q$12,D27=$S$9),A27,"")&amp;" "&amp;IF(AND(C28=$Q$12,D28=$S$9),A28,"")&amp;" "&amp;IF(AND(C29=$Q$12,D29=$S$9),A29,"")</f>
        <v xml:space="preserve">    R5               </v>
      </c>
      <c r="K12" s="93" t="str">
        <f>+IF(AND(C10=$Q$12,D10=$T$9),A10,"")&amp;" "&amp;IF(AND(C11=$Q$12,D11=$T$9),A11,"")&amp;" "&amp;IF(AND(C12=$Q$12,D12=$T$9),A12,"")&amp;" "&amp;IF(AND(C13=$Q$12,D13=$T$9),A13,"")&amp;" "&amp;IF(AND(C14=$Q$12,D14=$T$9),A14,"")&amp;" "&amp;IF(AND(C15=$Q$12,D15=$T$9),A15,"")&amp;" "&amp;IF(AND(C16=$Q$12,D16=$T$9),A16,"")&amp;" "&amp;IF(AND(C17=$Q$12,D17=$T$9),A17,"")&amp;" "&amp;IF(AND(C18=$Q$12,D18=$T$9),A18,"")&amp;" "&amp;IF(AND(C19=$Q$12,D19=$T$9),A19,"")&amp;" "&amp;IF(AND(C20=$Q$12,D20=$T$9),A20,"")&amp;" "&amp;IF(AND(C21=$Q$12,D21=$T$9),A21,"")&amp;" "&amp;IF(AND(C22=$Q$12,D22=$T$9),A22,"")&amp;" "&amp;IF(AND(C23=$Q$12,D23=$T$9),A23,"")&amp;" "&amp;IF(AND(C24=$Q$12,D24=$T$9),A24,"")&amp;" "&amp;IF(AND(C25=$Q$12,D25=$T$9),A25,"")&amp;" "&amp;IF(AND(C26=$Q$12,D26=$T$9),A26,"")&amp;" "&amp;IF(AND(C27=$Q$12,D27=$T$9),A27,"")&amp;" "&amp;IF(AND(C28=$Q$12,D28=$T$9),A28,"")&amp;" "&amp;IF(AND(C29=$Q$12,D29=$T$9),A29,"")</f>
        <v xml:space="preserve"> R2    R6              </v>
      </c>
      <c r="L12" s="89" t="str">
        <f>+IF(AND(C10=$Q$12,D10=$U$9),A10,"")&amp;" "&amp;IF(AND(C11=$Q$12,D11=$U$9),A11,"")&amp;" "&amp;IF(AND(C12=$Q$12,D12=$U$9),A12,"")&amp;" "&amp;IF(AND(C13=$Q$12,D13=$U$9),A13,"")&amp;" "&amp;IF(AND(C14=$Q$12,D14=$U$9),A14,"")&amp;" "&amp;IF(AND(C15=$Q$12,D15=$U$9),A15,"")&amp;" "&amp;IF(AND(C16=$Q$12,D16=$U$9),A16,"")&amp;" "&amp;IF(AND(C17=$Q$12,D17=$U$9),A17,"")&amp;" "&amp;IF(AND(C18=$Q$12,D18=$U$9),A18,"")&amp;" "&amp;IF(AND(C19=$Q$12,D19=$U$9),A19,"")&amp;" "&amp;IF(AND(C20=$Q$12,D20=$U$9),A20,"")&amp;" "&amp;IF(AND(C21=$Q$12,D21=$U$9),A21,"")&amp;" "&amp;IF(AND(C22=$Q$12,D22=$U$9),A22,"")&amp;" "&amp;IF(AND(C23=$Q$12,D23=$U$9),A23,"")&amp;" "&amp;IF(AND(C24=$Q$12,D24=$U$9),A24,"")&amp;" "&amp;IF(AND(C25=$Q$12,D25=$U$9),A25,"")&amp;" "&amp;IF(AND(C26=$Q$12,D26=$U$9),A26,"")&amp;" "&amp;IF(AND(C27=$Q$12,D27=$U$9),A27,"")&amp;" "&amp;IF(AND(C28=$Q$12,D28=$U$9),A28,"")&amp;" "&amp;IF(AND(C29=$Q$12,D29=$U$9),A29,"")</f>
        <v xml:space="preserve">                   </v>
      </c>
      <c r="M12" s="90" t="str">
        <f>+IF(AND(C10=$Q$12,D10=$V$9),A10,"")&amp;" "&amp;IF(AND(C11=$Q$12,D11=$V$9),A11,"")&amp;" "&amp;IF(AND(C12=$Q$12,D12=$V$9),A12,"")&amp;" "&amp;IF(AND(C13=$Q$12,D13=$V$9),A13,"")&amp;" "&amp;IF(AND(C14=$Q$12,D14=$V$9),A14,"")&amp;" "&amp;IF(AND(C15=$Q$12,D15=$V$9),A15,"")&amp;" "&amp;IF(AND(C16=$Q$12,D16=$V$9),A16,"")&amp;" "&amp;IF(AND(C17=$Q$12,D17=$V$9),A17,"")&amp;" "&amp;IF(AND(C18=$Q$12,D18=$V$9),A18,"")&amp;" "&amp;IF(AND(C19=$Q$12,D19=$V$9),A19,"")&amp;" "&amp;IF(AND(C20=$Q$12,D20=$V$9),A20,"")&amp;" "&amp;IF(AND(C21=$Q$12,D21=$V$9),A21,"")&amp;" "&amp;IF(AND(C22=$Q$12,D22=$V$9),A22,"")&amp;" "&amp;IF(AND(C23=$Q$12,D23=$V$9),A23,"")&amp;" "&amp;IF(AND(C24=$Q$12,D24=$V$9),A24,"")&amp;" "&amp;IF(AND(C25=$Q$12,D25=$V$9),A25,"")&amp;" "&amp;IF(AND(C26=$Q$12,D26=$V$9),A26,"")&amp;" "&amp;IF(AND(C27=$Q$12,D27=$V$9),A27,"")&amp;" "&amp;IF(AND(C28=$Q$12,D28=$V$9),A28,"")&amp;" "&amp;IF(AND(C29=$Q$12,D29=$V$9),A29,"")</f>
        <v xml:space="preserve">                   </v>
      </c>
      <c r="N12" s="88"/>
      <c r="O12" s="526"/>
      <c r="P12" s="91">
        <v>0.6</v>
      </c>
      <c r="Q12" s="82" t="s">
        <v>239</v>
      </c>
      <c r="R12" s="93" t="s">
        <v>241</v>
      </c>
      <c r="S12" s="93" t="s">
        <v>241</v>
      </c>
      <c r="T12" s="93" t="s">
        <v>241</v>
      </c>
      <c r="U12" s="89" t="s">
        <v>256</v>
      </c>
      <c r="V12" s="90" t="s">
        <v>257</v>
      </c>
      <c r="Y12" s="72"/>
      <c r="Z12" s="72"/>
      <c r="AA12" s="84"/>
      <c r="AB12" s="94"/>
      <c r="AC12" s="95"/>
      <c r="AD12" s="92"/>
      <c r="AE12" s="92"/>
      <c r="AF12" s="92"/>
      <c r="AG12" s="92"/>
      <c r="AH12" s="96"/>
      <c r="AI12" s="84"/>
      <c r="AJ12" s="84"/>
    </row>
    <row r="13" spans="1:36" ht="93" customHeight="1" x14ac:dyDescent="0.2">
      <c r="A13" s="85" t="str">
        <f>'2 CONTEXTO E IDENTIFICACIÓN'!A12</f>
        <v>R4</v>
      </c>
      <c r="B13" s="86" t="str">
        <f>+'2 CONTEXTO E IDENTIFICACIÓN'!J12</f>
        <v>Posibilidad de afectación económica y reputacional por soborno entrante al aceptar o solicitar una ventaja indebida en un pago a favor de un tercero a causa de liquidar y aprobar una solicitud de pago, sin el cumplimiento total de los requisitos</v>
      </c>
      <c r="C13" s="87" t="str">
        <f>+'3 PROBABIL E IMPACTO INHERENTE'!F12</f>
        <v>Alta</v>
      </c>
      <c r="D13" s="87" t="str">
        <f>+'3 PROBABIL E IMPACTO INHERENTE'!N12</f>
        <v>Mayor</v>
      </c>
      <c r="E13" s="363" t="str">
        <f t="shared" ref="E13:E29" si="0">+IF(C13=$Q$10,IF(D13=$R$9,$R$10,IF(D13=$S$9,$S$10,IF(D13=$T$9,$T$10,IF(D13=$U$9,$U$10,IF(D13=$V$9,$V$10))))),IF(C13=$Q$11,IF(D13=$R$9,$R$11,IF(D13=$S$9,$S$11,IF(D13=$T$9,$T$11,IF(D13=$U$9,$U$11,IF(D13=$V$9,$V$11))))),IF(C13=$Q$12,IF(D13=$R$9,$R$12,IF(D13=$S$9,$S$12,IF(D13=$T$9,$T$12,IF(D13=$U$9,$U$12,IF(D13=$V$9,$V$12))))),IF(C13=$Q$13,IF(D13=$R$9,$R$13,IF(D13=$S$9,$S$13,IF(D13=$T$9,$T$13,IF(D13=$U$9,$U$13,IF(D13=$V$9,$V$13))))),IF(C13=$Q$14,IF(D13=$R$9,$R$14,IF(D13=$S$9,$S$14,IF(D13=$T$9,$T$14,IF(D13=$U$9,$U$14,IF(D13=$V$9,$V$14))))),"")))))</f>
        <v>Alto</v>
      </c>
      <c r="F13" s="88"/>
      <c r="G13" s="528"/>
      <c r="H13" s="79" t="s">
        <v>235</v>
      </c>
      <c r="I13" s="97" t="str">
        <f>+IF(AND(C10=$Q$13,D10=$R$9),A10,"")&amp;" "&amp;IF(AND(C11=$Q$13,D11=$R$9),A11,"")&amp;" "&amp;IF(AND(C12=$Q$13,D12=$R$9),A12,"")&amp;" "&amp;IF(AND(C13=$Q$13,D13=$R$9),A13,"")&amp;" "&amp;IF(AND(C14=$Q$13,D14=$R$9),A14,"")&amp;" "&amp;IF(AND(C15=$Q$13,D15=$R$9),A15,"")&amp;" "&amp;IF(AND(C16=$Q$13,D16=$R$9),A16,"")&amp;" "&amp;IF(AND(C17=$Q$13,D17=$R$9),A17,"")&amp;" "&amp;IF(AND(C18=$Q$13,D18=$R$9),A18,"")&amp;" "&amp;IF(AND(C19=$Q$13,D19=$R$9),A19,"")&amp;" "&amp;IF(AND(C20=$Q$13,D20=$R$9),A20,"")&amp;" "&amp;IF(AND(C21=$Q$13,D21=$R$9),A21,"")&amp;" "&amp;IF(AND(C22=$Q$13,D22=$R$9),A22,"")&amp;" "&amp;IF(AND(C23=$Q$13,D23=$R$9),A23,"")&amp;" "&amp;IF(AND(C24=$Q$13,D24=$R$9),A24,"")&amp;" "&amp;IF(AND(C25=$Q$13,D25=$R$9),A25,"")&amp;" "&amp;IF(AND(C26=$Q$13,D26=$R$9),A26,"")&amp;" "&amp;IF(AND(C27=$Q$13,D27=$R$9),A27,"")&amp;" "&amp;IF(AND(C28=$Q$13,D28=$R$9),A28,"")&amp;" "&amp;IF(AND(C29=$Q$13,D29=$R$9),A29,"")</f>
        <v xml:space="preserve">                   </v>
      </c>
      <c r="J13" s="93" t="str">
        <f>+IF(AND(C10=$Q$13,D10=$S$9),A10,"")&amp;" "&amp;IF(AND(C11=$Q$13,D11=$S$9),A11,"")&amp;" "&amp;IF(AND(C12=$Q$13,D12=$S$9),A12,"")&amp;" "&amp;IF(AND(C13=$Q$13,D13=$S$9),A13,"")&amp;" "&amp;IF(AND(C14=$Q$13,D14=$S$9),A14,"")&amp;" "&amp;IF(AND(C15=$Q$13,D15=$S$9),A15,"")&amp;" "&amp;IF(AND(C16=$Q$13,D16=$S$9),A16,"")&amp;" "&amp;IF(AND(C17=$Q$13,D17=$S$9),A17,"")&amp;" "&amp;IF(AND(C18=$Q$13,D18=$S$9),A18,"")&amp;" "&amp;IF(AND(C19=$Q$13,D19=$S$9),A19,"")&amp;" "&amp;IF(AND(C20=$Q$13,D20=$S$9),A20,"")&amp;" "&amp;IF(AND(C21=$Q$13,D21=$S$9),A21,"")&amp;" "&amp;IF(AND(C22=$Q$13,D22=$S$9),A22,"")&amp;" "&amp;IF(AND(C23=$Q$13,D23=$S$9),A23,"")&amp;" "&amp;IF(AND(C24=$Q$13,D24=$S$9),A24,"")&amp;" "&amp;IF(AND(C25=$Q$13,D25=$S$9),A25,"")&amp;" "&amp;IF(AND(C26=$Q$13,D26=$S$9),A26,"")&amp;" "&amp;IF(AND(C27=$Q$13,D27=$S$9),A27,"")&amp;" "&amp;IF(AND(C28=$Q$13,D28=$S$9),A28,"")&amp;" "&amp;IF(AND(C29=$Q$13,D29=$S$9),A29,"")</f>
        <v xml:space="preserve">                   </v>
      </c>
      <c r="K13" s="93" t="str">
        <f>+IF(AND(C10=$Q$13,D10=$T$9),A10,"")&amp;" "&amp;IF(AND(C11=$Q$13,D11=$T$9),A11,"")&amp;" "&amp;IF(AND(C12=$Q$13,D12=$T$9),A12,"")&amp;" "&amp;IF(AND(C13=$Q$13,D13=$T$9),A13,"")&amp;" "&amp;IF(AND(C14=$Q$13,D14=$T$9),A14,"")&amp;" "&amp;IF(AND(C15=$Q$13,D15=$T$9),A15,"")&amp;" "&amp;IF(AND(C16=$Q$13,D16=$T$9),A16,"")&amp;" "&amp;IF(AND(C17=$Q$13,D17=$T$9),A17,"")&amp;" "&amp;IF(AND(C18=$Q$13,D18=$T$9),A18,"")&amp;" "&amp;IF(AND(C19=$Q$13,D19=$T$9),A19,"")&amp;" "&amp;IF(AND(C20=$Q$13,D20=$T$9),A20,"")&amp;" "&amp;IF(AND(C21=$Q$13,D21=$T$9),A21,"")&amp;" "&amp;IF(AND(C22=$Q$13,D22=$T$9),A22,"")&amp;" "&amp;IF(AND(C23=$Q$13,D23=$T$9),A23,"")&amp;" "&amp;IF(AND(C24=$Q$13,D24=$T$9),A24,"")&amp;" "&amp;IF(AND(C25=$Q$13,D25=$T$9),A25,"")&amp;" "&amp;IF(AND(C26=$Q$13,D26=$T$9),A26,"")&amp;" "&amp;IF(AND(C27=$Q$13,D27=$T$9),A27,"")&amp;" "&amp;IF(AND(C28=$Q$13,D28=$T$9),A28,"")&amp;" "&amp;IF(AND(C29=$Q$13,D29=$T$9),A29,"")</f>
        <v xml:space="preserve">                   </v>
      </c>
      <c r="L13" s="89" t="str">
        <f>+IF(AND(C10=$Q$13,D10=$U$9),A10,"")&amp;" "&amp;IF(AND(C11=$Q$13,D11=$U$9),A11,"")&amp;" "&amp;IF(AND(C12=$Q$13,D12=$U$9),A12,"")&amp;" "&amp;IF(AND(C13=$Q$13,D13=$U$9),A13,"")&amp;" "&amp;IF(AND(C14=$Q$13,D14=$U$9),A14,"")&amp;" "&amp;IF(AND(C15=$Q$13,D15=$U$9),A15,"")&amp;" "&amp;IF(AND(C16=$Q$13,D16=$U$9),A16,"")&amp;" "&amp;IF(AND(C17=$Q$13,D17=$U$9),A17,"")&amp;" "&amp;IF(AND(C18=$Q$13,D18=$U$9),A18,"")&amp;" "&amp;IF(AND(C19=$Q$13,D19=$U$9),A19,"")&amp;" "&amp;IF(AND(C20=$Q$13,D20=$U$9),A20,"")&amp;" "&amp;IF(AND(C21=$Q$13,D21=$U$9),A21,"")&amp;" "&amp;IF(AND(C22=$Q$13,D22=$U$9),A22,"")&amp;" "&amp;IF(AND(C23=$Q$13,D23=$U$9),A23,"")&amp;" "&amp;IF(AND(C24=$Q$13,D24=$U$9),A24,"")&amp;" "&amp;IF(AND(C25=$Q$13,D25=$U$9),A25,"")&amp;" "&amp;IF(AND(C26=$Q$13,D26=$U$9),A26,"")&amp;" "&amp;IF(AND(C27=$Q$13,D27=$U$9),A27,"")&amp;" "&amp;IF(AND(C28=$Q$13,D28=$U$9),A28,"")&amp;" "&amp;IF(AND(C29=$Q$13,D29=$U$9),A29,"")</f>
        <v xml:space="preserve">                   </v>
      </c>
      <c r="M13" s="90" t="str">
        <f>+IF(AND(C10=$Q$13,D10=$V$9),A10,"")&amp;" "&amp;IF(AND(C11=$Q$13,D11=$V$9),A11,"")&amp;" "&amp;IF(AND(C12=$Q$13,D12=$V$9),A12,"")&amp;" "&amp;IF(AND(C13=$Q$13,D13=$V$9),A13,"")&amp;" "&amp;IF(AND(C14=$Q$13,D14=$V$9),A14,"")&amp;" "&amp;IF(AND(C15=$Q$13,D15=$V$9),A15,"")&amp;" "&amp;IF(AND(C16=$Q$13,D16=$V$9),A16,"")&amp;" "&amp;IF(AND(C17=$Q$13,D17=$V$9),A17,"")&amp;" "&amp;IF(AND(C18=$Q$13,D18=$V$9),A18,"")&amp;" "&amp;IF(AND(C19=$Q$13,D19=$V$9),A19,"")&amp;" "&amp;IF(AND(C20=$Q$13,D20=$V$9),A20,"")&amp;" "&amp;IF(AND(C21=$Q$13,D21=$V$9),A21,"")&amp;" "&amp;IF(AND(C22=$Q$13,D22=$V$9),A22,"")&amp;" "&amp;IF(AND(C23=$Q$13,D23=$V$9),A23,"")&amp;" "&amp;IF(AND(C24=$Q$13,D24=$V$9),A24,"")&amp;" "&amp;IF(AND(C25=$Q$13,D25=$V$9),A25,"")&amp;" "&amp;IF(AND(C26=$Q$13,D26=$V$9),A26,"")&amp;" "&amp;IF(AND(C27=$Q$13,D27=$V$9),A27,"")&amp;" "&amp;IF(AND(C28=$Q$13,D28=$V$9),A28,"")&amp;" "&amp;IF(AND(C29=$Q$13,D29=$V$9),A29,"")</f>
        <v xml:space="preserve">                   </v>
      </c>
      <c r="N13" s="88"/>
      <c r="O13" s="526"/>
      <c r="P13" s="91">
        <v>0.4</v>
      </c>
      <c r="Q13" s="82" t="s">
        <v>235</v>
      </c>
      <c r="R13" s="97" t="s">
        <v>258</v>
      </c>
      <c r="S13" s="93" t="s">
        <v>241</v>
      </c>
      <c r="T13" s="93" t="s">
        <v>241</v>
      </c>
      <c r="U13" s="89" t="s">
        <v>256</v>
      </c>
      <c r="V13" s="90" t="s">
        <v>257</v>
      </c>
      <c r="Y13" s="72"/>
      <c r="Z13" s="72"/>
      <c r="AA13" s="84"/>
      <c r="AB13" s="94"/>
      <c r="AC13" s="95"/>
      <c r="AD13" s="92"/>
      <c r="AE13" s="92"/>
      <c r="AF13" s="92"/>
      <c r="AG13" s="96"/>
      <c r="AH13" s="92"/>
      <c r="AI13" s="84"/>
      <c r="AJ13" s="84"/>
    </row>
    <row r="14" spans="1:36" ht="93" customHeight="1" thickBot="1" x14ac:dyDescent="0.25">
      <c r="A14" s="85" t="str">
        <f>'2 CONTEXTO E IDENTIFICACIÓN'!A13</f>
        <v>R5</v>
      </c>
      <c r="B14" s="86" t="str">
        <f>+'2 CONTEXTO E IDENTIFICACIÓN'!J13</f>
        <v>Posibilidad de perdida de integridad por compromiso de la información financiera a causa de registro de información incorrecta en el sistema</v>
      </c>
      <c r="C14" s="87" t="str">
        <f>+'3 PROBABIL E IMPACTO INHERENTE'!F13</f>
        <v>Media</v>
      </c>
      <c r="D14" s="87" t="str">
        <f>+'3 PROBABIL E IMPACTO INHERENTE'!N13</f>
        <v>Menor</v>
      </c>
      <c r="E14" s="363" t="str">
        <f t="shared" si="0"/>
        <v>Moderado</v>
      </c>
      <c r="F14" s="88"/>
      <c r="G14" s="529"/>
      <c r="H14" s="98" t="s">
        <v>232</v>
      </c>
      <c r="I14" s="99" t="str">
        <f>+IF(AND(C10=$Q$14,D10=$R$9),A10,"")&amp;" "&amp;IF(AND(C11=$Q$14,D11=$R$9),A11,"")&amp;" "&amp;IF(AND(C12=$Q$14,D12=$R$9),A12,"")&amp;" "&amp;IF(AND(C13=$Q$14,D13=$R$9),A13,"")&amp;" "&amp;IF(AND(C14=$Q$14,D14=$R$9),A14,"")&amp;" "&amp;IF(AND(C15=$Q$14,D15=$R$9),A15,"")&amp;" "&amp;IF(AND(C16=$Q$14,D16=$R$9),A16,"")&amp;" "&amp;IF(AND(C17=$Q$14,D17=$R$9),A17,"")&amp;" "&amp;IF(AND(C18=$Q$14,D18=$R$9),A18,"")&amp;" "&amp;IF(AND(C19=$Q$14,D19=$R$9),A19,"")&amp;" "&amp;IF(AND(C20=$Q$14,D20=$R$9),A20,"")&amp;" "&amp;IF(AND(C21=$Q$14,D21=$R$9),A21,"")&amp;" "&amp;IF(AND(C22=$Q$14,D22=$R$9),A22,"")&amp;" "&amp;IF(AND(C23=$Q$14,D23=$R$9),A23,"")&amp;" "&amp;IF(AND(C24=$Q$14,D24=$R$9),A24,"")&amp;" "&amp;IF(AND(C25=$Q$14,D25=$R$9),A25,"")&amp;" "&amp;IF(AND(C26=$Q$14,D26=$R$9),A26,"")&amp;" "&amp;IF(AND(C27=$Q$14,D27=$R$9),A27,"")&amp;" "&amp;IF(AND(C28=$Q$14,D28=$R$9),A28,"")&amp;" "&amp;IF(AND(C29=$Q$14,D29=$R$9),A29,"")</f>
        <v xml:space="preserve">                   </v>
      </c>
      <c r="J14" s="99" t="str">
        <f>+IF(AND(C10=$Q$14,D10=$S$9),A10,"")&amp;" "&amp;IF(AND(C11=$Q$14,D11=$S$9),A11,"")&amp;" "&amp;IF(AND(C12=$Q$14,D12=$S$9),A12,"")&amp;" "&amp;IF(AND(C13=$Q$14,D13=$S$9),A13,"")&amp;" "&amp;IF(AND(C14=$Q$14,D14=$S$9),A14,"")&amp;" "&amp;IF(AND(C15=$Q$14,D15=$S$9),A15,"")&amp;" "&amp;IF(AND(C16=$Q$14,D16=$S$9),A16,"")&amp;" "&amp;IF(AND(C17=$Q$14,D17=$S$9),A17,"")&amp;" "&amp;IF(AND(C18=$Q$14,D18=$S$9),A18,"")&amp;" "&amp;IF(AND(C19=$Q$14,D19=$S$9),A19,"")&amp;" "&amp;IF(AND(C20=$Q$14,D20=$S$9),A20,"")&amp;" "&amp;IF(AND(C21=$Q$14,D21=$S$9),A21,"")&amp;" "&amp;IF(AND(C22=$Q$14,D22=$S$9),A22,"")&amp;" "&amp;IF(AND(C23=$Q$14,D23=$S$9),A23,"")&amp;" "&amp;IF(AND(C24=$Q$14,D24=$S$9),A24,"")&amp;" "&amp;IF(AND(C25=$Q$14,D25=$S$9),A25,"")&amp;" "&amp;IF(AND(C26=$Q$14,D26=$S$9),A26,"")&amp;" "&amp;IF(AND(C27=$Q$14,D27=$S$9),A27,"")&amp;" "&amp;IF(AND(C28=$Q$14,D28=$S$9),A28,"")&amp;" "&amp;IF(AND(C29=$Q$14,D29=$S$9),A29,"")</f>
        <v xml:space="preserve">                   </v>
      </c>
      <c r="K14" s="100" t="str">
        <f>+IF(AND(C10=$Q$14,D10=$T$9),A10,"")&amp;" "&amp;IF(AND(C11=$Q$14,D11=$T$9),A11,"")&amp;" "&amp;IF(AND(C12=$Q$14,D12=$T$9),A12,"")&amp;" "&amp;IF(AND(C13=$Q$14,D13=$T$9),A13,"")&amp;" "&amp;IF(AND(C14=$Q$14,D14=$T$9),A14,"")&amp;" "&amp;IF(AND(C15=$Q$14,D15=$T$9),A15,"")&amp;" "&amp;IF(AND(C16=$Q$14,D16=$T$9),A16,"")&amp;" "&amp;IF(AND(C17=$Q$14,D17=$T$9),A17,"")&amp;" "&amp;IF(AND(C18=$Q$14,D18=$T$9),A18,"")&amp;" "&amp;IF(AND(C19=$Q$14,D19=$T$9),A19,"")&amp;" "&amp;IF(AND(C20=$Q$14,D20=$T$9),A20,"")&amp;" "&amp;IF(AND(C21=$Q$14,D21=$T$9),A21,"")&amp;" "&amp;IF(AND(C22=$Q$14,D22=$T$9),A22,"")&amp;" "&amp;IF(AND(C23=$Q$14,D23=$T$9),A23,"")&amp;" "&amp;IF(AND(C24=$Q$14,D24=$T$9),A24,"")&amp;" "&amp;IF(AND(C25=$Q$14,D25=$T$9),A25,"")&amp;" "&amp;IF(AND(C26=$Q$14,D26=$T$9),A26,"")&amp;" "&amp;IF(AND(C27=$Q$14,D27=$T$9),A27,"")&amp;" "&amp;IF(AND(C28=$Q$14,D28=$T$9),A28,"")&amp;" "&amp;IF(AND(C29=$Q$14,D29=$T$9),A29,"")</f>
        <v xml:space="preserve">                   </v>
      </c>
      <c r="L14" s="101" t="str">
        <f>+IF(AND(C10=$Q$14,D10=$U$9),A10,"")&amp;" "&amp;IF(AND(C11=$Q$14,D11=$U$9),A11,"")&amp;" "&amp;IF(AND(C12=$Q$14,D12=$U$9),A12,"")&amp;" "&amp;IF(AND(C13=$Q$14,D13=$U$9),A13,"")&amp;" "&amp;IF(AND(C14=$Q$14,D14=$U$9),A14,"")&amp;" "&amp;IF(AND(C15=$Q$14,D15=$U$9),A15,"")&amp;" "&amp;IF(AND(C16=$Q$14,D16=$U$9),A16,"")&amp;" "&amp;IF(AND(C17=$Q$14,D17=$U$9),A17,"")&amp;" "&amp;IF(AND(C18=$Q$14,D18=$U$9),A18,"")&amp;" "&amp;IF(AND(C19=$Q$14,D19=$U$9),A19,"")&amp;" "&amp;IF(AND(C20=$Q$14,D20=$U$9),A20,"")&amp;" "&amp;IF(AND(C21=$Q$14,D21=$U$9),A21,"")&amp;" "&amp;IF(AND(C22=$Q$14,D22=$U$9),A22,"")&amp;" "&amp;IF(AND(C23=$Q$14,D23=$U$9),A23,"")&amp;" "&amp;IF(AND(C24=$Q$14,D24=$U$9),A24,"")&amp;" "&amp;IF(AND(C25=$Q$14,D25=$U$9),A25,"")&amp;" "&amp;IF(AND(C26=$Q$14,D26=$U$9),A26,"")&amp;" "&amp;IF(AND(C27=$Q$14,D27=$U$9),A27,"")&amp;" "&amp;IF(AND(C28=$Q$14,D28=$U$9),A28,"")&amp;" "&amp;IF(AND(C29=$Q$14,D29=$U$9),A29,"")</f>
        <v xml:space="preserve">                   </v>
      </c>
      <c r="M14" s="102" t="str">
        <f>+IF(AND(C10=$Q$14,D10=$V$9),A10,"")&amp;" "&amp;IF(AND(C11=$Q$14,D11=$V$9),A11,"")&amp;" "&amp;IF(AND(C12=$Q$14,D12=$V$9),A12,"")&amp;" "&amp;IF(AND(C13=$Q$14,D13=$V$9),A13,"")&amp;" "&amp;IF(AND(C14=$Q$14,D14=$V$9),A14,"")&amp;" "&amp;IF(AND(C15=$Q$14,D15=$V$9),A15,"")&amp;" "&amp;IF(AND(C16=$Q$14,D16=$V$9),A16,"")&amp;" "&amp;IF(AND(C17=$Q$14,D17=$V$9),A17,"")&amp;" "&amp;IF(AND(C18=$Q$14,D18=$V$9),A18,"")&amp;" "&amp;IF(AND(C19=$Q$14,D19=$V$9),A19,"")&amp;" "&amp;IF(AND(C20=$Q$14,D20=$V$9),A20,"")&amp;" "&amp;IF(AND(C21=$Q$14,D21=$V$9),A21,"")&amp;" "&amp;IF(AND(C22=$Q$14,D22=$V$9),A22,"")&amp;" "&amp;IF(AND(C23=$Q$14,D23=$V$9),A23,"")&amp;" "&amp;IF(AND(C24=$Q$14,D24=$V$9),A24,"")&amp;" "&amp;IF(AND(C25=$Q$14,D25=$V$9),A25,"")&amp;" "&amp;IF(AND(C26=$Q$14,D26=$V$9),A26,"")&amp;" "&amp;IF(AND(C27=$Q$14,D27=$V$9),A27,"")&amp;" "&amp;IF(AND(C28=$Q$14,D28=$V$9),A28,"")&amp;" "&amp;IF(AND(C29=$Q$14,D29=$V$9),A29,"")</f>
        <v xml:space="preserve">                   </v>
      </c>
      <c r="N14" s="88"/>
      <c r="O14" s="527"/>
      <c r="P14" s="103">
        <v>0.2</v>
      </c>
      <c r="Q14" s="104" t="s">
        <v>232</v>
      </c>
      <c r="R14" s="99" t="s">
        <v>258</v>
      </c>
      <c r="S14" s="99" t="s">
        <v>258</v>
      </c>
      <c r="T14" s="100" t="s">
        <v>241</v>
      </c>
      <c r="U14" s="101" t="s">
        <v>256</v>
      </c>
      <c r="V14" s="102" t="s">
        <v>257</v>
      </c>
      <c r="Y14" s="72"/>
      <c r="Z14" s="72"/>
      <c r="AA14" s="84"/>
      <c r="AB14" s="94"/>
      <c r="AC14" s="95"/>
      <c r="AD14" s="92"/>
      <c r="AE14" s="92"/>
      <c r="AF14" s="92"/>
      <c r="AG14" s="105"/>
      <c r="AH14" s="92"/>
      <c r="AI14" s="84"/>
      <c r="AJ14" s="84"/>
    </row>
    <row r="15" spans="1:36" ht="93" customHeight="1" x14ac:dyDescent="0.2">
      <c r="A15" s="85" t="str">
        <f>'2 CONTEXTO E IDENTIFICACIÓN'!A14</f>
        <v>R6</v>
      </c>
      <c r="B15" s="86" t="str">
        <f>+'2 CONTEXTO E IDENTIFICACIÓN'!J14</f>
        <v>Posibilidad de afectación económica y reputacional por  usar la entidad para dar apariencia de legalidad a los activos provenientes de actividades delictivas, para canalizar recursos hacia la realización de actividades terroristas o la proliferación de armas de destrucción masiva a causa de fallas u omisiones en el registros de ingresos</v>
      </c>
      <c r="C15" s="87" t="str">
        <f>+'3 PROBABIL E IMPACTO INHERENTE'!F14</f>
        <v>Media</v>
      </c>
      <c r="D15" s="87" t="str">
        <f>+'3 PROBABIL E IMPACTO INHERENTE'!N14</f>
        <v>Moderado</v>
      </c>
      <c r="E15" s="363" t="str">
        <f t="shared" si="0"/>
        <v>Moderado</v>
      </c>
      <c r="F15" s="88"/>
      <c r="G15" s="88"/>
      <c r="H15" s="88"/>
      <c r="I15" s="88"/>
      <c r="J15" s="88"/>
      <c r="K15" s="88"/>
      <c r="L15" s="88"/>
      <c r="M15" s="88"/>
      <c r="N15" s="88"/>
      <c r="Y15" s="72"/>
      <c r="Z15" s="72"/>
      <c r="AA15" s="84"/>
      <c r="AB15" s="94"/>
      <c r="AC15" s="95"/>
      <c r="AD15" s="92"/>
      <c r="AE15" s="92"/>
      <c r="AF15" s="92"/>
      <c r="AG15" s="92"/>
      <c r="AH15" s="92"/>
      <c r="AI15" s="84"/>
      <c r="AJ15" s="84"/>
    </row>
    <row r="16" spans="1:36" ht="93" customHeight="1" x14ac:dyDescent="0.2">
      <c r="A16" s="85" t="str">
        <f>'2 CONTEXTO E IDENTIFICACIÓN'!A15</f>
        <v>R7</v>
      </c>
      <c r="B16" s="86" t="str">
        <f>+'2 CONTEXTO E IDENTIFICACIÓN'!J15</f>
        <v xml:space="preserve"> por a causa de </v>
      </c>
      <c r="C16" s="87" t="str">
        <f>+'3 PROBABIL E IMPACTO INHERENTE'!F15</f>
        <v/>
      </c>
      <c r="D16" s="87" t="str">
        <f>+'3 PROBABIL E IMPACTO INHERENTE'!N15</f>
        <v/>
      </c>
      <c r="E16" s="86" t="str">
        <f t="shared" si="0"/>
        <v/>
      </c>
      <c r="F16" s="88"/>
      <c r="G16" s="88"/>
      <c r="H16" s="88"/>
      <c r="I16" s="88"/>
      <c r="J16" s="88"/>
      <c r="K16" s="88"/>
      <c r="L16" s="88"/>
      <c r="M16" s="88"/>
      <c r="N16" s="88"/>
      <c r="R16" s="76" t="s">
        <v>259</v>
      </c>
      <c r="T16" s="72"/>
      <c r="U16" s="72"/>
      <c r="V16" s="72"/>
      <c r="W16" s="72"/>
      <c r="X16" s="72"/>
      <c r="Y16" s="72"/>
      <c r="Z16" s="72"/>
      <c r="AA16" s="84"/>
      <c r="AB16" s="94"/>
      <c r="AC16" s="84"/>
      <c r="AD16" s="95"/>
      <c r="AE16" s="95"/>
      <c r="AF16" s="95"/>
      <c r="AG16" s="95"/>
      <c r="AH16" s="95"/>
      <c r="AI16" s="84"/>
      <c r="AJ16" s="84"/>
    </row>
    <row r="17" spans="1:36" ht="93" customHeight="1" x14ac:dyDescent="0.2">
      <c r="A17" s="85" t="str">
        <f>'2 CONTEXTO E IDENTIFICACIÓN'!A16</f>
        <v>R8</v>
      </c>
      <c r="B17" s="86" t="str">
        <f>+'2 CONTEXTO E IDENTIFICACIÓN'!J16</f>
        <v xml:space="preserve"> por a causa de </v>
      </c>
      <c r="C17" s="87" t="str">
        <f>+'3 PROBABIL E IMPACTO INHERENTE'!F16</f>
        <v/>
      </c>
      <c r="D17" s="87" t="str">
        <f>+'3 PROBABIL E IMPACTO INHERENTE'!N16</f>
        <v/>
      </c>
      <c r="E17" s="86" t="str">
        <f t="shared" si="0"/>
        <v/>
      </c>
      <c r="F17" s="88"/>
      <c r="G17" s="88"/>
      <c r="H17" s="88"/>
      <c r="I17" s="88"/>
      <c r="J17" s="88"/>
      <c r="K17" s="88"/>
      <c r="L17" s="88"/>
      <c r="M17" s="88"/>
      <c r="N17" s="88"/>
      <c r="R17" s="106" t="s">
        <v>257</v>
      </c>
      <c r="T17" s="72"/>
      <c r="U17" s="72"/>
      <c r="V17" s="72"/>
      <c r="W17" s="72"/>
      <c r="X17" s="72"/>
      <c r="Y17" s="72"/>
      <c r="Z17" s="72"/>
      <c r="AA17" s="84"/>
      <c r="AB17" s="84"/>
      <c r="AC17" s="84"/>
      <c r="AD17" s="92"/>
      <c r="AE17" s="92"/>
      <c r="AF17" s="92"/>
      <c r="AG17" s="92"/>
      <c r="AH17" s="92"/>
      <c r="AI17" s="84"/>
      <c r="AJ17" s="84"/>
    </row>
    <row r="18" spans="1:36" ht="93" customHeight="1" x14ac:dyDescent="0.2">
      <c r="A18" s="85" t="str">
        <f>'2 CONTEXTO E IDENTIFICACIÓN'!A17</f>
        <v>R9</v>
      </c>
      <c r="B18" s="86" t="str">
        <f>+'2 CONTEXTO E IDENTIFICACIÓN'!J17</f>
        <v xml:space="preserve"> por a causa de </v>
      </c>
      <c r="C18" s="87" t="str">
        <f>+'3 PROBABIL E IMPACTO INHERENTE'!F17</f>
        <v/>
      </c>
      <c r="D18" s="87" t="str">
        <f>+'3 PROBABIL E IMPACTO INHERENTE'!N17</f>
        <v/>
      </c>
      <c r="E18" s="86" t="str">
        <f t="shared" si="0"/>
        <v/>
      </c>
      <c r="F18" s="88"/>
      <c r="G18" s="88"/>
      <c r="H18" s="88"/>
      <c r="I18" s="88"/>
      <c r="J18" s="88"/>
      <c r="K18" s="88"/>
      <c r="L18" s="88"/>
      <c r="M18" s="88"/>
      <c r="N18" s="88"/>
      <c r="R18" s="89" t="s">
        <v>256</v>
      </c>
      <c r="S18" s="72"/>
      <c r="T18" s="72"/>
      <c r="U18" s="72"/>
      <c r="V18" s="72"/>
      <c r="W18" s="72"/>
      <c r="X18" s="72"/>
      <c r="Y18" s="72"/>
      <c r="Z18" s="72"/>
      <c r="AA18" s="84"/>
      <c r="AB18" s="84"/>
      <c r="AC18" s="84"/>
      <c r="AD18" s="92"/>
      <c r="AE18" s="92"/>
      <c r="AF18" s="92"/>
      <c r="AG18" s="92"/>
      <c r="AH18" s="92"/>
      <c r="AI18" s="84"/>
      <c r="AJ18" s="84"/>
    </row>
    <row r="19" spans="1:36" ht="93" customHeight="1" x14ac:dyDescent="0.2">
      <c r="A19" s="85" t="str">
        <f>'2 CONTEXTO E IDENTIFICACIÓN'!A18</f>
        <v>R10</v>
      </c>
      <c r="B19" s="86" t="str">
        <f>+'2 CONTEXTO E IDENTIFICACIÓN'!J18</f>
        <v xml:space="preserve"> por a causa de </v>
      </c>
      <c r="C19" s="87" t="str">
        <f>+'3 PROBABIL E IMPACTO INHERENTE'!F18</f>
        <v/>
      </c>
      <c r="D19" s="87" t="str">
        <f>+'3 PROBABIL E IMPACTO INHERENTE'!N18</f>
        <v/>
      </c>
      <c r="E19" s="86" t="str">
        <f t="shared" si="0"/>
        <v/>
      </c>
      <c r="F19" s="88"/>
      <c r="G19" s="88"/>
      <c r="H19" s="88"/>
      <c r="I19" s="88"/>
      <c r="J19" s="88"/>
      <c r="K19" s="88"/>
      <c r="L19" s="88"/>
      <c r="M19" s="88"/>
      <c r="N19" s="88"/>
      <c r="Q19" s="107"/>
      <c r="R19" s="93" t="s">
        <v>241</v>
      </c>
      <c r="S19" s="107"/>
      <c r="T19" s="107"/>
      <c r="U19" s="107"/>
      <c r="V19" s="107"/>
      <c r="W19" s="107"/>
      <c r="X19" s="107"/>
      <c r="Y19" s="107"/>
      <c r="Z19" s="107"/>
      <c r="AA19" s="84"/>
      <c r="AB19" s="84"/>
      <c r="AC19" s="108"/>
      <c r="AD19" s="108"/>
      <c r="AE19" s="108"/>
      <c r="AF19" s="108"/>
      <c r="AG19" s="108"/>
      <c r="AH19" s="108"/>
      <c r="AI19" s="84"/>
      <c r="AJ19" s="84"/>
    </row>
    <row r="20" spans="1:36" ht="93" customHeight="1" x14ac:dyDescent="0.2">
      <c r="A20" s="85" t="str">
        <f>'2 CONTEXTO E IDENTIFICACIÓN'!A19</f>
        <v>R11</v>
      </c>
      <c r="B20" s="86" t="str">
        <f>+'2 CONTEXTO E IDENTIFICACIÓN'!J19</f>
        <v xml:space="preserve"> por a causa de </v>
      </c>
      <c r="C20" s="87" t="str">
        <f>+'3 PROBABIL E IMPACTO INHERENTE'!F19</f>
        <v/>
      </c>
      <c r="D20" s="87" t="str">
        <f>+'3 PROBABIL E IMPACTO INHERENTE'!N19</f>
        <v/>
      </c>
      <c r="E20" s="86" t="str">
        <f t="shared" si="0"/>
        <v/>
      </c>
      <c r="F20" s="88"/>
      <c r="G20" s="88"/>
      <c r="H20" s="88"/>
      <c r="I20" s="88"/>
      <c r="J20" s="88"/>
      <c r="K20" s="88"/>
      <c r="L20" s="88"/>
      <c r="M20" s="88"/>
      <c r="N20" s="88"/>
      <c r="Q20" s="107"/>
      <c r="R20" s="97" t="s">
        <v>258</v>
      </c>
      <c r="Y20" s="107"/>
      <c r="Z20" s="107"/>
      <c r="AA20" s="84"/>
      <c r="AB20" s="84"/>
      <c r="AC20" s="84"/>
      <c r="AD20" s="92"/>
      <c r="AE20" s="92"/>
      <c r="AF20" s="92"/>
      <c r="AG20" s="92"/>
      <c r="AH20" s="92"/>
      <c r="AI20" s="84"/>
      <c r="AJ20" s="84"/>
    </row>
    <row r="21" spans="1:36" ht="93" customHeight="1" x14ac:dyDescent="0.2">
      <c r="A21" s="85" t="str">
        <f>'2 CONTEXTO E IDENTIFICACIÓN'!A20</f>
        <v>R12</v>
      </c>
      <c r="B21" s="86" t="str">
        <f>+'2 CONTEXTO E IDENTIFICACIÓN'!J20</f>
        <v xml:space="preserve"> por a causa de </v>
      </c>
      <c r="C21" s="87" t="str">
        <f>+'3 PROBABIL E IMPACTO INHERENTE'!F20</f>
        <v/>
      </c>
      <c r="D21" s="87" t="str">
        <f>+'3 PROBABIL E IMPACTO INHERENTE'!N20</f>
        <v/>
      </c>
      <c r="E21" s="86" t="str">
        <f t="shared" si="0"/>
        <v/>
      </c>
      <c r="F21" s="88"/>
      <c r="G21" s="88"/>
      <c r="H21" s="88"/>
      <c r="I21" s="88"/>
      <c r="J21" s="88"/>
      <c r="K21" s="88"/>
      <c r="L21" s="88"/>
      <c r="M21" s="88"/>
      <c r="N21" s="88"/>
      <c r="O21" s="109"/>
      <c r="P21" s="109"/>
      <c r="Q21" s="107"/>
      <c r="Y21" s="107"/>
      <c r="Z21" s="107"/>
      <c r="AA21" s="84"/>
      <c r="AB21" s="84"/>
      <c r="AC21" s="84"/>
      <c r="AD21" s="92"/>
      <c r="AE21" s="92"/>
      <c r="AF21" s="92"/>
      <c r="AG21" s="92"/>
      <c r="AH21" s="92"/>
      <c r="AI21" s="84"/>
      <c r="AJ21" s="84"/>
    </row>
    <row r="22" spans="1:36" ht="93" customHeight="1" x14ac:dyDescent="0.2">
      <c r="A22" s="85" t="str">
        <f>'2 CONTEXTO E IDENTIFICACIÓN'!A21</f>
        <v>R13</v>
      </c>
      <c r="B22" s="86" t="str">
        <f>+'2 CONTEXTO E IDENTIFICACIÓN'!J21</f>
        <v xml:space="preserve"> por a causa de </v>
      </c>
      <c r="C22" s="87" t="str">
        <f>+'3 PROBABIL E IMPACTO INHERENTE'!F21</f>
        <v/>
      </c>
      <c r="D22" s="87" t="str">
        <f>+'3 PROBABIL E IMPACTO INHERENTE'!N21</f>
        <v/>
      </c>
      <c r="E22" s="86" t="str">
        <f t="shared" si="0"/>
        <v/>
      </c>
      <c r="F22" s="88"/>
      <c r="G22" s="88"/>
      <c r="H22" s="88"/>
      <c r="I22" s="88"/>
      <c r="J22" s="88"/>
      <c r="K22" s="88"/>
      <c r="L22" s="88"/>
      <c r="M22" s="88"/>
      <c r="N22" s="88"/>
      <c r="O22" s="109"/>
      <c r="P22" s="109"/>
      <c r="Q22" s="110"/>
      <c r="Y22" s="107"/>
      <c r="Z22" s="107"/>
      <c r="AA22" s="84"/>
      <c r="AB22" s="105"/>
      <c r="AC22" s="105"/>
      <c r="AD22" s="105"/>
      <c r="AE22" s="105"/>
      <c r="AF22" s="105"/>
      <c r="AG22" s="105"/>
      <c r="AH22" s="92"/>
      <c r="AI22" s="84"/>
      <c r="AJ22" s="84"/>
    </row>
    <row r="23" spans="1:36" ht="93" customHeight="1" x14ac:dyDescent="0.2">
      <c r="A23" s="85" t="str">
        <f>'2 CONTEXTO E IDENTIFICACIÓN'!A22</f>
        <v>R14</v>
      </c>
      <c r="B23" s="86" t="str">
        <f>+'2 CONTEXTO E IDENTIFICACIÓN'!J22</f>
        <v xml:space="preserve"> por a causa de </v>
      </c>
      <c r="C23" s="87" t="str">
        <f>+'3 PROBABIL E IMPACTO INHERENTE'!F22</f>
        <v/>
      </c>
      <c r="D23" s="87" t="str">
        <f>+'3 PROBABIL E IMPACTO INHERENTE'!N22</f>
        <v/>
      </c>
      <c r="E23" s="86" t="str">
        <f t="shared" si="0"/>
        <v/>
      </c>
      <c r="F23" s="88"/>
      <c r="G23" s="88"/>
      <c r="H23" s="88"/>
      <c r="I23" s="88"/>
      <c r="J23" s="88"/>
      <c r="K23" s="88"/>
      <c r="L23" s="88"/>
      <c r="M23" s="88"/>
      <c r="N23" s="88"/>
      <c r="O23" s="109"/>
      <c r="P23" s="109"/>
      <c r="AA23" s="84"/>
      <c r="AB23" s="111"/>
      <c r="AC23" s="111"/>
      <c r="AD23" s="111"/>
      <c r="AE23" s="111"/>
      <c r="AF23" s="111"/>
      <c r="AG23" s="111"/>
      <c r="AH23" s="92"/>
      <c r="AI23" s="84"/>
      <c r="AJ23" s="84"/>
    </row>
    <row r="24" spans="1:36" ht="93" customHeight="1" x14ac:dyDescent="0.2">
      <c r="A24" s="85" t="str">
        <f>'2 CONTEXTO E IDENTIFICACIÓN'!A23</f>
        <v>R15</v>
      </c>
      <c r="B24" s="86" t="str">
        <f>+'2 CONTEXTO E IDENTIFICACIÓN'!J23</f>
        <v xml:space="preserve"> por a causa de </v>
      </c>
      <c r="C24" s="87" t="str">
        <f>+'3 PROBABIL E IMPACTO INHERENTE'!F23</f>
        <v/>
      </c>
      <c r="D24" s="87" t="str">
        <f>+'3 PROBABIL E IMPACTO INHERENTE'!N23</f>
        <v/>
      </c>
      <c r="E24" s="86" t="str">
        <f t="shared" si="0"/>
        <v/>
      </c>
      <c r="F24" s="88"/>
      <c r="G24" s="88"/>
      <c r="H24" s="88"/>
      <c r="I24" s="88"/>
      <c r="J24" s="88"/>
      <c r="K24" s="88"/>
      <c r="L24" s="88"/>
      <c r="M24" s="88"/>
      <c r="N24" s="88"/>
      <c r="O24" s="109"/>
      <c r="P24" s="109"/>
      <c r="AA24" s="84"/>
      <c r="AB24" s="105"/>
      <c r="AC24" s="105"/>
      <c r="AD24" s="105"/>
      <c r="AE24" s="105"/>
      <c r="AF24" s="105"/>
      <c r="AG24" s="105"/>
      <c r="AH24" s="92"/>
      <c r="AI24" s="84"/>
      <c r="AJ24" s="84"/>
    </row>
    <row r="25" spans="1:36" ht="93" customHeight="1" x14ac:dyDescent="0.2">
      <c r="A25" s="85" t="str">
        <f>'2 CONTEXTO E IDENTIFICACIÓN'!A24</f>
        <v>R16</v>
      </c>
      <c r="B25" s="86" t="str">
        <f>+'2 CONTEXTO E IDENTIFICACIÓN'!J24</f>
        <v xml:space="preserve"> por a causa de </v>
      </c>
      <c r="C25" s="87" t="str">
        <f>+'3 PROBABIL E IMPACTO INHERENTE'!F24</f>
        <v/>
      </c>
      <c r="D25" s="87" t="str">
        <f>+'3 PROBABIL E IMPACTO INHERENTE'!N24</f>
        <v/>
      </c>
      <c r="E25" s="86" t="str">
        <f t="shared" si="0"/>
        <v/>
      </c>
      <c r="F25" s="88"/>
      <c r="G25" s="88"/>
      <c r="H25" s="88"/>
      <c r="I25" s="88"/>
      <c r="J25" s="88"/>
      <c r="K25" s="88"/>
      <c r="L25" s="88"/>
      <c r="M25" s="88"/>
      <c r="N25" s="88"/>
      <c r="AA25" s="84"/>
      <c r="AB25" s="105"/>
      <c r="AC25" s="105"/>
      <c r="AD25" s="105"/>
      <c r="AE25" s="105"/>
      <c r="AF25" s="105"/>
      <c r="AG25" s="105"/>
      <c r="AH25" s="92"/>
      <c r="AI25" s="84"/>
      <c r="AJ25" s="84"/>
    </row>
    <row r="26" spans="1:36" ht="93" customHeight="1" x14ac:dyDescent="0.25">
      <c r="A26" s="85" t="str">
        <f>'2 CONTEXTO E IDENTIFICACIÓN'!A25</f>
        <v>R17</v>
      </c>
      <c r="B26" s="86" t="str">
        <f>+'2 CONTEXTO E IDENTIFICACIÓN'!J25</f>
        <v xml:space="preserve"> por a causa de </v>
      </c>
      <c r="C26" s="87" t="str">
        <f>+'3 PROBABIL E IMPACTO INHERENTE'!F25</f>
        <v/>
      </c>
      <c r="D26" s="87" t="str">
        <f>+'3 PROBABIL E IMPACTO INHERENTE'!N25</f>
        <v/>
      </c>
      <c r="E26" s="86" t="str">
        <f t="shared" si="0"/>
        <v/>
      </c>
      <c r="F26" s="88"/>
      <c r="G26" s="88"/>
      <c r="H26" s="88"/>
      <c r="I26" s="88"/>
      <c r="J26" s="88"/>
      <c r="K26" s="88"/>
      <c r="L26" s="88"/>
      <c r="M26" s="88"/>
      <c r="N26" s="88"/>
    </row>
    <row r="27" spans="1:36" ht="93" customHeight="1" x14ac:dyDescent="0.25">
      <c r="A27" s="85" t="str">
        <f>'2 CONTEXTO E IDENTIFICACIÓN'!A26</f>
        <v>R18</v>
      </c>
      <c r="B27" s="86" t="str">
        <f>+'2 CONTEXTO E IDENTIFICACIÓN'!J26</f>
        <v xml:space="preserve"> por a causa de </v>
      </c>
      <c r="C27" s="87" t="str">
        <f>+'3 PROBABIL E IMPACTO INHERENTE'!F26</f>
        <v/>
      </c>
      <c r="D27" s="87" t="str">
        <f>+'3 PROBABIL E IMPACTO INHERENTE'!N26</f>
        <v/>
      </c>
      <c r="E27" s="86" t="str">
        <f t="shared" si="0"/>
        <v/>
      </c>
      <c r="F27" s="88"/>
      <c r="G27" s="88"/>
      <c r="H27" s="88"/>
      <c r="I27" s="88"/>
      <c r="J27" s="88"/>
      <c r="K27" s="88"/>
      <c r="L27" s="88"/>
      <c r="M27" s="88"/>
      <c r="N27" s="88"/>
    </row>
    <row r="28" spans="1:36" ht="93" customHeight="1" x14ac:dyDescent="0.25">
      <c r="A28" s="85" t="str">
        <f>'2 CONTEXTO E IDENTIFICACIÓN'!A27</f>
        <v>R19</v>
      </c>
      <c r="B28" s="86" t="str">
        <f>+'2 CONTEXTO E IDENTIFICACIÓN'!J27</f>
        <v xml:space="preserve"> por a causa de </v>
      </c>
      <c r="C28" s="87" t="str">
        <f>+'3 PROBABIL E IMPACTO INHERENTE'!F27</f>
        <v/>
      </c>
      <c r="D28" s="87" t="str">
        <f>+'3 PROBABIL E IMPACTO INHERENTE'!N27</f>
        <v/>
      </c>
      <c r="E28" s="86" t="str">
        <f t="shared" si="0"/>
        <v/>
      </c>
      <c r="F28" s="88"/>
      <c r="G28" s="88"/>
      <c r="H28" s="88"/>
      <c r="I28" s="88"/>
      <c r="J28" s="88"/>
      <c r="K28" s="88"/>
      <c r="L28" s="88"/>
      <c r="M28" s="88"/>
      <c r="N28" s="88"/>
    </row>
    <row r="29" spans="1:36" ht="93" customHeight="1" x14ac:dyDescent="0.25">
      <c r="A29" s="85" t="str">
        <f>'2 CONTEXTO E IDENTIFICACIÓN'!A28</f>
        <v>R20</v>
      </c>
      <c r="B29" s="86" t="str">
        <f>+'2 CONTEXTO E IDENTIFICACIÓN'!J28</f>
        <v xml:space="preserve"> por a causa de </v>
      </c>
      <c r="C29" s="87" t="str">
        <f>+'3 PROBABIL E IMPACTO INHERENTE'!F28</f>
        <v/>
      </c>
      <c r="D29" s="87" t="str">
        <f>+'3 PROBABIL E IMPACTO INHERENTE'!N28</f>
        <v/>
      </c>
      <c r="E29" s="86" t="str">
        <f t="shared" si="0"/>
        <v/>
      </c>
      <c r="F29" s="88"/>
      <c r="G29" s="88"/>
      <c r="H29" s="88"/>
      <c r="I29" s="88"/>
      <c r="J29" s="88"/>
      <c r="K29" s="88"/>
      <c r="L29" s="88"/>
      <c r="M29" s="88"/>
      <c r="N29" s="88"/>
    </row>
    <row r="30" spans="1:36" ht="14.45" customHeight="1" x14ac:dyDescent="0.25">
      <c r="B30" s="68"/>
      <c r="D30" s="68"/>
      <c r="E30" s="68"/>
      <c r="F30" s="68"/>
      <c r="G30" s="68"/>
      <c r="H30" s="68"/>
      <c r="I30" s="68"/>
      <c r="J30" s="68"/>
      <c r="K30" s="68"/>
      <c r="L30" s="68"/>
      <c r="M30" s="68"/>
      <c r="N30" s="68"/>
      <c r="Y30" s="73"/>
      <c r="Z30" s="73"/>
      <c r="AA30" s="73"/>
      <c r="AB30" s="73"/>
      <c r="AC30" s="73"/>
      <c r="AD30" s="68"/>
      <c r="AE30" s="68"/>
      <c r="AF30" s="68"/>
      <c r="AG30" s="68"/>
      <c r="AH30" s="68"/>
    </row>
    <row r="31" spans="1:36" ht="39" customHeight="1" x14ac:dyDescent="0.25">
      <c r="B31" s="68"/>
      <c r="D31" s="68"/>
      <c r="E31" s="68"/>
      <c r="F31" s="68"/>
      <c r="G31" s="68"/>
      <c r="H31" s="68"/>
      <c r="I31" s="68"/>
      <c r="J31" s="68"/>
      <c r="K31" s="68"/>
      <c r="L31" s="68"/>
      <c r="M31" s="68"/>
      <c r="N31" s="68"/>
      <c r="Y31" s="73"/>
      <c r="Z31" s="73"/>
      <c r="AA31" s="73"/>
      <c r="AB31" s="73"/>
      <c r="AC31" s="73"/>
      <c r="AD31" s="68"/>
      <c r="AE31" s="68"/>
      <c r="AF31" s="68"/>
      <c r="AG31" s="68"/>
      <c r="AH31" s="68"/>
    </row>
    <row r="32" spans="1:36" ht="19.5" customHeight="1" x14ac:dyDescent="0.25">
      <c r="B32" s="68"/>
      <c r="D32" s="68"/>
      <c r="E32" s="68"/>
      <c r="F32" s="68"/>
      <c r="G32" s="68"/>
      <c r="H32" s="68"/>
      <c r="I32" s="68"/>
      <c r="J32" s="68"/>
      <c r="K32" s="68"/>
      <c r="L32" s="68"/>
      <c r="M32" s="68"/>
      <c r="N32" s="68"/>
      <c r="Y32" s="73"/>
      <c r="Z32" s="73"/>
      <c r="AA32" s="73"/>
      <c r="AB32" s="73"/>
      <c r="AC32" s="73"/>
      <c r="AD32" s="68"/>
      <c r="AE32" s="68"/>
      <c r="AF32" s="68"/>
      <c r="AG32" s="68"/>
      <c r="AH32" s="68"/>
    </row>
    <row r="33" spans="25:29" s="68" customFormat="1" ht="19.5" customHeight="1" x14ac:dyDescent="0.25">
      <c r="Y33" s="73"/>
      <c r="Z33" s="73"/>
      <c r="AA33" s="73"/>
      <c r="AB33" s="73"/>
      <c r="AC33" s="73"/>
    </row>
    <row r="34" spans="25:29" s="68" customFormat="1" ht="19.5" customHeight="1" x14ac:dyDescent="0.25">
      <c r="Y34" s="73"/>
      <c r="Z34" s="73"/>
      <c r="AA34" s="73"/>
      <c r="AB34" s="73"/>
      <c r="AC34" s="73"/>
    </row>
    <row r="35" spans="25:29" s="68" customFormat="1" ht="19.5" customHeight="1" x14ac:dyDescent="0.25">
      <c r="Y35" s="73"/>
      <c r="Z35" s="73"/>
      <c r="AA35" s="73"/>
      <c r="AB35" s="73"/>
      <c r="AC35" s="73"/>
    </row>
    <row r="36" spans="25:29" s="68" customFormat="1" ht="19.5" customHeight="1" x14ac:dyDescent="0.25">
      <c r="Y36" s="73"/>
      <c r="Z36" s="73"/>
      <c r="AA36" s="73"/>
      <c r="AB36" s="73"/>
      <c r="AC36" s="73"/>
    </row>
  </sheetData>
  <sheetProtection formatCells="0" formatColumns="0" formatRows="0" sort="0" autoFilter="0" pivotTables="0"/>
  <dataConsolidate/>
  <mergeCells count="11">
    <mergeCell ref="R7:V7"/>
    <mergeCell ref="A1:A2"/>
    <mergeCell ref="C8:E8"/>
    <mergeCell ref="O10:O14"/>
    <mergeCell ref="I8:M8"/>
    <mergeCell ref="G10:G14"/>
    <mergeCell ref="B1:B2"/>
    <mergeCell ref="G7:M7"/>
    <mergeCell ref="B5:D5"/>
    <mergeCell ref="B6:D6"/>
    <mergeCell ref="C1:D1"/>
  </mergeCells>
  <conditionalFormatting sqref="C10:C29">
    <cfRule type="cellIs" dxfId="55" priority="6" operator="equal">
      <formula>$Q$14</formula>
    </cfRule>
    <cfRule type="cellIs" dxfId="54" priority="7" operator="equal">
      <formula>$Q$13</formula>
    </cfRule>
    <cfRule type="cellIs" dxfId="53" priority="8" operator="equal">
      <formula>$Q$12</formula>
    </cfRule>
    <cfRule type="cellIs" dxfId="52" priority="9" operator="equal">
      <formula>$Q$11</formula>
    </cfRule>
    <cfRule type="cellIs" dxfId="51" priority="10" operator="equal">
      <formula>$Q$10</formula>
    </cfRule>
  </conditionalFormatting>
  <conditionalFormatting sqref="D10:D29">
    <cfRule type="cellIs" dxfId="50" priority="1" operator="equal">
      <formula>$R$9</formula>
    </cfRule>
    <cfRule type="cellIs" dxfId="49" priority="2" operator="equal">
      <formula>$S$9</formula>
    </cfRule>
    <cfRule type="cellIs" dxfId="48" priority="3" operator="equal">
      <formula>$T$9</formula>
    </cfRule>
    <cfRule type="cellIs" dxfId="47" priority="4" operator="equal">
      <formula>$U$9</formula>
    </cfRule>
    <cfRule type="cellIs" dxfId="46" priority="5" operator="equal">
      <formula>$V$9</formula>
    </cfRule>
  </conditionalFormatting>
  <conditionalFormatting sqref="E10:E29">
    <cfRule type="cellIs" dxfId="45" priority="102" operator="equal">
      <formula>$R$17</formula>
    </cfRule>
    <cfRule type="cellIs" dxfId="44" priority="103" operator="equal">
      <formula>$R$18</formula>
    </cfRule>
    <cfRule type="cellIs" dxfId="43" priority="104" operator="equal">
      <formula>$R$19</formula>
    </cfRule>
    <cfRule type="cellIs" dxfId="42" priority="105" operator="equal">
      <formula>$R$20</formula>
    </cfRule>
  </conditionalFormatting>
  <dataValidations disablePrompts="1" count="3">
    <dataValidation type="list" allowBlank="1" showInputMessage="1" showErrorMessage="1" sqref="JB10:JH17" xr:uid="{00000000-0002-0000-0400-000000000000}">
      <formula1>#REF!</formula1>
    </dataValidation>
    <dataValidation allowBlank="1" showInputMessage="1" showErrorMessage="1" prompt="La probabilidad se encuentra determinada por una escala de 1 a 3, siendo 1 la menor probabilidad de ocurrencia del riesgo y 3 la mayor probabilidad de  ocurrencia." sqref="JA9" xr:uid="{00000000-0002-0000-0400-000001000000}"/>
    <dataValidation allowBlank="1" showInputMessage="1" showErrorMessage="1" prompt="Es la materialización del riesgo y las consecuencias de su aparición. Su escala es: 5 bajo impacto, 10 medio, 20 alto impacto._x000a_" sqref="JB9:JH9" xr:uid="{00000000-0002-0000-0400-000002000000}"/>
  </dataValidations>
  <printOptions horizontalCentered="1" verticalCentered="1"/>
  <pageMargins left="0.31496062992125984" right="0.27559055118110237" top="0.23622047244094491" bottom="0.15748031496062992" header="0" footer="0"/>
  <pageSetup paperSize="5" scale="65" orientation="landscape" r:id="rId1"/>
  <headerFooter alignWithMargins="0"/>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4" filterMode="1">
    <tabColor theme="0" tint="-0.249977111117893"/>
  </sheetPr>
  <dimension ref="A1:Z128"/>
  <sheetViews>
    <sheetView showGridLines="0" topLeftCell="I33" zoomScale="70" zoomScaleNormal="70" zoomScaleSheetLayoutView="85" workbookViewId="0">
      <selection activeCell="U26" sqref="U26"/>
    </sheetView>
  </sheetViews>
  <sheetFormatPr baseColWidth="10" defaultColWidth="11.42578125" defaultRowHeight="14.25" x14ac:dyDescent="0.25"/>
  <cols>
    <col min="1" max="1" width="14.85546875" style="44" customWidth="1"/>
    <col min="2" max="2" width="36.5703125" style="44" customWidth="1"/>
    <col min="3" max="3" width="15.42578125" style="44" customWidth="1"/>
    <col min="4" max="4" width="13.140625" style="44" customWidth="1"/>
    <col min="5" max="5" width="10.140625" style="44" customWidth="1"/>
    <col min="6" max="6" width="17.42578125" style="44" customWidth="1"/>
    <col min="7" max="7" width="20.85546875" style="44" customWidth="1"/>
    <col min="8" max="8" width="59.5703125" style="44" customWidth="1"/>
    <col min="9" max="9" width="51.140625" style="44" customWidth="1"/>
    <col min="10" max="10" width="17.5703125" style="44" customWidth="1"/>
    <col min="11" max="11" width="12.140625" style="51" customWidth="1"/>
    <col min="12" max="12" width="11.7109375" style="51" customWidth="1"/>
    <col min="13" max="13" width="13.42578125" style="44" customWidth="1"/>
    <col min="14" max="14" width="14.85546875" style="51" customWidth="1"/>
    <col min="15" max="16" width="10.5703125" style="51" customWidth="1"/>
    <col min="17" max="17" width="16.42578125" style="51" customWidth="1"/>
    <col min="18" max="18" width="16.85546875" style="51" customWidth="1"/>
    <col min="19" max="21" width="17.140625" style="233" customWidth="1"/>
    <col min="22" max="22" width="31.28515625" style="137" customWidth="1"/>
    <col min="23" max="23" width="11.42578125" style="44"/>
    <col min="24" max="24" width="21.42578125" style="4" customWidth="1"/>
    <col min="25" max="25" width="7.42578125" style="4" bestFit="1" customWidth="1"/>
    <col min="26" max="26" width="8.42578125" style="4" bestFit="1" customWidth="1"/>
    <col min="27" max="16384" width="11.42578125" style="44"/>
  </cols>
  <sheetData>
    <row r="1" spans="1:26" s="40" customFormat="1" ht="45" hidden="1" customHeight="1" x14ac:dyDescent="0.2">
      <c r="A1" s="507"/>
      <c r="B1" s="534" t="str">
        <f>+'2 CONTEXTO E IDENTIFICACIÓN'!A1</f>
        <v>MAPA DE RIESGOS INTEGRAL</v>
      </c>
      <c r="C1" s="517"/>
      <c r="D1" s="518"/>
      <c r="E1" s="230"/>
      <c r="F1" s="3"/>
      <c r="G1" s="202" t="str">
        <f>+'2 CONTEXTO E IDENTIFICACIÓN'!$I$4</f>
        <v>Elaboración o Actualización:</v>
      </c>
      <c r="H1" s="216">
        <f>'2 CONTEXTO E IDENTIFICACIÓN'!J4</f>
        <v>46037</v>
      </c>
      <c r="I1" s="13"/>
      <c r="J1" s="13"/>
      <c r="K1" s="13"/>
      <c r="L1" s="43"/>
      <c r="M1" s="42"/>
      <c r="N1" s="43"/>
      <c r="O1" s="43"/>
      <c r="P1" s="43"/>
      <c r="Q1" s="43"/>
      <c r="R1" s="43"/>
      <c r="S1" s="227"/>
      <c r="T1" s="227"/>
      <c r="U1" s="227"/>
      <c r="V1" s="137"/>
      <c r="W1" s="38"/>
      <c r="X1" s="4"/>
      <c r="Y1" s="4"/>
      <c r="Z1" s="4"/>
    </row>
    <row r="2" spans="1:26" s="40" customFormat="1" ht="45" hidden="1" customHeight="1" x14ac:dyDescent="0.2">
      <c r="A2" s="507"/>
      <c r="B2" s="535"/>
      <c r="C2" s="39" t="str">
        <f>+'2 CONTEXTO E IDENTIFICACIÓN'!A2</f>
        <v>VERSIÓN DEL MAPA DE RIESGOS:</v>
      </c>
      <c r="D2" s="39">
        <f>'2 CONTEXTO E IDENTIFICACIÓN'!B2</f>
        <v>1</v>
      </c>
      <c r="E2" s="230"/>
      <c r="F2" s="230"/>
      <c r="G2" s="205" t="str">
        <f>+'2 CONTEXTO E IDENTIFICACIÓN'!$E$5</f>
        <v>Vigencia: 2026</v>
      </c>
      <c r="H2" s="203">
        <f>'2 CONTEXTO E IDENTIFICACIÓN'!G5</f>
        <v>46023</v>
      </c>
      <c r="I2" s="204" t="s">
        <v>50</v>
      </c>
      <c r="J2" s="201">
        <f>'2 CONTEXTO E IDENTIFICACIÓN'!J5</f>
        <v>46386</v>
      </c>
      <c r="K2" s="230"/>
      <c r="L2" s="46"/>
      <c r="M2" s="45"/>
      <c r="N2" s="46"/>
      <c r="O2" s="46"/>
      <c r="P2" s="46"/>
      <c r="Q2" s="46"/>
      <c r="R2" s="46"/>
      <c r="S2" s="227"/>
      <c r="T2" s="227"/>
      <c r="U2" s="227"/>
      <c r="V2" s="137"/>
      <c r="W2" s="38"/>
      <c r="X2" s="3"/>
      <c r="Y2" s="3"/>
      <c r="Z2" s="3"/>
    </row>
    <row r="3" spans="1:26" s="40" customFormat="1" ht="15.75" hidden="1" thickBot="1" x14ac:dyDescent="0.25">
      <c r="A3" s="12" t="s">
        <v>46</v>
      </c>
      <c r="B3" s="509" t="str">
        <f>'2 CONTEXTO E IDENTIFICACIÓN'!B4</f>
        <v>UAERMV</v>
      </c>
      <c r="C3" s="509"/>
      <c r="D3" s="509"/>
      <c r="E3" s="275"/>
      <c r="F3" s="230"/>
      <c r="G3" s="275"/>
      <c r="H3" s="275"/>
      <c r="I3" s="275"/>
      <c r="J3" s="275"/>
      <c r="K3" s="276"/>
      <c r="L3" s="276"/>
      <c r="M3" s="275"/>
      <c r="N3" s="276"/>
      <c r="O3" s="276"/>
      <c r="P3" s="276"/>
      <c r="Q3" s="276"/>
      <c r="R3" s="276"/>
      <c r="S3" s="231"/>
      <c r="T3" s="231"/>
      <c r="U3" s="231"/>
      <c r="V3" s="137"/>
      <c r="W3" s="38"/>
      <c r="X3" s="3"/>
      <c r="Y3" s="3"/>
      <c r="Z3" s="3"/>
    </row>
    <row r="4" spans="1:26" s="48" customFormat="1" ht="16.5" hidden="1" customHeight="1" x14ac:dyDescent="0.25">
      <c r="A4" s="12" t="s">
        <v>47</v>
      </c>
      <c r="B4" s="509" t="str">
        <f>'2 CONTEXTO E IDENTIFICACIÓN'!F4</f>
        <v>12. Gestión Financiera</v>
      </c>
      <c r="C4" s="510"/>
      <c r="D4" s="510"/>
      <c r="E4" s="47" t="s">
        <v>260</v>
      </c>
      <c r="F4" s="45" t="s">
        <v>261</v>
      </c>
      <c r="G4" s="47"/>
      <c r="H4" s="47"/>
      <c r="I4" s="47"/>
      <c r="J4" s="547" t="s">
        <v>264</v>
      </c>
      <c r="K4" s="548"/>
      <c r="L4" s="548"/>
      <c r="M4" s="548"/>
      <c r="N4" s="548"/>
      <c r="O4" s="548"/>
      <c r="P4" s="548"/>
      <c r="Q4" s="548"/>
      <c r="R4" s="549"/>
      <c r="S4" s="544" t="s">
        <v>262</v>
      </c>
      <c r="T4" s="543" t="s">
        <v>296</v>
      </c>
      <c r="U4" s="543"/>
      <c r="V4" s="579" t="s">
        <v>315</v>
      </c>
      <c r="W4" s="38"/>
      <c r="X4" s="500" t="s">
        <v>263</v>
      </c>
      <c r="Y4" s="501"/>
      <c r="Z4" s="502"/>
    </row>
    <row r="5" spans="1:26" s="48" customFormat="1" ht="33" customHeight="1" x14ac:dyDescent="0.25">
      <c r="A5" s="209"/>
      <c r="B5" s="208"/>
      <c r="C5" s="208"/>
      <c r="D5" s="137"/>
      <c r="E5" s="47"/>
      <c r="F5" s="47"/>
      <c r="G5" s="47"/>
      <c r="H5" s="47"/>
      <c r="I5" s="47"/>
      <c r="J5" s="550"/>
      <c r="K5" s="551"/>
      <c r="L5" s="551"/>
      <c r="M5" s="551"/>
      <c r="N5" s="551"/>
      <c r="O5" s="551"/>
      <c r="P5" s="551"/>
      <c r="Q5" s="551"/>
      <c r="R5" s="552"/>
      <c r="S5" s="545"/>
      <c r="T5" s="543"/>
      <c r="U5" s="543"/>
      <c r="V5" s="579"/>
      <c r="W5" s="38"/>
      <c r="X5" s="21" t="s">
        <v>224</v>
      </c>
      <c r="Y5" s="22" t="s">
        <v>265</v>
      </c>
      <c r="Z5" s="23" t="s">
        <v>266</v>
      </c>
    </row>
    <row r="6" spans="1:26" ht="29.25" customHeight="1" x14ac:dyDescent="0.25">
      <c r="A6" s="536" t="s">
        <v>218</v>
      </c>
      <c r="B6" s="536" t="s">
        <v>219</v>
      </c>
      <c r="C6" s="536" t="s">
        <v>267</v>
      </c>
      <c r="D6" s="536" t="s">
        <v>268</v>
      </c>
      <c r="E6" s="538" t="s">
        <v>269</v>
      </c>
      <c r="F6" s="569" t="s">
        <v>30</v>
      </c>
      <c r="G6" s="570"/>
      <c r="H6" s="570"/>
      <c r="I6" s="538"/>
      <c r="J6" s="540" t="s">
        <v>312</v>
      </c>
      <c r="K6" s="541"/>
      <c r="L6" s="541"/>
      <c r="M6" s="541"/>
      <c r="N6" s="542"/>
      <c r="O6" s="540" t="s">
        <v>313</v>
      </c>
      <c r="P6" s="541"/>
      <c r="Q6" s="541"/>
      <c r="R6" s="542"/>
      <c r="S6" s="546"/>
      <c r="T6" s="543"/>
      <c r="U6" s="543"/>
      <c r="V6" s="579"/>
      <c r="W6" s="38"/>
      <c r="X6" s="237" t="s">
        <v>232</v>
      </c>
      <c r="Y6" s="28">
        <v>0.01</v>
      </c>
      <c r="Z6" s="27">
        <v>0.2</v>
      </c>
    </row>
    <row r="7" spans="1:26" s="38" customFormat="1" ht="68.25" customHeight="1" thickBot="1" x14ac:dyDescent="0.3">
      <c r="A7" s="537"/>
      <c r="B7" s="537"/>
      <c r="C7" s="537"/>
      <c r="D7" s="537"/>
      <c r="E7" s="539"/>
      <c r="F7" s="49" t="s">
        <v>270</v>
      </c>
      <c r="G7" s="136" t="s">
        <v>271</v>
      </c>
      <c r="H7" s="136" t="s">
        <v>360</v>
      </c>
      <c r="I7" s="136" t="s">
        <v>273</v>
      </c>
      <c r="J7" s="49" t="s">
        <v>302</v>
      </c>
      <c r="K7" s="50" t="s">
        <v>33</v>
      </c>
      <c r="L7" s="50" t="s">
        <v>35</v>
      </c>
      <c r="M7" s="49" t="s">
        <v>36</v>
      </c>
      <c r="N7" s="50" t="s">
        <v>38</v>
      </c>
      <c r="O7" s="50" t="s">
        <v>89</v>
      </c>
      <c r="P7" s="50" t="s">
        <v>90</v>
      </c>
      <c r="Q7" s="50" t="s">
        <v>274</v>
      </c>
      <c r="R7" s="350" t="s">
        <v>275</v>
      </c>
      <c r="S7" s="50" t="s">
        <v>304</v>
      </c>
      <c r="T7" s="50" t="s">
        <v>297</v>
      </c>
      <c r="U7" s="50" t="s">
        <v>298</v>
      </c>
      <c r="V7" s="323" t="s">
        <v>276</v>
      </c>
      <c r="X7" s="238" t="s">
        <v>235</v>
      </c>
      <c r="Y7" s="28">
        <v>0.21</v>
      </c>
      <c r="Z7" s="27">
        <v>0.4</v>
      </c>
    </row>
    <row r="8" spans="1:26" ht="178.9" customHeight="1" thickBot="1" x14ac:dyDescent="0.3">
      <c r="A8" s="553" t="str">
        <f>'2 CONTEXTO E IDENTIFICACIÓN'!A9</f>
        <v>R1</v>
      </c>
      <c r="B8" s="556" t="str">
        <f>+'2 CONTEXTO E IDENTIFICACIÓN'!J9</f>
        <v>Posibilidad de afectación reputacional por retrasos en la atención de las solicitudes de pago a causa de desactualización normativa en la aplicación de los criterios de decisión del liquidador en la generación de la Orden de pago, por manualidad en la operación del sistema de información financiera</v>
      </c>
      <c r="C8" s="559">
        <f>+'3 PROBABIL E IMPACTO INHERENTE'!E9</f>
        <v>0.8</v>
      </c>
      <c r="D8" s="562">
        <f>+'3 PROBABIL E IMPACTO INHERENTE'!M9</f>
        <v>0.2</v>
      </c>
      <c r="E8" s="339">
        <v>1</v>
      </c>
      <c r="F8" s="348" t="s">
        <v>396</v>
      </c>
      <c r="G8" s="348" t="s">
        <v>409</v>
      </c>
      <c r="H8" s="381" t="s">
        <v>458</v>
      </c>
      <c r="I8" s="398" t="str">
        <f t="shared" ref="I8:I71" si="0">+CONCATENATE(F8," ",G8," ",H8)</f>
        <v>El Funcionario o Colaborador designado verifica mensualmente, en el portal de nueva normatividad o en los correos informativos relacionados con nueva reglamentación, en caso de evidenciar que se ha expedido nueva normatividad que afecte las actividades del proceso, revisa la fecha de aplicación y sus implicaciones para evitar su no aplicación, pasando a remitir por correo informativo la nueva norma y las recomendaciones de aplicación para el conocimiento del grupo de colaboradores del proceso. Si se evidencia que en un período no se expidió nueva normatividad, se debe remitir un correo informativo referenciando esta novedad. Al detectar la no aplicación de una norma previamente expedida, se realiza una reunión informativa con los responsables de los subprocesos y en caso de aplicar, se efectuarán los reprocesos o el ajuste de los documentos correspondientes. Los correos informativos, las normas analizadas, las actas o las notas de la reunión si aplican, las actualizaciones documentales relacionadas y/o el soporte de la aplicación de las normas, si procede, se conservarán como evidencia de la aplicación del control.</v>
      </c>
      <c r="J8" s="52" t="s">
        <v>99</v>
      </c>
      <c r="K8" s="341">
        <f>+IFERROR(VLOOKUP($J8,'10 FORMULAS'!$B$51:$C$53,2,0),"")</f>
        <v>0.25</v>
      </c>
      <c r="L8" s="341" t="str">
        <f>+IF(J8="Preventivo","Probabilidad",IF(J8="Detectivo","Probabilidad",IF(#REF!="Correctivo","Impacto","")))</f>
        <v>Probabilidad</v>
      </c>
      <c r="M8" s="342" t="s">
        <v>111</v>
      </c>
      <c r="N8" s="341">
        <f>+IFERROR(VLOOKUP($M8,'10 FORMULAS'!$B$54:$C$55,2,0),"")</f>
        <v>0.15</v>
      </c>
      <c r="O8" s="343" t="s">
        <v>122</v>
      </c>
      <c r="P8" s="343" t="s">
        <v>202</v>
      </c>
      <c r="Q8" s="343" t="s">
        <v>103</v>
      </c>
      <c r="R8" s="343" t="s">
        <v>104</v>
      </c>
      <c r="S8" s="341">
        <f t="shared" ref="S8:S39" si="1">+IFERROR($K8+$N8,"")</f>
        <v>0.4</v>
      </c>
      <c r="T8" s="341">
        <f>+IFERROR(C8*S8,"")</f>
        <v>0.32000000000000006</v>
      </c>
      <c r="U8" s="341">
        <f>+IFERROR(C8-T8,"")</f>
        <v>0.48</v>
      </c>
      <c r="V8" s="573">
        <v>0.28999999999999998</v>
      </c>
      <c r="W8" s="38"/>
      <c r="X8" s="239" t="s">
        <v>239</v>
      </c>
      <c r="Y8" s="28">
        <v>0.41</v>
      </c>
      <c r="Z8" s="27">
        <v>0.6</v>
      </c>
    </row>
    <row r="9" spans="1:26" ht="169.9" customHeight="1" thickBot="1" x14ac:dyDescent="0.3">
      <c r="A9" s="554"/>
      <c r="B9" s="557"/>
      <c r="C9" s="560"/>
      <c r="D9" s="563"/>
      <c r="E9" s="277">
        <v>2</v>
      </c>
      <c r="F9" s="328" t="s">
        <v>397</v>
      </c>
      <c r="G9" s="329" t="s">
        <v>409</v>
      </c>
      <c r="H9" s="381" t="s">
        <v>398</v>
      </c>
      <c r="I9" s="393" t="str">
        <f t="shared" si="0"/>
        <v xml:space="preserve">El Técnico Operativo o Colaborador designado verifica cada vez que Contabilidad recibe una orden de pago para su causación, su completitud  para efectuar su registro contable en el sistema financiero. En caso de encontrar inconsistencias en la orden de pago liquidada, se deshabilita en el sistema y se devuelve al liquidador para efectuar los ajustes requeridos. La evidencia de la verificación y causación se observa en el registro de la contabilización en el sistema de información financiera y en el listado Consolidado Ordenes de pago en las columnas ID LIMAY CAUSACION y USUARIO CONTABILIZO. </v>
      </c>
      <c r="J9" s="194" t="s">
        <v>99</v>
      </c>
      <c r="K9" s="232">
        <f>+IFERROR(VLOOKUP($J9,'10 FORMULAS'!$B$51:$C$53,2,0),"")</f>
        <v>0.25</v>
      </c>
      <c r="L9" s="232" t="str">
        <f>+IF(J9="Preventivo","Probabilidad",IF(J9="Detectivo","Probabilidad",IF(#REF!="Correctivo","Impacto","")))</f>
        <v>Probabilidad</v>
      </c>
      <c r="M9" s="278" t="s">
        <v>111</v>
      </c>
      <c r="N9" s="232">
        <f>+IFERROR(VLOOKUP($M9,'10 FORMULAS'!$B$54:$C$55,2,0),"")</f>
        <v>0.15</v>
      </c>
      <c r="O9" s="279" t="s">
        <v>101</v>
      </c>
      <c r="P9" s="279" t="s">
        <v>307</v>
      </c>
      <c r="Q9" s="279" t="s">
        <v>308</v>
      </c>
      <c r="R9" s="279" t="s">
        <v>104</v>
      </c>
      <c r="S9" s="232">
        <f t="shared" si="1"/>
        <v>0.4</v>
      </c>
      <c r="T9" s="232">
        <f>+IFERROR(U8*S9,"")</f>
        <v>0.192</v>
      </c>
      <c r="U9" s="232">
        <f>+IFERROR(U8-T9,"")</f>
        <v>0.28799999999999998</v>
      </c>
      <c r="V9" s="574"/>
      <c r="W9" s="38"/>
      <c r="X9" s="32" t="s">
        <v>243</v>
      </c>
      <c r="Y9" s="28">
        <v>0.61</v>
      </c>
      <c r="Z9" s="27">
        <v>0.8</v>
      </c>
    </row>
    <row r="10" spans="1:26" ht="21.75" hidden="1" customHeight="1" x14ac:dyDescent="0.25">
      <c r="A10" s="554"/>
      <c r="B10" s="557"/>
      <c r="C10" s="560"/>
      <c r="D10" s="563"/>
      <c r="E10" s="277">
        <v>3</v>
      </c>
      <c r="F10" s="284"/>
      <c r="G10" s="285"/>
      <c r="H10" s="285"/>
      <c r="I10" s="283" t="str">
        <f t="shared" si="0"/>
        <v xml:space="preserve">  </v>
      </c>
      <c r="J10" s="194"/>
      <c r="K10" s="232" t="str">
        <f>+IFERROR(VLOOKUP($J10,'10 FORMULAS'!$B$51:$C$53,2,0),"")</f>
        <v/>
      </c>
      <c r="L10" s="232" t="e">
        <f>+IF(J10="Preventivo","Probabilidad",IF(J10="Detectivo","Probabilidad",IF(#REF!="Correctivo","Impacto","")))</f>
        <v>#REF!</v>
      </c>
      <c r="M10" s="278"/>
      <c r="N10" s="232" t="str">
        <f>+IFERROR(VLOOKUP($M10,'10 FORMULAS'!$B$54:$C$55,2,0),"")</f>
        <v/>
      </c>
      <c r="O10" s="279"/>
      <c r="P10" s="279"/>
      <c r="Q10" s="279"/>
      <c r="R10" s="279"/>
      <c r="S10" s="232" t="str">
        <f t="shared" si="1"/>
        <v/>
      </c>
      <c r="T10" s="232" t="str">
        <f>+IFERROR(U9*S10,"")</f>
        <v/>
      </c>
      <c r="U10" s="232" t="str">
        <f>+IFERROR(U9-T10,"")</f>
        <v/>
      </c>
      <c r="V10" s="574"/>
      <c r="W10" s="38"/>
      <c r="X10" s="240" t="s">
        <v>247</v>
      </c>
      <c r="Y10" s="28">
        <v>0.81</v>
      </c>
      <c r="Z10" s="27">
        <v>1</v>
      </c>
    </row>
    <row r="11" spans="1:26" ht="21.75" hidden="1" customHeight="1" x14ac:dyDescent="0.25">
      <c r="A11" s="554"/>
      <c r="B11" s="557"/>
      <c r="C11" s="560"/>
      <c r="D11" s="563"/>
      <c r="E11" s="277">
        <v>4</v>
      </c>
      <c r="F11" s="284"/>
      <c r="G11" s="285"/>
      <c r="H11" s="285"/>
      <c r="I11" s="283"/>
      <c r="J11" s="194"/>
      <c r="K11" s="232" t="str">
        <f>+IFERROR(VLOOKUP($J11,'10 FORMULAS'!$B$51:$C$53,2,0),"")</f>
        <v/>
      </c>
      <c r="L11" s="232" t="e">
        <f>+IF(J11="Preventivo","Probabilidad",IF(J11="Detectivo","Probabilidad",IF(#REF!="Correctivo","Impacto","")))</f>
        <v>#REF!</v>
      </c>
      <c r="M11" s="278"/>
      <c r="N11" s="232" t="str">
        <f>+IFERROR(VLOOKUP($M11,'10 FORMULAS'!$B$54:$C$55,2,0),"")</f>
        <v/>
      </c>
      <c r="O11" s="279"/>
      <c r="P11" s="279"/>
      <c r="Q11" s="279"/>
      <c r="R11" s="279"/>
      <c r="S11" s="232" t="str">
        <f t="shared" si="1"/>
        <v/>
      </c>
      <c r="T11" s="232" t="str">
        <f>+IFERROR(U10*S11,"")</f>
        <v/>
      </c>
      <c r="U11" s="232" t="str">
        <f>+IFERROR(U10-T11,"")</f>
        <v/>
      </c>
      <c r="V11" s="574"/>
      <c r="W11" s="38"/>
      <c r="X11" s="228"/>
      <c r="Y11" s="228"/>
      <c r="Z11" s="228"/>
    </row>
    <row r="12" spans="1:26" ht="21.75" hidden="1" customHeight="1" x14ac:dyDescent="0.25">
      <c r="A12" s="554"/>
      <c r="B12" s="557"/>
      <c r="C12" s="560"/>
      <c r="D12" s="563"/>
      <c r="E12" s="277">
        <v>5</v>
      </c>
      <c r="F12" s="284"/>
      <c r="G12" s="285"/>
      <c r="H12" s="285"/>
      <c r="I12" s="221" t="str">
        <f t="shared" si="0"/>
        <v xml:space="preserve">  </v>
      </c>
      <c r="J12" s="194"/>
      <c r="K12" s="232" t="str">
        <f>+IFERROR(VLOOKUP($J12,'10 FORMULAS'!$B$51:$C$53,2,0),"")</f>
        <v/>
      </c>
      <c r="L12" s="232" t="e">
        <f>+IF(J12="Preventivo","Probabilidad",IF(J12="Detectivo","Probabilidad",IF(#REF!="Correctivo","Impacto","")))</f>
        <v>#REF!</v>
      </c>
      <c r="M12" s="278"/>
      <c r="N12" s="232" t="str">
        <f>+IFERROR(VLOOKUP($M12,'10 FORMULAS'!$B$54:$C$55,2,0),"")</f>
        <v/>
      </c>
      <c r="O12" s="279"/>
      <c r="P12" s="279"/>
      <c r="Q12" s="279"/>
      <c r="R12" s="279"/>
      <c r="S12" s="232" t="str">
        <f t="shared" si="1"/>
        <v/>
      </c>
      <c r="T12" s="232" t="str">
        <f>+IFERROR(U11*S12,"")</f>
        <v/>
      </c>
      <c r="U12" s="232" t="str">
        <f>+IFERROR(U11-T12,"")</f>
        <v/>
      </c>
      <c r="V12" s="574"/>
      <c r="W12" s="38"/>
      <c r="X12" s="228"/>
      <c r="Y12" s="228"/>
      <c r="Z12" s="228"/>
    </row>
    <row r="13" spans="1:26" ht="21.75" hidden="1" customHeight="1" thickBot="1" x14ac:dyDescent="0.3">
      <c r="A13" s="555"/>
      <c r="B13" s="558"/>
      <c r="C13" s="561"/>
      <c r="D13" s="564"/>
      <c r="E13" s="280">
        <v>6</v>
      </c>
      <c r="F13" s="385"/>
      <c r="G13" s="386"/>
      <c r="H13" s="287"/>
      <c r="I13" s="344" t="str">
        <f t="shared" si="0"/>
        <v xml:space="preserve">  </v>
      </c>
      <c r="J13" s="195"/>
      <c r="K13" s="345" t="str">
        <f>+IFERROR(VLOOKUP($J13,'10 FORMULAS'!$B$51:$C$53,2,0),"")</f>
        <v/>
      </c>
      <c r="L13" s="345" t="e">
        <f>+IF(J13="Preventivo","Probabilidad",IF(J13="Detectivo","Probabilidad",IF(#REF!="Correctivo","Impacto","")))</f>
        <v>#REF!</v>
      </c>
      <c r="M13" s="346"/>
      <c r="N13" s="345" t="str">
        <f>+IFERROR(VLOOKUP($M13,'10 FORMULAS'!$B$54:$C$55,2,0),"")</f>
        <v/>
      </c>
      <c r="O13" s="347"/>
      <c r="P13" s="347"/>
      <c r="Q13" s="347"/>
      <c r="R13" s="347"/>
      <c r="S13" s="345" t="str">
        <f t="shared" si="1"/>
        <v/>
      </c>
      <c r="T13" s="345" t="str">
        <f>+IFERROR(U12*S13,"")</f>
        <v/>
      </c>
      <c r="U13" s="345" t="str">
        <f>+IFERROR(U12-T13,"")</f>
        <v/>
      </c>
      <c r="V13" s="575"/>
      <c r="W13" s="38"/>
      <c r="X13" s="228"/>
      <c r="Y13" s="228"/>
      <c r="Z13" s="228"/>
    </row>
    <row r="14" spans="1:26" ht="178.9" customHeight="1" thickBot="1" x14ac:dyDescent="0.3">
      <c r="A14" s="565" t="str">
        <f>'2 CONTEXTO E IDENTIFICACIÓN'!A10</f>
        <v>R2</v>
      </c>
      <c r="B14" s="567" t="str">
        <f>+'2 CONTEXTO E IDENTIFICACIÓN'!J10</f>
        <v>Posibilidad de afectación económica y reputacional por aplicación de sanciones y llamados de atención (hallazgos) de entes de control y entidades guía del tema contable por presentación de información no confiable y  no oportuna a causa de Inoportunidad y/o imprecisión en la entrega de la información por parte de las áreas que intervienen en el proceso contable</v>
      </c>
      <c r="C14" s="582">
        <f>+'3 PROBABIL E IMPACTO INHERENTE'!E10</f>
        <v>0.6</v>
      </c>
      <c r="D14" s="572">
        <f>+'3 PROBABIL E IMPACTO INHERENTE'!M10</f>
        <v>0.6</v>
      </c>
      <c r="E14" s="281">
        <v>1</v>
      </c>
      <c r="F14" s="328" t="s">
        <v>408</v>
      </c>
      <c r="G14" s="328" t="s">
        <v>409</v>
      </c>
      <c r="H14" s="381" t="s">
        <v>459</v>
      </c>
      <c r="I14" s="399" t="str">
        <f t="shared" si="0"/>
        <v>El Colaborador designado previamente por el líder del área contable verifica mensualmente, en la información reportada por las dependencias, las cuentas contables y conceptos utilizados en cada uno de los documentos remitidos para su contabilización, de acuerdo con lo establecido en la circular "Procedimiento para la presentación de la información contable", con el propósito de evidenciar posibles inconsistencias, que en caso de presentarse, se informa a la dependencia para que realicen los ajustes o correcciones pertinentes. La evidencia de la verificación se observa en el seguimiento de la entrega de la información, en los correos y/o radicados de correspondencia con que se recibe o se solicita el ajuste de la información.</v>
      </c>
      <c r="J14" s="254" t="s">
        <v>99</v>
      </c>
      <c r="K14" s="336">
        <f>+IFERROR(VLOOKUP($J14,'10 FORMULAS'!$B$51:$C$53,2,0),"")</f>
        <v>0.25</v>
      </c>
      <c r="L14" s="336" t="str">
        <f>+IF(J14="Preventivo","Probabilidad",IF(J14="Detectivo","Probabilidad",IF(#REF!="Correctivo","Impacto","")))</f>
        <v>Probabilidad</v>
      </c>
      <c r="M14" s="337" t="s">
        <v>111</v>
      </c>
      <c r="N14" s="336">
        <f>+IFERROR(VLOOKUP($M14,'10 FORMULAS'!$B$54:$C$55,2,0),"")</f>
        <v>0.15</v>
      </c>
      <c r="O14" s="338" t="s">
        <v>101</v>
      </c>
      <c r="P14" s="338" t="s">
        <v>202</v>
      </c>
      <c r="Q14" s="338" t="s">
        <v>103</v>
      </c>
      <c r="R14" s="338" t="s">
        <v>104</v>
      </c>
      <c r="S14" s="336">
        <f t="shared" si="1"/>
        <v>0.4</v>
      </c>
      <c r="T14" s="336">
        <f>+IFERROR(C14*S14,"")</f>
        <v>0.24</v>
      </c>
      <c r="U14" s="336">
        <f>+IFERROR(C14-T14,"")</f>
        <v>0.36</v>
      </c>
      <c r="V14" s="576">
        <v>0.36</v>
      </c>
      <c r="W14" s="38"/>
      <c r="X14" s="228"/>
      <c r="Y14" s="229"/>
      <c r="Z14" s="229"/>
    </row>
    <row r="15" spans="1:26" ht="29.45" hidden="1" customHeight="1" x14ac:dyDescent="0.25">
      <c r="A15" s="554"/>
      <c r="B15" s="557"/>
      <c r="C15" s="582"/>
      <c r="D15" s="563"/>
      <c r="E15" s="277">
        <v>2</v>
      </c>
      <c r="F15" s="328"/>
      <c r="G15" s="329"/>
      <c r="H15" s="387"/>
      <c r="I15" s="221" t="str">
        <f t="shared" si="0"/>
        <v xml:space="preserve">  </v>
      </c>
      <c r="J15" s="194"/>
      <c r="K15" s="232" t="str">
        <f>+IFERROR(VLOOKUP($J15,'10 FORMULAS'!$B$51:$C$53,2,0),"")</f>
        <v/>
      </c>
      <c r="L15" s="232" t="e">
        <f>+IF(J15="Preventivo","Probabilidad",IF(J15="Detectivo","Probabilidad",IF(#REF!="Correctivo","Impacto","")))</f>
        <v>#REF!</v>
      </c>
      <c r="M15" s="278"/>
      <c r="N15" s="232" t="str">
        <f>+IFERROR(VLOOKUP($M15,'10 FORMULAS'!$B$54:$C$55,2,0),"")</f>
        <v/>
      </c>
      <c r="O15" s="279"/>
      <c r="P15" s="279"/>
      <c r="Q15" s="279"/>
      <c r="R15" s="279"/>
      <c r="S15" s="232" t="str">
        <f t="shared" si="1"/>
        <v/>
      </c>
      <c r="T15" s="232" t="str">
        <f>+IFERROR(U14*S15,"")</f>
        <v/>
      </c>
      <c r="U15" s="232" t="str">
        <f>+IFERROR(U14-T15,"")</f>
        <v/>
      </c>
      <c r="V15" s="577"/>
      <c r="W15" s="38"/>
      <c r="X15" s="228"/>
      <c r="Y15" s="229"/>
      <c r="Z15" s="229"/>
    </row>
    <row r="16" spans="1:26" ht="29.45" hidden="1" customHeight="1" x14ac:dyDescent="0.25">
      <c r="A16" s="554"/>
      <c r="B16" s="557"/>
      <c r="C16" s="582"/>
      <c r="D16" s="563"/>
      <c r="E16" s="277">
        <v>3</v>
      </c>
      <c r="F16" s="258"/>
      <c r="G16" s="194"/>
      <c r="H16" s="194"/>
      <c r="I16" s="221" t="str">
        <f t="shared" si="0"/>
        <v xml:space="preserve">  </v>
      </c>
      <c r="J16" s="194"/>
      <c r="K16" s="232" t="str">
        <f>+IFERROR(VLOOKUP($J16,'10 FORMULAS'!$B$51:$C$53,2,0),"")</f>
        <v/>
      </c>
      <c r="L16" s="232" t="e">
        <f>+IF(J16="Preventivo","Probabilidad",IF(J16="Detectivo","Probabilidad",IF(#REF!="Correctivo","Impacto","")))</f>
        <v>#REF!</v>
      </c>
      <c r="M16" s="278"/>
      <c r="N16" s="232" t="str">
        <f>+IFERROR(VLOOKUP($M16,'10 FORMULAS'!$B$54:$C$55,2,0),"")</f>
        <v/>
      </c>
      <c r="O16" s="279"/>
      <c r="P16" s="279"/>
      <c r="Q16" s="279"/>
      <c r="R16" s="279"/>
      <c r="S16" s="232" t="str">
        <f t="shared" si="1"/>
        <v/>
      </c>
      <c r="T16" s="232" t="str">
        <f>+IFERROR(U15*S16,"")</f>
        <v/>
      </c>
      <c r="U16" s="232" t="str">
        <f>+IFERROR(U15-T16,"")</f>
        <v/>
      </c>
      <c r="V16" s="577"/>
      <c r="W16" s="38"/>
      <c r="X16" s="228"/>
      <c r="Y16" s="229"/>
      <c r="Z16" s="229"/>
    </row>
    <row r="17" spans="1:26" ht="29.45" hidden="1" customHeight="1" x14ac:dyDescent="0.25">
      <c r="A17" s="566"/>
      <c r="B17" s="568"/>
      <c r="C17" s="582"/>
      <c r="D17" s="583"/>
      <c r="E17" s="277">
        <v>4</v>
      </c>
      <c r="F17" s="260"/>
      <c r="G17" s="255"/>
      <c r="H17" s="255"/>
      <c r="I17" s="221" t="str">
        <f t="shared" si="0"/>
        <v xml:space="preserve">  </v>
      </c>
      <c r="J17" s="194"/>
      <c r="K17" s="232" t="str">
        <f>+IFERROR(VLOOKUP($J17,'10 FORMULAS'!$B$51:$C$53,2,0),"")</f>
        <v/>
      </c>
      <c r="L17" s="232" t="e">
        <f>+IF(J17="Preventivo","Probabilidad",IF(J17="Detectivo","Probabilidad",IF(#REF!="Correctivo","Impacto","")))</f>
        <v>#REF!</v>
      </c>
      <c r="M17" s="278"/>
      <c r="N17" s="232" t="str">
        <f>+IFERROR(VLOOKUP($M17,'10 FORMULAS'!$B$54:$C$55,2,0),"")</f>
        <v/>
      </c>
      <c r="O17" s="279"/>
      <c r="P17" s="279"/>
      <c r="Q17" s="279"/>
      <c r="R17" s="279"/>
      <c r="S17" s="232" t="str">
        <f t="shared" si="1"/>
        <v/>
      </c>
      <c r="T17" s="232" t="str">
        <f>+IFERROR(U16*S17,"")</f>
        <v/>
      </c>
      <c r="U17" s="232" t="str">
        <f>+IFERROR(U16-T17,"")</f>
        <v/>
      </c>
      <c r="V17" s="578"/>
      <c r="W17" s="38"/>
      <c r="X17" s="228"/>
      <c r="Y17" s="229"/>
      <c r="Z17" s="229"/>
    </row>
    <row r="18" spans="1:26" ht="29.45" hidden="1" customHeight="1" x14ac:dyDescent="0.25">
      <c r="A18" s="566"/>
      <c r="B18" s="568"/>
      <c r="C18" s="582"/>
      <c r="D18" s="583"/>
      <c r="E18" s="277">
        <v>5</v>
      </c>
      <c r="F18" s="260"/>
      <c r="G18" s="255"/>
      <c r="H18" s="255"/>
      <c r="I18" s="221" t="str">
        <f t="shared" si="0"/>
        <v xml:space="preserve">  </v>
      </c>
      <c r="J18" s="194"/>
      <c r="K18" s="232" t="str">
        <f>+IFERROR(VLOOKUP($J18,'10 FORMULAS'!$B$51:$C$53,2,0),"")</f>
        <v/>
      </c>
      <c r="L18" s="232" t="e">
        <f>+IF(J18="Preventivo","Probabilidad",IF(J18="Detectivo","Probabilidad",IF(#REF!="Correctivo","Impacto","")))</f>
        <v>#REF!</v>
      </c>
      <c r="M18" s="278"/>
      <c r="N18" s="232" t="str">
        <f>+IFERROR(VLOOKUP($M18,'10 FORMULAS'!$B$54:$C$55,2,0),"")</f>
        <v/>
      </c>
      <c r="O18" s="279"/>
      <c r="P18" s="279"/>
      <c r="Q18" s="279"/>
      <c r="R18" s="279"/>
      <c r="S18" s="232" t="str">
        <f t="shared" si="1"/>
        <v/>
      </c>
      <c r="T18" s="232" t="str">
        <f>+IFERROR(U17*S18,"")</f>
        <v/>
      </c>
      <c r="U18" s="232" t="str">
        <f>+IFERROR(U17-T18,"")</f>
        <v/>
      </c>
      <c r="V18" s="578"/>
      <c r="W18" s="38"/>
      <c r="X18" s="228"/>
      <c r="Y18" s="229"/>
      <c r="Z18" s="229"/>
    </row>
    <row r="19" spans="1:26" ht="29.45" hidden="1" customHeight="1" thickBot="1" x14ac:dyDescent="0.3">
      <c r="A19" s="566"/>
      <c r="B19" s="568"/>
      <c r="C19" s="582"/>
      <c r="D19" s="583"/>
      <c r="E19" s="330">
        <v>6</v>
      </c>
      <c r="F19" s="260"/>
      <c r="G19" s="255"/>
      <c r="H19" s="255"/>
      <c r="I19" s="331" t="str">
        <f t="shared" si="0"/>
        <v xml:space="preserve">  </v>
      </c>
      <c r="J19" s="255"/>
      <c r="K19" s="332" t="str">
        <f>+IFERROR(VLOOKUP($J19,'10 FORMULAS'!$B$51:$C$53,2,0),"")</f>
        <v/>
      </c>
      <c r="L19" s="332" t="e">
        <f>+IF(J19="Preventivo","Probabilidad",IF(J19="Detectivo","Probabilidad",IF(#REF!="Correctivo","Impacto","")))</f>
        <v>#REF!</v>
      </c>
      <c r="M19" s="333"/>
      <c r="N19" s="332" t="str">
        <f>+IFERROR(VLOOKUP($M19,'10 FORMULAS'!$B$54:$C$55,2,0),"")</f>
        <v/>
      </c>
      <c r="O19" s="334"/>
      <c r="P19" s="334"/>
      <c r="Q19" s="334"/>
      <c r="R19" s="334"/>
      <c r="S19" s="332" t="str">
        <f t="shared" si="1"/>
        <v/>
      </c>
      <c r="T19" s="332" t="str">
        <f>+IFERROR(U18*S19,"")</f>
        <v/>
      </c>
      <c r="U19" s="332" t="str">
        <f>+IFERROR(U18-T19,"")</f>
        <v/>
      </c>
      <c r="V19" s="578"/>
      <c r="W19" s="38"/>
    </row>
    <row r="20" spans="1:26" ht="178.9" customHeight="1" thickBot="1" x14ac:dyDescent="0.3">
      <c r="A20" s="553" t="str">
        <f>'2 CONTEXTO E IDENTIFICACIÓN'!A11</f>
        <v>R3</v>
      </c>
      <c r="B20" s="556" t="str">
        <f>+'2 CONTEXTO E IDENTIFICACIÓN'!J11</f>
        <v>Posibilidad de afectación económica y reputacional por liquidación y aprobación de una cuenta de cobro sin la totalidad de los requisitos a causa de la radicación incompleta de los documentos y la manualidad en las actividades de revisión, liquidación, elaboración y aprobación de la orden de pago</v>
      </c>
      <c r="C20" s="559">
        <f>+'3 PROBABIL E IMPACTO INHERENTE'!E11</f>
        <v>0.8</v>
      </c>
      <c r="D20" s="562">
        <f>+'3 PROBABIL E IMPACTO INHERENTE'!M11</f>
        <v>0.2</v>
      </c>
      <c r="E20" s="339">
        <v>1</v>
      </c>
      <c r="F20" s="328" t="s">
        <v>396</v>
      </c>
      <c r="G20" s="390" t="s">
        <v>409</v>
      </c>
      <c r="H20" s="381" t="s">
        <v>421</v>
      </c>
      <c r="I20" s="392" t="str">
        <f t="shared" si="0"/>
        <v>El Funcionario o Colaborador designado verifica cada vez que recibe un informe de actividades o factura para su revisión y liquidación, el aplicativo por el cual se realizó la radicación y la completitud de los requisitos establecidos en la Circular Interna Calendario de pagos, con el propósito de identificar si se presentan inconsistencias o no conformidades que requieran la devolución de la solicitud o en caso contrario, continuar con la liquidación de la orden de pago. La evidencia de la verificación se registra en el historial del sistema de Gestión Documental con la devolución de la solicitud o la continuación de la actividad por la liquidación de la orden de pago, que aparece relacionada en el listado de ordenes de pago generadas en el período.</v>
      </c>
      <c r="J20" s="52" t="s">
        <v>99</v>
      </c>
      <c r="K20" s="341">
        <f>+IFERROR(VLOOKUP($J20,'10 FORMULAS'!$B$51:$C$53,2,0),"")</f>
        <v>0.25</v>
      </c>
      <c r="L20" s="341" t="str">
        <f>+IF(J20="Preventivo","Probabilidad",IF(J20="Detectivo","Probabilidad",IF(#REF!="Correctivo","Impacto","")))</f>
        <v>Probabilidad</v>
      </c>
      <c r="M20" s="342" t="s">
        <v>111</v>
      </c>
      <c r="N20" s="341">
        <f>+IFERROR(VLOOKUP($M20,'10 FORMULAS'!$B$54:$C$55,2,0),"")</f>
        <v>0.15</v>
      </c>
      <c r="O20" s="343" t="s">
        <v>309</v>
      </c>
      <c r="P20" s="343" t="s">
        <v>307</v>
      </c>
      <c r="Q20" s="343" t="s">
        <v>308</v>
      </c>
      <c r="R20" s="343" t="s">
        <v>104</v>
      </c>
      <c r="S20" s="341">
        <f t="shared" si="1"/>
        <v>0.4</v>
      </c>
      <c r="T20" s="341">
        <f t="shared" ref="T20:T51" si="2">+IFERROR(C20*S20,"")</f>
        <v>0.32000000000000006</v>
      </c>
      <c r="U20" s="341">
        <f>+IFERROR(C20-T20,"")</f>
        <v>0.48</v>
      </c>
      <c r="V20" s="573">
        <v>0.21</v>
      </c>
      <c r="W20" s="38"/>
      <c r="X20" s="228"/>
      <c r="Y20" s="229"/>
      <c r="Z20" s="229"/>
    </row>
    <row r="21" spans="1:26" ht="178.9" customHeight="1" thickBot="1" x14ac:dyDescent="0.3">
      <c r="A21" s="554"/>
      <c r="B21" s="557"/>
      <c r="C21" s="560"/>
      <c r="D21" s="563"/>
      <c r="E21" s="277">
        <v>2</v>
      </c>
      <c r="F21" s="328" t="s">
        <v>396</v>
      </c>
      <c r="G21" s="391" t="s">
        <v>420</v>
      </c>
      <c r="H21" s="381" t="s">
        <v>442</v>
      </c>
      <c r="I21" s="393" t="str">
        <f t="shared" si="0"/>
        <v>El Funcionario o Colaborador designado valida cada vez que recibe una orden de pago liquidada para su revisión y aprobación, el consecutivo del informe, el valor del informe versus el valor de la orden de pago, la depuración de la base de retención en la fuente, la base de retención de ICA y las cuentas contables afectadas, para determinar si la orden se liquidó correctamente. En caso de encontrar inconsistencias, se realiza la devolución al colaborador que realizó el proceso para su corrección. La evidencia de la aprobación se registra en el historial de la solicitud del Sistema de Gestión Documental y en el número de la planilla de radicación en tesorería, que aparece relacionada en el listado de ordenes de pago generadas en el período.</v>
      </c>
      <c r="J21" s="194" t="s">
        <v>99</v>
      </c>
      <c r="K21" s="232">
        <f>+IFERROR(VLOOKUP($J21,'10 FORMULAS'!$B$51:$C$53,2,0),"")</f>
        <v>0.25</v>
      </c>
      <c r="L21" s="232" t="str">
        <f>+IF(J21="Preventivo","Probabilidad",IF(J21="Detectivo","Probabilidad",IF(#REF!="Correctivo","Impacto","")))</f>
        <v>Probabilidad</v>
      </c>
      <c r="M21" s="278" t="s">
        <v>111</v>
      </c>
      <c r="N21" s="232">
        <f>+IFERROR(VLOOKUP($M21,'10 FORMULAS'!$B$54:$C$55,2,0),"")</f>
        <v>0.15</v>
      </c>
      <c r="O21" s="279" t="s">
        <v>101</v>
      </c>
      <c r="P21" s="279" t="s">
        <v>307</v>
      </c>
      <c r="Q21" s="279" t="s">
        <v>308</v>
      </c>
      <c r="R21" s="279" t="s">
        <v>104</v>
      </c>
      <c r="S21" s="232">
        <f t="shared" si="1"/>
        <v>0.4</v>
      </c>
      <c r="T21" s="232">
        <f>+IFERROR(U20*S21,"")</f>
        <v>0.192</v>
      </c>
      <c r="U21" s="232">
        <f>+IFERROR(S20-T21,"")</f>
        <v>0.20800000000000002</v>
      </c>
      <c r="V21" s="574"/>
      <c r="W21" s="38"/>
      <c r="X21" s="228"/>
      <c r="Y21" s="229"/>
      <c r="Z21" s="229"/>
    </row>
    <row r="22" spans="1:26" ht="29.45" hidden="1" customHeight="1" x14ac:dyDescent="0.25">
      <c r="A22" s="554"/>
      <c r="B22" s="557"/>
      <c r="C22" s="560"/>
      <c r="D22" s="563"/>
      <c r="E22" s="277">
        <v>3</v>
      </c>
      <c r="F22" s="258"/>
      <c r="G22" s="194"/>
      <c r="H22" s="194"/>
      <c r="I22" s="221" t="str">
        <f t="shared" si="0"/>
        <v xml:space="preserve">  </v>
      </c>
      <c r="J22" s="194"/>
      <c r="K22" s="232" t="str">
        <f>+IFERROR(VLOOKUP($J22,'10 FORMULAS'!$B$51:$C$53,2,0),"")</f>
        <v/>
      </c>
      <c r="L22" s="232" t="e">
        <f>+IF(J22="Preventivo","Probabilidad",IF(J22="Detectivo","Probabilidad",IF(#REF!="Correctivo","Impacto","")))</f>
        <v>#REF!</v>
      </c>
      <c r="M22" s="278"/>
      <c r="N22" s="232" t="str">
        <f>+IFERROR(VLOOKUP($M22,'10 FORMULAS'!$B$54:$C$55,2,0),"")</f>
        <v/>
      </c>
      <c r="O22" s="279"/>
      <c r="P22" s="279"/>
      <c r="Q22" s="279"/>
      <c r="R22" s="279"/>
      <c r="S22" s="232" t="str">
        <f t="shared" si="1"/>
        <v/>
      </c>
      <c r="T22" s="232" t="str">
        <f t="shared" si="2"/>
        <v/>
      </c>
      <c r="U22" s="232" t="str">
        <f t="shared" ref="U22:U51" si="3">+IFERROR(S22-T22,"")</f>
        <v/>
      </c>
      <c r="V22" s="574"/>
      <c r="W22" s="38"/>
      <c r="X22" s="228"/>
      <c r="Y22" s="229"/>
      <c r="Z22" s="229"/>
    </row>
    <row r="23" spans="1:26" ht="29.45" hidden="1" customHeight="1" x14ac:dyDescent="0.25">
      <c r="A23" s="554"/>
      <c r="B23" s="557"/>
      <c r="C23" s="560"/>
      <c r="D23" s="563"/>
      <c r="E23" s="277">
        <v>4</v>
      </c>
      <c r="F23" s="258"/>
      <c r="G23" s="194"/>
      <c r="H23" s="194"/>
      <c r="I23" s="221" t="str">
        <f t="shared" si="0"/>
        <v xml:space="preserve">  </v>
      </c>
      <c r="J23" s="194"/>
      <c r="K23" s="232" t="str">
        <f>+IFERROR(VLOOKUP($J23,'10 FORMULAS'!$B$51:$C$53,2,0),"")</f>
        <v/>
      </c>
      <c r="L23" s="232" t="e">
        <f>+IF(J23="Preventivo","Probabilidad",IF(J23="Detectivo","Probabilidad",IF(#REF!="Correctivo","Impacto","")))</f>
        <v>#REF!</v>
      </c>
      <c r="M23" s="278"/>
      <c r="N23" s="232" t="str">
        <f>+IFERROR(VLOOKUP($M23,'10 FORMULAS'!$B$54:$C$55,2,0),"")</f>
        <v/>
      </c>
      <c r="O23" s="279"/>
      <c r="P23" s="279"/>
      <c r="Q23" s="279"/>
      <c r="R23" s="279"/>
      <c r="S23" s="232" t="str">
        <f t="shared" si="1"/>
        <v/>
      </c>
      <c r="T23" s="232" t="str">
        <f t="shared" si="2"/>
        <v/>
      </c>
      <c r="U23" s="232" t="str">
        <f t="shared" si="3"/>
        <v/>
      </c>
      <c r="V23" s="574"/>
      <c r="W23" s="38"/>
      <c r="X23" s="228"/>
      <c r="Y23" s="229"/>
      <c r="Z23" s="229"/>
    </row>
    <row r="24" spans="1:26" ht="29.45" hidden="1" customHeight="1" x14ac:dyDescent="0.25">
      <c r="A24" s="554"/>
      <c r="B24" s="557"/>
      <c r="C24" s="560"/>
      <c r="D24" s="563"/>
      <c r="E24" s="277">
        <v>5</v>
      </c>
      <c r="F24" s="258"/>
      <c r="G24" s="194"/>
      <c r="H24" s="194"/>
      <c r="I24" s="221" t="str">
        <f t="shared" si="0"/>
        <v xml:space="preserve">  </v>
      </c>
      <c r="J24" s="194"/>
      <c r="K24" s="232" t="str">
        <f>+IFERROR(VLOOKUP($J24,'10 FORMULAS'!$B$51:$C$53,2,0),"")</f>
        <v/>
      </c>
      <c r="L24" s="232" t="e">
        <f>+IF(J24="Preventivo","Probabilidad",IF(J24="Detectivo","Probabilidad",IF(#REF!="Correctivo","Impacto","")))</f>
        <v>#REF!</v>
      </c>
      <c r="M24" s="278"/>
      <c r="N24" s="232" t="str">
        <f>+IFERROR(VLOOKUP($M24,'10 FORMULAS'!$B$54:$C$55,2,0),"")</f>
        <v/>
      </c>
      <c r="O24" s="279"/>
      <c r="P24" s="279"/>
      <c r="Q24" s="279"/>
      <c r="R24" s="279"/>
      <c r="S24" s="232" t="str">
        <f t="shared" si="1"/>
        <v/>
      </c>
      <c r="T24" s="232" t="str">
        <f t="shared" si="2"/>
        <v/>
      </c>
      <c r="U24" s="232" t="str">
        <f t="shared" si="3"/>
        <v/>
      </c>
      <c r="V24" s="574"/>
      <c r="W24" s="38"/>
      <c r="X24" s="228"/>
      <c r="Y24" s="229"/>
      <c r="Z24" s="229"/>
    </row>
    <row r="25" spans="1:26" ht="29.45" hidden="1" customHeight="1" thickBot="1" x14ac:dyDescent="0.3">
      <c r="A25" s="555"/>
      <c r="B25" s="558"/>
      <c r="C25" s="561"/>
      <c r="D25" s="564"/>
      <c r="E25" s="280">
        <v>6</v>
      </c>
      <c r="F25" s="260"/>
      <c r="G25" s="255"/>
      <c r="H25" s="255"/>
      <c r="I25" s="344" t="str">
        <f t="shared" si="0"/>
        <v xml:space="preserve">  </v>
      </c>
      <c r="J25" s="195"/>
      <c r="K25" s="345" t="str">
        <f>+IFERROR(VLOOKUP($J25,'10 FORMULAS'!$B$51:$C$53,2,0),"")</f>
        <v/>
      </c>
      <c r="L25" s="345" t="e">
        <f>+IF(J25="Preventivo","Probabilidad",IF(J25="Detectivo","Probabilidad",IF(#REF!="Correctivo","Impacto","")))</f>
        <v>#REF!</v>
      </c>
      <c r="M25" s="346"/>
      <c r="N25" s="345" t="str">
        <f>+IFERROR(VLOOKUP($M25,'10 FORMULAS'!$B$54:$C$55,2,0),"")</f>
        <v/>
      </c>
      <c r="O25" s="347"/>
      <c r="P25" s="347"/>
      <c r="Q25" s="347"/>
      <c r="R25" s="347"/>
      <c r="S25" s="345" t="str">
        <f t="shared" si="1"/>
        <v/>
      </c>
      <c r="T25" s="345" t="str">
        <f t="shared" si="2"/>
        <v/>
      </c>
      <c r="U25" s="345" t="str">
        <f t="shared" si="3"/>
        <v/>
      </c>
      <c r="V25" s="575"/>
      <c r="W25" s="38"/>
    </row>
    <row r="26" spans="1:26" ht="175.15" customHeight="1" thickBot="1" x14ac:dyDescent="0.3">
      <c r="A26" s="553" t="str">
        <f>'2 CONTEXTO E IDENTIFICACIÓN'!A12</f>
        <v>R4</v>
      </c>
      <c r="B26" s="556" t="str">
        <f>+'2 CONTEXTO E IDENTIFICACIÓN'!J12</f>
        <v>Posibilidad de afectación económica y reputacional por soborno entrante al aceptar o solicitar una ventaja indebida en un pago a favor de un tercero a causa de liquidar y aprobar una solicitud de pago, sin el cumplimiento total de los requisitos</v>
      </c>
      <c r="C26" s="559">
        <f>+'3 PROBABIL E IMPACTO INHERENTE'!E12</f>
        <v>0.8</v>
      </c>
      <c r="D26" s="562">
        <f>+'3 PROBABIL E IMPACTO INHERENTE'!M12</f>
        <v>0.8</v>
      </c>
      <c r="E26" s="339">
        <v>1</v>
      </c>
      <c r="F26" s="328" t="s">
        <v>427</v>
      </c>
      <c r="G26" s="328" t="s">
        <v>409</v>
      </c>
      <c r="H26" s="394" t="s">
        <v>428</v>
      </c>
      <c r="I26" s="393" t="str">
        <f t="shared" si="0"/>
        <v xml:space="preserve">La Auxiliar Administrativa, Técnico Operativo o Colaborador Designado verifica que para cada solicitud de pago recibida a través del sistema de correspondencia Orfeo, se presente la documentación requerida para la atención de una solicitud de pago, definida en la Circular Interna Calendario de pagos expedida en la vigencia, para proceder a efectuar la liquidación y generación de la Orden de pago, continuando con su cargue en Orfeo y remisión a Contabilidad para su causación. En caso que la solicitud no cumpla con los requisitos, se realiza la devolución a persona que radicó la solicitud en el aplicativo Orfeo, con la respectiva observación para que se realicen las modificaciones o ajustes a que haya lugar, que será atendida en su nuevo orden de llegada. La evidencia de la recepción y liquidación o en caso de persona jurídica, su traslado para liquidación, según sea el caso, o de la devolución de la solicitud de pago, por falta de requisitos, se encuentra en el sistema Orfeo en el historial de radicación de la solicitud de pago. </v>
      </c>
      <c r="J26" s="52" t="s">
        <v>99</v>
      </c>
      <c r="K26" s="341">
        <f>+IFERROR(VLOOKUP($J26,'10 FORMULAS'!$B$51:$C$53,2,0),"")</f>
        <v>0.25</v>
      </c>
      <c r="L26" s="341" t="str">
        <f>+IF(J26="Preventivo","Probabilidad",IF(J26="Detectivo","Probabilidad",IF(#REF!="Correctivo","Impacto","")))</f>
        <v>Probabilidad</v>
      </c>
      <c r="M26" s="342" t="s">
        <v>111</v>
      </c>
      <c r="N26" s="341">
        <f>+IFERROR(VLOOKUP($M26,'10 FORMULAS'!$B$54:$C$55,2,0),"")</f>
        <v>0.15</v>
      </c>
      <c r="O26" s="343" t="s">
        <v>309</v>
      </c>
      <c r="P26" s="343" t="s">
        <v>307</v>
      </c>
      <c r="Q26" s="343" t="s">
        <v>308</v>
      </c>
      <c r="R26" s="343" t="s">
        <v>104</v>
      </c>
      <c r="S26" s="341">
        <f t="shared" si="1"/>
        <v>0.4</v>
      </c>
      <c r="T26" s="341">
        <f t="shared" si="2"/>
        <v>0.32000000000000006</v>
      </c>
      <c r="U26" s="341">
        <f>+IFERROR(C26-T26,"")</f>
        <v>0.48</v>
      </c>
      <c r="V26" s="573">
        <v>0.4</v>
      </c>
      <c r="W26" s="38"/>
      <c r="X26" s="228"/>
      <c r="Y26" s="229"/>
      <c r="Z26" s="229"/>
    </row>
    <row r="27" spans="1:26" ht="179.45" customHeight="1" x14ac:dyDescent="0.25">
      <c r="A27" s="554"/>
      <c r="B27" s="557"/>
      <c r="C27" s="560"/>
      <c r="D27" s="563"/>
      <c r="E27" s="277">
        <v>2</v>
      </c>
      <c r="F27" s="328" t="s">
        <v>429</v>
      </c>
      <c r="G27" s="328" t="s">
        <v>420</v>
      </c>
      <c r="H27" s="394" t="s">
        <v>430</v>
      </c>
      <c r="I27" s="393" t="str">
        <f t="shared" si="0"/>
        <v xml:space="preserve">El Técnico Operativo o Colaborador Designado valida cada vez que Contabilidad recibe una orden de pago para su causación, la completitud de los requisitos de la solicitud de pago, y en caso, de corresponder con los requisitos y descuentos se efectúa su registro contable en el sistema financiero. En caso de encontrar inconsistencias en la orden de pago generada o en los requisitos presentados, se deshabilita en el sistema y se devuelve al liquidador para efectuar los ajustes requeridos. La evidencia de la causación se observa en el registro de la contabilización en el sistema de información financiero y en el listado Consolidado Ordenes de pago en las columnas ID LIMAY CAUSACION y USUARIO CONTABILIZO. </v>
      </c>
      <c r="J27" s="194" t="s">
        <v>99</v>
      </c>
      <c r="K27" s="232">
        <f>+IFERROR(VLOOKUP($J27,'10 FORMULAS'!$B$51:$C$53,2,0),"")</f>
        <v>0.25</v>
      </c>
      <c r="L27" s="232" t="str">
        <f>+IF(J27="Preventivo","Probabilidad",IF(J27="Detectivo","Probabilidad",IF(#REF!="Correctivo","Impacto","")))</f>
        <v>Probabilidad</v>
      </c>
      <c r="M27" s="278" t="s">
        <v>111</v>
      </c>
      <c r="N27" s="232">
        <f>+IFERROR(VLOOKUP($M27,'10 FORMULAS'!$B$54:$C$55,2,0),"")</f>
        <v>0.15</v>
      </c>
      <c r="O27" s="279" t="s">
        <v>309</v>
      </c>
      <c r="P27" s="279" t="s">
        <v>307</v>
      </c>
      <c r="Q27" s="279" t="s">
        <v>308</v>
      </c>
      <c r="R27" s="279" t="s">
        <v>104</v>
      </c>
      <c r="S27" s="232">
        <f t="shared" si="1"/>
        <v>0.4</v>
      </c>
      <c r="T27" s="232">
        <f t="shared" si="2"/>
        <v>0</v>
      </c>
      <c r="U27" s="232">
        <f t="shared" si="3"/>
        <v>0.4</v>
      </c>
      <c r="V27" s="574"/>
      <c r="W27" s="38"/>
      <c r="X27" s="228"/>
      <c r="Y27" s="229"/>
      <c r="Z27" s="229"/>
    </row>
    <row r="28" spans="1:26" ht="29.45" hidden="1" customHeight="1" x14ac:dyDescent="0.25">
      <c r="A28" s="554"/>
      <c r="B28" s="557"/>
      <c r="C28" s="560"/>
      <c r="D28" s="563"/>
      <c r="E28" s="277">
        <v>3</v>
      </c>
      <c r="F28" s="258"/>
      <c r="G28" s="194"/>
      <c r="H28" s="194"/>
      <c r="I28" s="221" t="str">
        <f t="shared" si="0"/>
        <v xml:space="preserve">  </v>
      </c>
      <c r="J28" s="194"/>
      <c r="K28" s="232" t="str">
        <f>+IFERROR(VLOOKUP($J28,'10 FORMULAS'!$B$51:$C$53,2,0),"")</f>
        <v/>
      </c>
      <c r="L28" s="232" t="e">
        <f>+IF(J28="Preventivo","Probabilidad",IF(J28="Detectivo","Probabilidad",IF(#REF!="Correctivo","Impacto","")))</f>
        <v>#REF!</v>
      </c>
      <c r="M28" s="278"/>
      <c r="N28" s="232" t="str">
        <f>+IFERROR(VLOOKUP($M28,'10 FORMULAS'!$B$54:$C$55,2,0),"")</f>
        <v/>
      </c>
      <c r="O28" s="279"/>
      <c r="P28" s="279"/>
      <c r="Q28" s="279"/>
      <c r="R28" s="279"/>
      <c r="S28" s="232" t="str">
        <f t="shared" si="1"/>
        <v/>
      </c>
      <c r="T28" s="232" t="str">
        <f t="shared" si="2"/>
        <v/>
      </c>
      <c r="U28" s="232" t="str">
        <f t="shared" si="3"/>
        <v/>
      </c>
      <c r="V28" s="574"/>
      <c r="W28" s="38"/>
      <c r="X28" s="228"/>
      <c r="Y28" s="229"/>
      <c r="Z28" s="229"/>
    </row>
    <row r="29" spans="1:26" ht="29.45" hidden="1" customHeight="1" x14ac:dyDescent="0.25">
      <c r="A29" s="554"/>
      <c r="B29" s="557"/>
      <c r="C29" s="560"/>
      <c r="D29" s="563"/>
      <c r="E29" s="277">
        <v>4</v>
      </c>
      <c r="F29" s="258"/>
      <c r="G29" s="194"/>
      <c r="H29" s="194"/>
      <c r="I29" s="221" t="str">
        <f t="shared" si="0"/>
        <v xml:space="preserve">  </v>
      </c>
      <c r="J29" s="194"/>
      <c r="K29" s="232" t="str">
        <f>+IFERROR(VLOOKUP($J29,'10 FORMULAS'!$B$51:$C$53,2,0),"")</f>
        <v/>
      </c>
      <c r="L29" s="232" t="e">
        <f>+IF(J29="Preventivo","Probabilidad",IF(J29="Detectivo","Probabilidad",IF(#REF!="Correctivo","Impacto","")))</f>
        <v>#REF!</v>
      </c>
      <c r="M29" s="278"/>
      <c r="N29" s="232" t="str">
        <f>+IFERROR(VLOOKUP($M29,'10 FORMULAS'!$B$54:$C$55,2,0),"")</f>
        <v/>
      </c>
      <c r="O29" s="279"/>
      <c r="P29" s="279"/>
      <c r="Q29" s="279"/>
      <c r="R29" s="279"/>
      <c r="S29" s="232" t="str">
        <f t="shared" si="1"/>
        <v/>
      </c>
      <c r="T29" s="232" t="str">
        <f t="shared" si="2"/>
        <v/>
      </c>
      <c r="U29" s="232" t="str">
        <f t="shared" si="3"/>
        <v/>
      </c>
      <c r="V29" s="574"/>
      <c r="W29" s="38"/>
      <c r="X29" s="228"/>
      <c r="Y29" s="229"/>
      <c r="Z29" s="229"/>
    </row>
    <row r="30" spans="1:26" ht="29.45" hidden="1" customHeight="1" x14ac:dyDescent="0.25">
      <c r="A30" s="554"/>
      <c r="B30" s="557"/>
      <c r="C30" s="560"/>
      <c r="D30" s="563"/>
      <c r="E30" s="277">
        <v>5</v>
      </c>
      <c r="F30" s="258"/>
      <c r="G30" s="194"/>
      <c r="H30" s="194"/>
      <c r="I30" s="221" t="str">
        <f t="shared" si="0"/>
        <v xml:space="preserve">  </v>
      </c>
      <c r="J30" s="194"/>
      <c r="K30" s="232" t="str">
        <f>+IFERROR(VLOOKUP($J30,'10 FORMULAS'!$B$51:$C$53,2,0),"")</f>
        <v/>
      </c>
      <c r="L30" s="232" t="e">
        <f>+IF(J30="Preventivo","Probabilidad",IF(J30="Detectivo","Probabilidad",IF(#REF!="Correctivo","Impacto","")))</f>
        <v>#REF!</v>
      </c>
      <c r="M30" s="278"/>
      <c r="N30" s="232" t="str">
        <f>+IFERROR(VLOOKUP($M30,'10 FORMULAS'!$B$54:$C$55,2,0),"")</f>
        <v/>
      </c>
      <c r="O30" s="279"/>
      <c r="P30" s="279"/>
      <c r="Q30" s="279"/>
      <c r="R30" s="279"/>
      <c r="S30" s="232" t="str">
        <f t="shared" si="1"/>
        <v/>
      </c>
      <c r="T30" s="232" t="str">
        <f t="shared" si="2"/>
        <v/>
      </c>
      <c r="U30" s="232" t="str">
        <f t="shared" si="3"/>
        <v/>
      </c>
      <c r="V30" s="574"/>
      <c r="W30" s="38"/>
      <c r="X30" s="228"/>
      <c r="Y30" s="229"/>
      <c r="Z30" s="229"/>
    </row>
    <row r="31" spans="1:26" ht="29.45" hidden="1" customHeight="1" thickBot="1" x14ac:dyDescent="0.3">
      <c r="A31" s="555"/>
      <c r="B31" s="558"/>
      <c r="C31" s="561"/>
      <c r="D31" s="564"/>
      <c r="E31" s="280">
        <v>6</v>
      </c>
      <c r="F31" s="261"/>
      <c r="G31" s="195"/>
      <c r="H31" s="195"/>
      <c r="I31" s="344" t="str">
        <f t="shared" si="0"/>
        <v xml:space="preserve">  </v>
      </c>
      <c r="J31" s="195"/>
      <c r="K31" s="345" t="str">
        <f>+IFERROR(VLOOKUP($J31,'10 FORMULAS'!$B$51:$C$53,2,0),"")</f>
        <v/>
      </c>
      <c r="L31" s="345" t="e">
        <f>+IF(J31="Preventivo","Probabilidad",IF(J31="Detectivo","Probabilidad",IF(#REF!="Correctivo","Impacto","")))</f>
        <v>#REF!</v>
      </c>
      <c r="M31" s="346"/>
      <c r="N31" s="345" t="str">
        <f>+IFERROR(VLOOKUP($M31,'10 FORMULAS'!$B$54:$C$55,2,0),"")</f>
        <v/>
      </c>
      <c r="O31" s="347"/>
      <c r="P31" s="347"/>
      <c r="Q31" s="347"/>
      <c r="R31" s="347"/>
      <c r="S31" s="345" t="str">
        <f t="shared" si="1"/>
        <v/>
      </c>
      <c r="T31" s="345" t="str">
        <f t="shared" si="2"/>
        <v/>
      </c>
      <c r="U31" s="345" t="str">
        <f t="shared" si="3"/>
        <v/>
      </c>
      <c r="V31" s="575"/>
      <c r="W31" s="38"/>
    </row>
    <row r="32" spans="1:26" ht="179.45" customHeight="1" x14ac:dyDescent="0.25">
      <c r="A32" s="565" t="str">
        <f>'2 CONTEXTO E IDENTIFICACIÓN'!A13</f>
        <v>R5</v>
      </c>
      <c r="B32" s="567" t="str">
        <f>+'2 CONTEXTO E IDENTIFICACIÓN'!J13</f>
        <v>Posibilidad de perdida de integridad por compromiso de la información financiera a causa de registro de información incorrecta en el sistema</v>
      </c>
      <c r="C32" s="571">
        <f>+'3 PROBABIL E IMPACTO INHERENTE'!E13</f>
        <v>0.6</v>
      </c>
      <c r="D32" s="572">
        <f>+'3 PROBABIL E IMPACTO INHERENTE'!M13</f>
        <v>0.4</v>
      </c>
      <c r="E32" s="281">
        <v>1</v>
      </c>
      <c r="F32" s="396" t="s">
        <v>438</v>
      </c>
      <c r="G32" s="397" t="s">
        <v>420</v>
      </c>
      <c r="H32" s="395" t="s">
        <v>439</v>
      </c>
      <c r="I32" s="399" t="str">
        <f t="shared" si="0"/>
        <v>El Profesional o Colaborador designado valida mensualmente o cada vez que se requiera, en reunión de seguimiento al aplicativo financiero vigente, las necesidades de actualización y/o parametrización, como de los avances en los diferentes requerimientos, con el propósito de contar con información confiable y veraz, dejando como evidencia las respectivas citaciones y/o notas de la reunión.</v>
      </c>
      <c r="J32" s="254" t="s">
        <v>99</v>
      </c>
      <c r="K32" s="336">
        <f>+IFERROR(VLOOKUP($J32,'10 FORMULAS'!$B$51:$C$53,2,0),"")</f>
        <v>0.25</v>
      </c>
      <c r="L32" s="336" t="str">
        <f>+IF(J32="Preventivo","Probabilidad",IF(J32="Detectivo","Probabilidad",IF(#REF!="Correctivo","Impacto","")))</f>
        <v>Probabilidad</v>
      </c>
      <c r="M32" s="337" t="s">
        <v>111</v>
      </c>
      <c r="N32" s="336">
        <f>+IFERROR(VLOOKUP($M32,'10 FORMULAS'!$B$54:$C$55,2,0),"")</f>
        <v>0.15</v>
      </c>
      <c r="O32" s="338" t="s">
        <v>101</v>
      </c>
      <c r="P32" s="338" t="s">
        <v>307</v>
      </c>
      <c r="Q32" s="338" t="s">
        <v>103</v>
      </c>
      <c r="R32" s="338" t="s">
        <v>104</v>
      </c>
      <c r="S32" s="336">
        <f t="shared" si="1"/>
        <v>0.4</v>
      </c>
      <c r="T32" s="336">
        <f t="shared" si="2"/>
        <v>0.24</v>
      </c>
      <c r="U32" s="336">
        <f>+IFERROR(C32-T32,"")</f>
        <v>0.36</v>
      </c>
      <c r="V32" s="576">
        <v>0.3</v>
      </c>
      <c r="W32" s="38"/>
      <c r="X32" s="228"/>
      <c r="Y32" s="229"/>
      <c r="Z32" s="229"/>
    </row>
    <row r="33" spans="1:26" ht="179.45" customHeight="1" thickBot="1" x14ac:dyDescent="0.3">
      <c r="A33" s="565"/>
      <c r="B33" s="567"/>
      <c r="C33" s="571"/>
      <c r="D33" s="572"/>
      <c r="E33" s="277">
        <v>2</v>
      </c>
      <c r="F33" s="396" t="s">
        <v>440</v>
      </c>
      <c r="G33" s="397" t="s">
        <v>441</v>
      </c>
      <c r="H33" s="395" t="s">
        <v>443</v>
      </c>
      <c r="I33" s="399" t="str">
        <f t="shared" si="0"/>
        <v xml:space="preserve">El Técnico Operativo o Contratista designado coteja cada vez que se recibe la documentación para su causación contable, realiza la contabilización correcta de la información para evidenciar las inconsistencias presentadas, dejando como soporte las conciliaciones bancarias, de almacén, de las cuentas recíprocas, de SIPROJ y de la Cuenta Única Distrital - CUD, según corresponda. En caso de evidenciarse inconsistencias en la información registrada se solicita a través de correo electrónico, comunicación escrita y/o mesa de ayuda, la realización de los respectivos ajustes y/o modificaciones, quedando como evidencia las comunicaciones de solicitud de ajuste y los reportes de trazabilidad del sistema. </v>
      </c>
      <c r="J33" s="194" t="s">
        <v>110</v>
      </c>
      <c r="K33" s="232">
        <f>+IFERROR(VLOOKUP($J33,'10 FORMULAS'!$B$51:$C$53,2,0),"")</f>
        <v>0.15</v>
      </c>
      <c r="L33" s="232" t="str">
        <f>+IF(J33="Preventivo","Probabilidad",IF(J33="Detectivo","Probabilidad",IF(#REF!="Correctivo","Impacto","")))</f>
        <v>Probabilidad</v>
      </c>
      <c r="M33" s="278" t="s">
        <v>111</v>
      </c>
      <c r="N33" s="232">
        <f>+IFERROR(VLOOKUP($M33,'10 FORMULAS'!$B$54:$C$55,2,0),"")</f>
        <v>0.15</v>
      </c>
      <c r="O33" s="279" t="s">
        <v>101</v>
      </c>
      <c r="P33" s="279" t="s">
        <v>307</v>
      </c>
      <c r="Q33" s="279" t="s">
        <v>103</v>
      </c>
      <c r="R33" s="279" t="s">
        <v>104</v>
      </c>
      <c r="S33" s="232">
        <f t="shared" si="1"/>
        <v>0.3</v>
      </c>
      <c r="T33" s="232">
        <f t="shared" si="2"/>
        <v>0</v>
      </c>
      <c r="U33" s="232">
        <f t="shared" si="3"/>
        <v>0.3</v>
      </c>
      <c r="V33" s="576"/>
      <c r="W33" s="38"/>
      <c r="X33" s="228"/>
      <c r="Y33" s="229"/>
      <c r="Z33" s="229"/>
    </row>
    <row r="34" spans="1:26" ht="29.45" hidden="1" customHeight="1" x14ac:dyDescent="0.25">
      <c r="A34" s="565"/>
      <c r="B34" s="567"/>
      <c r="C34" s="571"/>
      <c r="D34" s="572"/>
      <c r="E34" s="277">
        <v>3</v>
      </c>
      <c r="F34" s="257"/>
      <c r="G34" s="254"/>
      <c r="H34" s="254"/>
      <c r="I34" s="221" t="str">
        <f t="shared" si="0"/>
        <v xml:space="preserve">  </v>
      </c>
      <c r="J34" s="194"/>
      <c r="K34" s="232" t="str">
        <f>+IFERROR(VLOOKUP($J34,'10 FORMULAS'!$B$51:$C$53,2,0),"")</f>
        <v/>
      </c>
      <c r="L34" s="232" t="e">
        <f>+IF(J34="Preventivo","Probabilidad",IF(J34="Detectivo","Probabilidad",IF(#REF!="Correctivo","Impacto","")))</f>
        <v>#REF!</v>
      </c>
      <c r="M34" s="278"/>
      <c r="N34" s="232" t="str">
        <f>+IFERROR(VLOOKUP($M34,'10 FORMULAS'!$B$54:$C$55,2,0),"")</f>
        <v/>
      </c>
      <c r="O34" s="279"/>
      <c r="P34" s="279"/>
      <c r="Q34" s="279"/>
      <c r="R34" s="279"/>
      <c r="S34" s="232" t="str">
        <f t="shared" si="1"/>
        <v/>
      </c>
      <c r="T34" s="232" t="str">
        <f t="shared" si="2"/>
        <v/>
      </c>
      <c r="U34" s="232" t="str">
        <f t="shared" si="3"/>
        <v/>
      </c>
      <c r="V34" s="576"/>
      <c r="W34" s="38"/>
      <c r="X34" s="228"/>
      <c r="Y34" s="229"/>
      <c r="Z34" s="229"/>
    </row>
    <row r="35" spans="1:26" ht="29.45" hidden="1" customHeight="1" x14ac:dyDescent="0.25">
      <c r="A35" s="554"/>
      <c r="B35" s="557"/>
      <c r="C35" s="560"/>
      <c r="D35" s="563"/>
      <c r="E35" s="277">
        <v>4</v>
      </c>
      <c r="F35" s="258"/>
      <c r="G35" s="194"/>
      <c r="H35" s="194"/>
      <c r="I35" s="221" t="str">
        <f t="shared" si="0"/>
        <v xml:space="preserve">  </v>
      </c>
      <c r="J35" s="194"/>
      <c r="K35" s="232" t="str">
        <f>+IFERROR(VLOOKUP($J35,'10 FORMULAS'!$B$51:$C$53,2,0),"")</f>
        <v/>
      </c>
      <c r="L35" s="232" t="e">
        <f>+IF(J35="Preventivo","Probabilidad",IF(J35="Detectivo","Probabilidad",IF(#REF!="Correctivo","Impacto","")))</f>
        <v>#REF!</v>
      </c>
      <c r="M35" s="278"/>
      <c r="N35" s="232" t="str">
        <f>+IFERROR(VLOOKUP($M35,'10 FORMULAS'!$B$54:$C$55,2,0),"")</f>
        <v/>
      </c>
      <c r="O35" s="279"/>
      <c r="P35" s="279"/>
      <c r="Q35" s="279"/>
      <c r="R35" s="279"/>
      <c r="S35" s="232" t="str">
        <f t="shared" si="1"/>
        <v/>
      </c>
      <c r="T35" s="232" t="str">
        <f t="shared" si="2"/>
        <v/>
      </c>
      <c r="U35" s="232" t="str">
        <f t="shared" si="3"/>
        <v/>
      </c>
      <c r="V35" s="577"/>
      <c r="W35" s="38"/>
      <c r="X35" s="228"/>
      <c r="Y35" s="229"/>
      <c r="Z35" s="229"/>
    </row>
    <row r="36" spans="1:26" ht="29.45" hidden="1" customHeight="1" x14ac:dyDescent="0.25">
      <c r="A36" s="554"/>
      <c r="B36" s="557"/>
      <c r="C36" s="560"/>
      <c r="D36" s="563"/>
      <c r="E36" s="277">
        <v>5</v>
      </c>
      <c r="F36" s="258"/>
      <c r="G36" s="194"/>
      <c r="H36" s="194"/>
      <c r="I36" s="221" t="str">
        <f t="shared" si="0"/>
        <v xml:space="preserve">  </v>
      </c>
      <c r="J36" s="194"/>
      <c r="K36" s="232" t="str">
        <f>+IFERROR(VLOOKUP($J36,'10 FORMULAS'!$B$51:$C$53,2,0),"")</f>
        <v/>
      </c>
      <c r="L36" s="232" t="e">
        <f>+IF(J36="Preventivo","Probabilidad",IF(J36="Detectivo","Probabilidad",IF(#REF!="Correctivo","Impacto","")))</f>
        <v>#REF!</v>
      </c>
      <c r="M36" s="278"/>
      <c r="N36" s="232" t="str">
        <f>+IFERROR(VLOOKUP($M36,'10 FORMULAS'!$B$54:$C$55,2,0),"")</f>
        <v/>
      </c>
      <c r="O36" s="279"/>
      <c r="P36" s="279"/>
      <c r="Q36" s="279"/>
      <c r="R36" s="279"/>
      <c r="S36" s="232" t="str">
        <f t="shared" si="1"/>
        <v/>
      </c>
      <c r="T36" s="232" t="str">
        <f t="shared" si="2"/>
        <v/>
      </c>
      <c r="U36" s="232" t="str">
        <f t="shared" si="3"/>
        <v/>
      </c>
      <c r="V36" s="577"/>
      <c r="W36" s="38"/>
      <c r="X36" s="228"/>
      <c r="Y36" s="229"/>
      <c r="Z36" s="229"/>
    </row>
    <row r="37" spans="1:26" ht="29.45" hidden="1" customHeight="1" thickBot="1" x14ac:dyDescent="0.3">
      <c r="A37" s="555"/>
      <c r="B37" s="558"/>
      <c r="C37" s="561"/>
      <c r="D37" s="564"/>
      <c r="E37" s="277">
        <v>6</v>
      </c>
      <c r="F37" s="261"/>
      <c r="G37" s="195"/>
      <c r="H37" s="195"/>
      <c r="I37" s="221" t="str">
        <f t="shared" si="0"/>
        <v xml:space="preserve">  </v>
      </c>
      <c r="J37" s="194"/>
      <c r="K37" s="232" t="str">
        <f>+IFERROR(VLOOKUP($J37,'10 FORMULAS'!$B$51:$C$53,2,0),"")</f>
        <v/>
      </c>
      <c r="L37" s="232" t="e">
        <f>+IF(J37="Preventivo","Probabilidad",IF(J37="Detectivo","Probabilidad",IF(#REF!="Correctivo","Impacto","")))</f>
        <v>#REF!</v>
      </c>
      <c r="M37" s="278"/>
      <c r="N37" s="232" t="str">
        <f>+IFERROR(VLOOKUP($M37,'10 FORMULAS'!$B$54:$C$55,2,0),"")</f>
        <v/>
      </c>
      <c r="O37" s="279"/>
      <c r="P37" s="279"/>
      <c r="Q37" s="279"/>
      <c r="R37" s="279"/>
      <c r="S37" s="232" t="str">
        <f t="shared" si="1"/>
        <v/>
      </c>
      <c r="T37" s="232" t="str">
        <f t="shared" si="2"/>
        <v/>
      </c>
      <c r="U37" s="232" t="str">
        <f t="shared" si="3"/>
        <v/>
      </c>
      <c r="V37" s="581"/>
      <c r="W37" s="38"/>
    </row>
    <row r="38" spans="1:26" ht="177" customHeight="1" x14ac:dyDescent="0.25">
      <c r="A38" s="553" t="str">
        <f>'2 CONTEXTO E IDENTIFICACIÓN'!A14</f>
        <v>R6</v>
      </c>
      <c r="B38" s="556" t="str">
        <f>+'2 CONTEXTO E IDENTIFICACIÓN'!J14</f>
        <v>Posibilidad de afectación económica y reputacional por  usar la entidad para dar apariencia de legalidad a los activos provenientes de actividades delictivas, para canalizar recursos hacia la realización de actividades terroristas o la proliferación de armas de destrucción masiva a causa de fallas u omisiones en el registros de ingresos</v>
      </c>
      <c r="C38" s="559">
        <f>+'3 PROBABIL E IMPACTO INHERENTE'!E14</f>
        <v>0.6</v>
      </c>
      <c r="D38" s="562">
        <f>+'3 PROBABIL E IMPACTO INHERENTE'!M14</f>
        <v>0.6</v>
      </c>
      <c r="E38" s="277">
        <v>1</v>
      </c>
      <c r="F38" s="400" t="s">
        <v>451</v>
      </c>
      <c r="G38" s="401" t="s">
        <v>409</v>
      </c>
      <c r="H38" s="402" t="s">
        <v>452</v>
      </c>
      <c r="I38" s="152" t="str">
        <f t="shared" si="0"/>
        <v>El Colaborador designado por Tesorería verifica diariamente los movimientos reflejados en las reportes de la Cuenta Única Distrital - CUD, identificando los ingresos y elaborando las actas de legalización registrando su respectiva justificación. En caso que no se establezca la procedencia de los ingresos se debe elaborar una partida conciliatoria, con el propósito de definir la procedencia del ingreso.</v>
      </c>
      <c r="J38" s="194" t="s">
        <v>99</v>
      </c>
      <c r="K38" s="232">
        <f>+IFERROR(VLOOKUP($J38,'10 FORMULAS'!$B$51:$C$53,2,0),"")</f>
        <v>0.25</v>
      </c>
      <c r="L38" s="232" t="str">
        <f>+IF(J38="Preventivo","Probabilidad",IF(J38="Detectivo","Probabilidad",IF(#REF!="Correctivo","Impacto","")))</f>
        <v>Probabilidad</v>
      </c>
      <c r="M38" s="278" t="s">
        <v>111</v>
      </c>
      <c r="N38" s="232">
        <f>+IFERROR(VLOOKUP($M38,'10 FORMULAS'!$B$54:$C$55,2,0),"")</f>
        <v>0.15</v>
      </c>
      <c r="O38" s="279" t="s">
        <v>101</v>
      </c>
      <c r="P38" s="279" t="s">
        <v>200</v>
      </c>
      <c r="Q38" s="279" t="s">
        <v>308</v>
      </c>
      <c r="R38" s="279" t="s">
        <v>104</v>
      </c>
      <c r="S38" s="232">
        <f t="shared" si="1"/>
        <v>0.4</v>
      </c>
      <c r="T38" s="232">
        <f t="shared" si="2"/>
        <v>0.24</v>
      </c>
      <c r="U38" s="232">
        <f>+IFERROR(C38-T38,"")</f>
        <v>0.36</v>
      </c>
      <c r="V38" s="580">
        <v>0.36</v>
      </c>
      <c r="W38" s="38"/>
      <c r="X38" s="228"/>
      <c r="Y38" s="229"/>
      <c r="Z38" s="229"/>
    </row>
    <row r="39" spans="1:26" ht="29.45" hidden="1" customHeight="1" x14ac:dyDescent="0.25">
      <c r="A39" s="565"/>
      <c r="B39" s="567"/>
      <c r="C39" s="571"/>
      <c r="D39" s="572"/>
      <c r="E39" s="277">
        <v>2</v>
      </c>
      <c r="F39" s="257"/>
      <c r="G39" s="254"/>
      <c r="H39" s="254"/>
      <c r="I39" s="221" t="str">
        <f t="shared" si="0"/>
        <v xml:space="preserve">  </v>
      </c>
      <c r="J39" s="194"/>
      <c r="K39" s="232" t="str">
        <f>+IFERROR(VLOOKUP($J39,'10 FORMULAS'!$B$51:$C$53,2,0),"")</f>
        <v/>
      </c>
      <c r="L39" s="232" t="e">
        <f>+IF(J39="Preventivo","Probabilidad",IF(J39="Detectivo","Probabilidad",IF(#REF!="Correctivo","Impacto","")))</f>
        <v>#REF!</v>
      </c>
      <c r="M39" s="278"/>
      <c r="N39" s="232" t="str">
        <f>+IFERROR(VLOOKUP($M39,'10 FORMULAS'!$B$54:$C$55,2,0),"")</f>
        <v/>
      </c>
      <c r="O39" s="279"/>
      <c r="P39" s="279"/>
      <c r="Q39" s="279"/>
      <c r="R39" s="279"/>
      <c r="S39" s="232" t="str">
        <f t="shared" si="1"/>
        <v/>
      </c>
      <c r="T39" s="232" t="str">
        <f t="shared" si="2"/>
        <v/>
      </c>
      <c r="U39" s="232" t="str">
        <f t="shared" si="3"/>
        <v/>
      </c>
      <c r="V39" s="576"/>
      <c r="W39" s="38"/>
      <c r="X39" s="228"/>
      <c r="Y39" s="229"/>
      <c r="Z39" s="229"/>
    </row>
    <row r="40" spans="1:26" ht="29.45" hidden="1" customHeight="1" x14ac:dyDescent="0.25">
      <c r="A40" s="565"/>
      <c r="B40" s="567"/>
      <c r="C40" s="571"/>
      <c r="D40" s="572"/>
      <c r="E40" s="277">
        <v>3</v>
      </c>
      <c r="F40" s="257"/>
      <c r="G40" s="254"/>
      <c r="H40" s="254"/>
      <c r="I40" s="221" t="str">
        <f t="shared" si="0"/>
        <v xml:space="preserve">  </v>
      </c>
      <c r="J40" s="194"/>
      <c r="K40" s="232" t="str">
        <f>+IFERROR(VLOOKUP($J40,'10 FORMULAS'!$B$51:$C$53,2,0),"")</f>
        <v/>
      </c>
      <c r="L40" s="232" t="e">
        <f>+IF(J40="Preventivo","Probabilidad",IF(J40="Detectivo","Probabilidad",IF(#REF!="Correctivo","Impacto","")))</f>
        <v>#REF!</v>
      </c>
      <c r="M40" s="278"/>
      <c r="N40" s="232" t="str">
        <f>+IFERROR(VLOOKUP($M40,'10 FORMULAS'!$B$54:$C$55,2,0),"")</f>
        <v/>
      </c>
      <c r="O40" s="279"/>
      <c r="P40" s="279"/>
      <c r="Q40" s="279"/>
      <c r="R40" s="279"/>
      <c r="S40" s="232" t="str">
        <f t="shared" ref="S40:S71" si="4">+IFERROR($K40+$N40,"")</f>
        <v/>
      </c>
      <c r="T40" s="232" t="str">
        <f t="shared" si="2"/>
        <v/>
      </c>
      <c r="U40" s="232" t="str">
        <f t="shared" si="3"/>
        <v/>
      </c>
      <c r="V40" s="576"/>
      <c r="W40" s="38"/>
      <c r="X40" s="228"/>
      <c r="Y40" s="229"/>
      <c r="Z40" s="229"/>
    </row>
    <row r="41" spans="1:26" ht="29.45" hidden="1" customHeight="1" x14ac:dyDescent="0.25">
      <c r="A41" s="554"/>
      <c r="B41" s="557"/>
      <c r="C41" s="560"/>
      <c r="D41" s="563"/>
      <c r="E41" s="277">
        <v>4</v>
      </c>
      <c r="F41" s="258"/>
      <c r="G41" s="194"/>
      <c r="H41" s="194"/>
      <c r="I41" s="221" t="str">
        <f t="shared" si="0"/>
        <v xml:space="preserve">  </v>
      </c>
      <c r="J41" s="194"/>
      <c r="K41" s="232" t="str">
        <f>+IFERROR(VLOOKUP($J41,'10 FORMULAS'!$B$51:$C$53,2,0),"")</f>
        <v/>
      </c>
      <c r="L41" s="232" t="e">
        <f>+IF(J41="Preventivo","Probabilidad",IF(J41="Detectivo","Probabilidad",IF(#REF!="Correctivo","Impacto","")))</f>
        <v>#REF!</v>
      </c>
      <c r="M41" s="278"/>
      <c r="N41" s="232" t="str">
        <f>+IFERROR(VLOOKUP($M41,'10 FORMULAS'!$B$54:$C$55,2,0),"")</f>
        <v/>
      </c>
      <c r="O41" s="279"/>
      <c r="P41" s="279"/>
      <c r="Q41" s="279"/>
      <c r="R41" s="279"/>
      <c r="S41" s="232" t="str">
        <f t="shared" si="4"/>
        <v/>
      </c>
      <c r="T41" s="232" t="str">
        <f t="shared" si="2"/>
        <v/>
      </c>
      <c r="U41" s="232" t="str">
        <f t="shared" si="3"/>
        <v/>
      </c>
      <c r="V41" s="577"/>
      <c r="W41" s="38"/>
      <c r="X41" s="228"/>
      <c r="Y41" s="229"/>
      <c r="Z41" s="229"/>
    </row>
    <row r="42" spans="1:26" ht="29.45" hidden="1" customHeight="1" x14ac:dyDescent="0.25">
      <c r="A42" s="554"/>
      <c r="B42" s="557"/>
      <c r="C42" s="560"/>
      <c r="D42" s="563"/>
      <c r="E42" s="277">
        <v>5</v>
      </c>
      <c r="F42" s="258"/>
      <c r="G42" s="194"/>
      <c r="H42" s="194"/>
      <c r="I42" s="221" t="str">
        <f t="shared" si="0"/>
        <v xml:space="preserve">  </v>
      </c>
      <c r="J42" s="194"/>
      <c r="K42" s="232" t="str">
        <f>+IFERROR(VLOOKUP($J42,'10 FORMULAS'!$B$51:$C$53,2,0),"")</f>
        <v/>
      </c>
      <c r="L42" s="232" t="e">
        <f>+IF(J42="Preventivo","Probabilidad",IF(J42="Detectivo","Probabilidad",IF(#REF!="Correctivo","Impacto","")))</f>
        <v>#REF!</v>
      </c>
      <c r="M42" s="278"/>
      <c r="N42" s="232" t="str">
        <f>+IFERROR(VLOOKUP($M42,'10 FORMULAS'!$B$54:$C$55,2,0),"")</f>
        <v/>
      </c>
      <c r="O42" s="279"/>
      <c r="P42" s="279"/>
      <c r="Q42" s="279"/>
      <c r="R42" s="279"/>
      <c r="S42" s="232" t="str">
        <f t="shared" si="4"/>
        <v/>
      </c>
      <c r="T42" s="232" t="str">
        <f t="shared" si="2"/>
        <v/>
      </c>
      <c r="U42" s="232" t="str">
        <f t="shared" si="3"/>
        <v/>
      </c>
      <c r="V42" s="577"/>
      <c r="W42" s="38"/>
      <c r="X42" s="228"/>
      <c r="Y42" s="229"/>
      <c r="Z42" s="229"/>
    </row>
    <row r="43" spans="1:26" ht="29.45" hidden="1" customHeight="1" thickBot="1" x14ac:dyDescent="0.3">
      <c r="A43" s="555"/>
      <c r="B43" s="558"/>
      <c r="C43" s="561"/>
      <c r="D43" s="564"/>
      <c r="E43" s="280">
        <v>6</v>
      </c>
      <c r="F43" s="261"/>
      <c r="G43" s="195"/>
      <c r="H43" s="195"/>
      <c r="I43" s="221" t="str">
        <f t="shared" si="0"/>
        <v xml:space="preserve">  </v>
      </c>
      <c r="J43" s="194"/>
      <c r="K43" s="232" t="str">
        <f>+IFERROR(VLOOKUP($J43,'10 FORMULAS'!$B$51:$C$53,2,0),"")</f>
        <v/>
      </c>
      <c r="L43" s="232" t="e">
        <f>+IF(J43="Preventivo","Probabilidad",IF(J43="Detectivo","Probabilidad",IF(#REF!="Correctivo","Impacto","")))</f>
        <v>#REF!</v>
      </c>
      <c r="M43" s="278"/>
      <c r="N43" s="232" t="str">
        <f>+IFERROR(VLOOKUP($M43,'10 FORMULAS'!$B$54:$C$55,2,0),"")</f>
        <v/>
      </c>
      <c r="O43" s="279"/>
      <c r="P43" s="279"/>
      <c r="Q43" s="279"/>
      <c r="R43" s="279"/>
      <c r="S43" s="232" t="str">
        <f t="shared" si="4"/>
        <v/>
      </c>
      <c r="T43" s="232" t="str">
        <f t="shared" si="2"/>
        <v/>
      </c>
      <c r="U43" s="232" t="str">
        <f t="shared" si="3"/>
        <v/>
      </c>
      <c r="V43" s="581"/>
      <c r="W43" s="38"/>
    </row>
    <row r="44" spans="1:26" ht="29.45" hidden="1" customHeight="1" x14ac:dyDescent="0.25">
      <c r="A44" s="553" t="str">
        <f>'2 CONTEXTO E IDENTIFICACIÓN'!A15</f>
        <v>R7</v>
      </c>
      <c r="B44" s="556" t="str">
        <f>+'2 CONTEXTO E IDENTIFICACIÓN'!J15</f>
        <v xml:space="preserve"> por a causa de </v>
      </c>
      <c r="C44" s="559" t="str">
        <f>+'3 PROBABIL E IMPACTO INHERENTE'!E15</f>
        <v/>
      </c>
      <c r="D44" s="562" t="str">
        <f>+'3 PROBABIL E IMPACTO INHERENTE'!M15</f>
        <v/>
      </c>
      <c r="E44" s="281">
        <v>1</v>
      </c>
      <c r="F44" s="259"/>
      <c r="G44" s="52"/>
      <c r="H44" s="52"/>
      <c r="I44" s="221" t="str">
        <f t="shared" si="0"/>
        <v xml:space="preserve">  </v>
      </c>
      <c r="J44" s="194"/>
      <c r="K44" s="232" t="str">
        <f>+IFERROR(VLOOKUP($J44,'10 FORMULAS'!$B$51:$C$53,2,0),"")</f>
        <v/>
      </c>
      <c r="L44" s="232" t="e">
        <f>+IF(J44="Preventivo","Probabilidad",IF(J44="Detectivo","Probabilidad",IF(#REF!="Correctivo","Impacto","")))</f>
        <v>#REF!</v>
      </c>
      <c r="M44" s="278"/>
      <c r="N44" s="232" t="str">
        <f>+IFERROR(VLOOKUP($M44,'10 FORMULAS'!$B$54:$C$55,2,0),"")</f>
        <v/>
      </c>
      <c r="O44" s="279"/>
      <c r="P44" s="279"/>
      <c r="Q44" s="279"/>
      <c r="R44" s="279"/>
      <c r="S44" s="232" t="str">
        <f t="shared" si="4"/>
        <v/>
      </c>
      <c r="T44" s="232" t="str">
        <f t="shared" si="2"/>
        <v/>
      </c>
      <c r="U44" s="232" t="str">
        <f t="shared" si="3"/>
        <v/>
      </c>
      <c r="V44" s="580"/>
      <c r="W44" s="38"/>
      <c r="X44" s="228"/>
      <c r="Y44" s="229"/>
      <c r="Z44" s="229"/>
    </row>
    <row r="45" spans="1:26" ht="29.45" hidden="1" customHeight="1" x14ac:dyDescent="0.25">
      <c r="A45" s="554"/>
      <c r="B45" s="557"/>
      <c r="C45" s="560"/>
      <c r="D45" s="563"/>
      <c r="E45" s="277">
        <v>2</v>
      </c>
      <c r="F45" s="258"/>
      <c r="G45" s="194"/>
      <c r="H45" s="194"/>
      <c r="I45" s="221" t="str">
        <f t="shared" si="0"/>
        <v xml:space="preserve">  </v>
      </c>
      <c r="J45" s="194"/>
      <c r="K45" s="232" t="str">
        <f>+IFERROR(VLOOKUP($J45,'10 FORMULAS'!$B$51:$C$53,2,0),"")</f>
        <v/>
      </c>
      <c r="L45" s="232" t="e">
        <f>+IF(J45="Preventivo","Probabilidad",IF(J45="Detectivo","Probabilidad",IF(#REF!="Correctivo","Impacto","")))</f>
        <v>#REF!</v>
      </c>
      <c r="M45" s="278"/>
      <c r="N45" s="232" t="str">
        <f>+IFERROR(VLOOKUP($M45,'10 FORMULAS'!$B$54:$C$55,2,0),"")</f>
        <v/>
      </c>
      <c r="O45" s="279"/>
      <c r="P45" s="279"/>
      <c r="Q45" s="279"/>
      <c r="R45" s="279"/>
      <c r="S45" s="232" t="str">
        <f t="shared" si="4"/>
        <v/>
      </c>
      <c r="T45" s="232" t="str">
        <f t="shared" si="2"/>
        <v/>
      </c>
      <c r="U45" s="232" t="str">
        <f t="shared" si="3"/>
        <v/>
      </c>
      <c r="V45" s="577"/>
      <c r="W45" s="38"/>
      <c r="X45" s="228"/>
      <c r="Y45" s="229"/>
      <c r="Z45" s="229"/>
    </row>
    <row r="46" spans="1:26" ht="29.45" hidden="1" customHeight="1" x14ac:dyDescent="0.25">
      <c r="A46" s="554"/>
      <c r="B46" s="557"/>
      <c r="C46" s="560"/>
      <c r="D46" s="563"/>
      <c r="E46" s="277">
        <v>3</v>
      </c>
      <c r="F46" s="258"/>
      <c r="G46" s="194"/>
      <c r="H46" s="194"/>
      <c r="I46" s="221" t="str">
        <f t="shared" si="0"/>
        <v xml:space="preserve">  </v>
      </c>
      <c r="J46" s="194"/>
      <c r="K46" s="232" t="str">
        <f>+IFERROR(VLOOKUP($J46,'10 FORMULAS'!$B$51:$C$53,2,0),"")</f>
        <v/>
      </c>
      <c r="L46" s="232" t="e">
        <f>+IF(J46="Preventivo","Probabilidad",IF(J46="Detectivo","Probabilidad",IF(#REF!="Correctivo","Impacto","")))</f>
        <v>#REF!</v>
      </c>
      <c r="M46" s="278"/>
      <c r="N46" s="232" t="str">
        <f>+IFERROR(VLOOKUP($M46,'10 FORMULAS'!$B$54:$C$55,2,0),"")</f>
        <v/>
      </c>
      <c r="O46" s="279"/>
      <c r="P46" s="279"/>
      <c r="Q46" s="279"/>
      <c r="R46" s="279"/>
      <c r="S46" s="232" t="str">
        <f t="shared" si="4"/>
        <v/>
      </c>
      <c r="T46" s="232" t="str">
        <f t="shared" si="2"/>
        <v/>
      </c>
      <c r="U46" s="232" t="str">
        <f t="shared" si="3"/>
        <v/>
      </c>
      <c r="V46" s="577"/>
      <c r="W46" s="38"/>
      <c r="X46" s="228"/>
      <c r="Y46" s="229"/>
      <c r="Z46" s="229"/>
    </row>
    <row r="47" spans="1:26" ht="29.45" hidden="1" customHeight="1" x14ac:dyDescent="0.25">
      <c r="A47" s="554"/>
      <c r="B47" s="557"/>
      <c r="C47" s="560"/>
      <c r="D47" s="563"/>
      <c r="E47" s="277">
        <v>4</v>
      </c>
      <c r="F47" s="258"/>
      <c r="G47" s="194"/>
      <c r="H47" s="194"/>
      <c r="I47" s="221" t="str">
        <f t="shared" si="0"/>
        <v xml:space="preserve">  </v>
      </c>
      <c r="J47" s="194"/>
      <c r="K47" s="232" t="str">
        <f>+IFERROR(VLOOKUP($J47,'10 FORMULAS'!$B$51:$C$53,2,0),"")</f>
        <v/>
      </c>
      <c r="L47" s="232" t="e">
        <f>+IF(J47="Preventivo","Probabilidad",IF(J47="Detectivo","Probabilidad",IF(#REF!="Correctivo","Impacto","")))</f>
        <v>#REF!</v>
      </c>
      <c r="M47" s="278"/>
      <c r="N47" s="232" t="str">
        <f>+IFERROR(VLOOKUP($M47,'10 FORMULAS'!$B$54:$C$55,2,0),"")</f>
        <v/>
      </c>
      <c r="O47" s="279"/>
      <c r="P47" s="279"/>
      <c r="Q47" s="279"/>
      <c r="R47" s="279"/>
      <c r="S47" s="232" t="str">
        <f t="shared" si="4"/>
        <v/>
      </c>
      <c r="T47" s="232" t="str">
        <f t="shared" si="2"/>
        <v/>
      </c>
      <c r="U47" s="232" t="str">
        <f t="shared" si="3"/>
        <v/>
      </c>
      <c r="V47" s="577"/>
      <c r="W47" s="38"/>
      <c r="X47" s="228"/>
      <c r="Y47" s="229"/>
      <c r="Z47" s="229"/>
    </row>
    <row r="48" spans="1:26" ht="29.45" hidden="1" customHeight="1" x14ac:dyDescent="0.25">
      <c r="A48" s="554"/>
      <c r="B48" s="557"/>
      <c r="C48" s="560"/>
      <c r="D48" s="563"/>
      <c r="E48" s="277">
        <v>5</v>
      </c>
      <c r="F48" s="258"/>
      <c r="G48" s="194"/>
      <c r="H48" s="194"/>
      <c r="I48" s="221" t="str">
        <f t="shared" si="0"/>
        <v xml:space="preserve">  </v>
      </c>
      <c r="J48" s="194"/>
      <c r="K48" s="232" t="str">
        <f>+IFERROR(VLOOKUP($J48,'10 FORMULAS'!$B$51:$C$53,2,0),"")</f>
        <v/>
      </c>
      <c r="L48" s="232" t="e">
        <f>+IF(J48="Preventivo","Probabilidad",IF(J48="Detectivo","Probabilidad",IF(#REF!="Correctivo","Impacto","")))</f>
        <v>#REF!</v>
      </c>
      <c r="M48" s="278"/>
      <c r="N48" s="232" t="str">
        <f>+IFERROR(VLOOKUP($M48,'10 FORMULAS'!$B$54:$C$55,2,0),"")</f>
        <v/>
      </c>
      <c r="O48" s="279"/>
      <c r="P48" s="279"/>
      <c r="Q48" s="279"/>
      <c r="R48" s="279"/>
      <c r="S48" s="232" t="str">
        <f t="shared" si="4"/>
        <v/>
      </c>
      <c r="T48" s="232" t="str">
        <f t="shared" si="2"/>
        <v/>
      </c>
      <c r="U48" s="232" t="str">
        <f t="shared" si="3"/>
        <v/>
      </c>
      <c r="V48" s="577"/>
      <c r="W48" s="38"/>
      <c r="X48" s="228"/>
      <c r="Y48" s="229"/>
      <c r="Z48" s="229"/>
    </row>
    <row r="49" spans="1:26" ht="29.45" hidden="1" customHeight="1" thickBot="1" x14ac:dyDescent="0.3">
      <c r="A49" s="555"/>
      <c r="B49" s="558"/>
      <c r="C49" s="561"/>
      <c r="D49" s="564"/>
      <c r="E49" s="280">
        <v>6</v>
      </c>
      <c r="F49" s="261"/>
      <c r="G49" s="195"/>
      <c r="H49" s="195"/>
      <c r="I49" s="221" t="str">
        <f t="shared" si="0"/>
        <v xml:space="preserve">  </v>
      </c>
      <c r="J49" s="194"/>
      <c r="K49" s="232" t="str">
        <f>+IFERROR(VLOOKUP($J49,'10 FORMULAS'!$B$51:$C$53,2,0),"")</f>
        <v/>
      </c>
      <c r="L49" s="232" t="e">
        <f>+IF(J49="Preventivo","Probabilidad",IF(J49="Detectivo","Probabilidad",IF(#REF!="Correctivo","Impacto","")))</f>
        <v>#REF!</v>
      </c>
      <c r="M49" s="278"/>
      <c r="N49" s="232" t="str">
        <f>+IFERROR(VLOOKUP($M49,'10 FORMULAS'!$B$54:$C$55,2,0),"")</f>
        <v/>
      </c>
      <c r="O49" s="279"/>
      <c r="P49" s="279"/>
      <c r="Q49" s="279"/>
      <c r="R49" s="279"/>
      <c r="S49" s="232" t="str">
        <f t="shared" si="4"/>
        <v/>
      </c>
      <c r="T49" s="232" t="str">
        <f t="shared" si="2"/>
        <v/>
      </c>
      <c r="U49" s="232" t="str">
        <f t="shared" si="3"/>
        <v/>
      </c>
      <c r="V49" s="581"/>
      <c r="W49" s="38"/>
    </row>
    <row r="50" spans="1:26" ht="29.45" hidden="1" customHeight="1" x14ac:dyDescent="0.25">
      <c r="A50" s="553" t="str">
        <f>'2 CONTEXTO E IDENTIFICACIÓN'!A16</f>
        <v>R8</v>
      </c>
      <c r="B50" s="556" t="str">
        <f>+'2 CONTEXTO E IDENTIFICACIÓN'!J16</f>
        <v xml:space="preserve"> por a causa de </v>
      </c>
      <c r="C50" s="559" t="str">
        <f>+'3 PROBABIL E IMPACTO INHERENTE'!E16</f>
        <v/>
      </c>
      <c r="D50" s="562" t="str">
        <f>+'3 PROBABIL E IMPACTO INHERENTE'!M16</f>
        <v/>
      </c>
      <c r="E50" s="281">
        <v>1</v>
      </c>
      <c r="F50" s="259"/>
      <c r="G50" s="52"/>
      <c r="H50" s="52"/>
      <c r="I50" s="221" t="str">
        <f t="shared" si="0"/>
        <v xml:space="preserve">  </v>
      </c>
      <c r="J50" s="194"/>
      <c r="K50" s="232" t="str">
        <f>+IFERROR(VLOOKUP($J50,'10 FORMULAS'!$B$51:$C$53,2,0),"")</f>
        <v/>
      </c>
      <c r="L50" s="232" t="e">
        <f>+IF(J50="Preventivo","Probabilidad",IF(J50="Detectivo","Probabilidad",IF(#REF!="Correctivo","Impacto","")))</f>
        <v>#REF!</v>
      </c>
      <c r="M50" s="278"/>
      <c r="N50" s="232" t="str">
        <f>+IFERROR(VLOOKUP($M50,'10 FORMULAS'!$B$54:$C$55,2,0),"")</f>
        <v/>
      </c>
      <c r="O50" s="279"/>
      <c r="P50" s="279"/>
      <c r="Q50" s="279"/>
      <c r="R50" s="279"/>
      <c r="S50" s="232" t="str">
        <f t="shared" si="4"/>
        <v/>
      </c>
      <c r="T50" s="232" t="str">
        <f t="shared" si="2"/>
        <v/>
      </c>
      <c r="U50" s="232" t="str">
        <f t="shared" si="3"/>
        <v/>
      </c>
      <c r="V50" s="580"/>
      <c r="W50" s="38"/>
      <c r="X50" s="228"/>
      <c r="Y50" s="229"/>
      <c r="Z50" s="229"/>
    </row>
    <row r="51" spans="1:26" ht="29.45" hidden="1" customHeight="1" x14ac:dyDescent="0.25">
      <c r="A51" s="554"/>
      <c r="B51" s="557"/>
      <c r="C51" s="560"/>
      <c r="D51" s="563"/>
      <c r="E51" s="277">
        <v>2</v>
      </c>
      <c r="F51" s="258"/>
      <c r="G51" s="194"/>
      <c r="H51" s="194"/>
      <c r="I51" s="221" t="str">
        <f t="shared" si="0"/>
        <v xml:space="preserve">  </v>
      </c>
      <c r="J51" s="194"/>
      <c r="K51" s="232" t="str">
        <f>+IFERROR(VLOOKUP($J51,'10 FORMULAS'!$B$51:$C$53,2,0),"")</f>
        <v/>
      </c>
      <c r="L51" s="232" t="e">
        <f>+IF(J51="Preventivo","Probabilidad",IF(J51="Detectivo","Probabilidad",IF(#REF!="Correctivo","Impacto","")))</f>
        <v>#REF!</v>
      </c>
      <c r="M51" s="278"/>
      <c r="N51" s="232" t="str">
        <f>+IFERROR(VLOOKUP($M51,'10 FORMULAS'!$B$54:$C$55,2,0),"")</f>
        <v/>
      </c>
      <c r="O51" s="279"/>
      <c r="P51" s="279"/>
      <c r="Q51" s="279"/>
      <c r="R51" s="279"/>
      <c r="S51" s="232" t="str">
        <f t="shared" si="4"/>
        <v/>
      </c>
      <c r="T51" s="232" t="str">
        <f t="shared" si="2"/>
        <v/>
      </c>
      <c r="U51" s="232" t="str">
        <f t="shared" si="3"/>
        <v/>
      </c>
      <c r="V51" s="577"/>
      <c r="W51" s="38"/>
      <c r="X51" s="228"/>
      <c r="Y51" s="229"/>
      <c r="Z51" s="229"/>
    </row>
    <row r="52" spans="1:26" ht="29.45" hidden="1" customHeight="1" x14ac:dyDescent="0.25">
      <c r="A52" s="554"/>
      <c r="B52" s="557"/>
      <c r="C52" s="560"/>
      <c r="D52" s="563"/>
      <c r="E52" s="277">
        <v>3</v>
      </c>
      <c r="F52" s="258"/>
      <c r="G52" s="194"/>
      <c r="H52" s="194"/>
      <c r="I52" s="221" t="str">
        <f t="shared" si="0"/>
        <v xml:space="preserve">  </v>
      </c>
      <c r="J52" s="194"/>
      <c r="K52" s="232" t="str">
        <f>+IFERROR(VLOOKUP($J52,'10 FORMULAS'!$B$51:$C$53,2,0),"")</f>
        <v/>
      </c>
      <c r="L52" s="232" t="e">
        <f>+IF(J52="Preventivo","Probabilidad",IF(J52="Detectivo","Probabilidad",IF(#REF!="Correctivo","Impacto","")))</f>
        <v>#REF!</v>
      </c>
      <c r="M52" s="278"/>
      <c r="N52" s="232" t="str">
        <f>+IFERROR(VLOOKUP($M52,'10 FORMULAS'!$B$54:$C$55,2,0),"")</f>
        <v/>
      </c>
      <c r="O52" s="279"/>
      <c r="P52" s="279"/>
      <c r="Q52" s="279"/>
      <c r="R52" s="279"/>
      <c r="S52" s="232" t="str">
        <f t="shared" si="4"/>
        <v/>
      </c>
      <c r="T52" s="232" t="str">
        <f t="shared" ref="T52:T83" si="5">+IFERROR(C52*S52,"")</f>
        <v/>
      </c>
      <c r="U52" s="232" t="str">
        <f t="shared" ref="U52:U83" si="6">+IFERROR(S52-T52,"")</f>
        <v/>
      </c>
      <c r="V52" s="577"/>
      <c r="W52" s="38"/>
      <c r="X52" s="228"/>
      <c r="Y52" s="229"/>
      <c r="Z52" s="229"/>
    </row>
    <row r="53" spans="1:26" ht="29.45" hidden="1" customHeight="1" x14ac:dyDescent="0.25">
      <c r="A53" s="554"/>
      <c r="B53" s="557"/>
      <c r="C53" s="560"/>
      <c r="D53" s="563"/>
      <c r="E53" s="277">
        <v>4</v>
      </c>
      <c r="F53" s="258"/>
      <c r="G53" s="194"/>
      <c r="H53" s="194"/>
      <c r="I53" s="221" t="str">
        <f t="shared" si="0"/>
        <v xml:space="preserve">  </v>
      </c>
      <c r="J53" s="194"/>
      <c r="K53" s="232" t="str">
        <f>+IFERROR(VLOOKUP($J53,'10 FORMULAS'!$B$51:$C$53,2,0),"")</f>
        <v/>
      </c>
      <c r="L53" s="232" t="e">
        <f>+IF(J53="Preventivo","Probabilidad",IF(J53="Detectivo","Probabilidad",IF(#REF!="Correctivo","Impacto","")))</f>
        <v>#REF!</v>
      </c>
      <c r="M53" s="278"/>
      <c r="N53" s="232" t="str">
        <f>+IFERROR(VLOOKUP($M53,'10 FORMULAS'!$B$54:$C$55,2,0),"")</f>
        <v/>
      </c>
      <c r="O53" s="279"/>
      <c r="P53" s="279"/>
      <c r="Q53" s="279"/>
      <c r="R53" s="279"/>
      <c r="S53" s="232" t="str">
        <f t="shared" si="4"/>
        <v/>
      </c>
      <c r="T53" s="232" t="str">
        <f t="shared" si="5"/>
        <v/>
      </c>
      <c r="U53" s="232" t="str">
        <f t="shared" si="6"/>
        <v/>
      </c>
      <c r="V53" s="577"/>
      <c r="W53" s="38"/>
      <c r="X53" s="228"/>
      <c r="Y53" s="229"/>
      <c r="Z53" s="229"/>
    </row>
    <row r="54" spans="1:26" ht="29.45" hidden="1" customHeight="1" x14ac:dyDescent="0.25">
      <c r="A54" s="554"/>
      <c r="B54" s="557"/>
      <c r="C54" s="560"/>
      <c r="D54" s="563"/>
      <c r="E54" s="277">
        <v>5</v>
      </c>
      <c r="F54" s="258"/>
      <c r="G54" s="194"/>
      <c r="H54" s="194"/>
      <c r="I54" s="221" t="str">
        <f t="shared" si="0"/>
        <v xml:space="preserve">  </v>
      </c>
      <c r="J54" s="194"/>
      <c r="K54" s="232" t="str">
        <f>+IFERROR(VLOOKUP($J54,'10 FORMULAS'!$B$51:$C$53,2,0),"")</f>
        <v/>
      </c>
      <c r="L54" s="232" t="e">
        <f>+IF(J54="Preventivo","Probabilidad",IF(J54="Detectivo","Probabilidad",IF(#REF!="Correctivo","Impacto","")))</f>
        <v>#REF!</v>
      </c>
      <c r="M54" s="278"/>
      <c r="N54" s="232" t="str">
        <f>+IFERROR(VLOOKUP($M54,'10 FORMULAS'!$B$54:$C$55,2,0),"")</f>
        <v/>
      </c>
      <c r="O54" s="279"/>
      <c r="P54" s="279"/>
      <c r="Q54" s="279"/>
      <c r="R54" s="279"/>
      <c r="S54" s="232" t="str">
        <f t="shared" si="4"/>
        <v/>
      </c>
      <c r="T54" s="232" t="str">
        <f t="shared" si="5"/>
        <v/>
      </c>
      <c r="U54" s="232" t="str">
        <f t="shared" si="6"/>
        <v/>
      </c>
      <c r="V54" s="577"/>
      <c r="W54" s="38"/>
      <c r="X54" s="228"/>
      <c r="Y54" s="229"/>
      <c r="Z54" s="229"/>
    </row>
    <row r="55" spans="1:26" ht="29.45" hidden="1" customHeight="1" thickBot="1" x14ac:dyDescent="0.3">
      <c r="A55" s="555"/>
      <c r="B55" s="558"/>
      <c r="C55" s="561"/>
      <c r="D55" s="564"/>
      <c r="E55" s="280">
        <v>6</v>
      </c>
      <c r="F55" s="261"/>
      <c r="G55" s="195"/>
      <c r="H55" s="195"/>
      <c r="I55" s="221" t="str">
        <f t="shared" si="0"/>
        <v xml:space="preserve">  </v>
      </c>
      <c r="J55" s="194"/>
      <c r="K55" s="232" t="str">
        <f>+IFERROR(VLOOKUP($J55,'10 FORMULAS'!$B$51:$C$53,2,0),"")</f>
        <v/>
      </c>
      <c r="L55" s="232" t="e">
        <f>+IF(J55="Preventivo","Probabilidad",IF(J55="Detectivo","Probabilidad",IF(#REF!="Correctivo","Impacto","")))</f>
        <v>#REF!</v>
      </c>
      <c r="M55" s="278"/>
      <c r="N55" s="232" t="str">
        <f>+IFERROR(VLOOKUP($M55,'10 FORMULAS'!$B$54:$C$55,2,0),"")</f>
        <v/>
      </c>
      <c r="O55" s="279"/>
      <c r="P55" s="279"/>
      <c r="Q55" s="279"/>
      <c r="R55" s="279"/>
      <c r="S55" s="232" t="str">
        <f t="shared" si="4"/>
        <v/>
      </c>
      <c r="T55" s="232" t="str">
        <f t="shared" si="5"/>
        <v/>
      </c>
      <c r="U55" s="232" t="str">
        <f t="shared" si="6"/>
        <v/>
      </c>
      <c r="V55" s="581"/>
      <c r="W55" s="38"/>
    </row>
    <row r="56" spans="1:26" ht="29.45" hidden="1" customHeight="1" x14ac:dyDescent="0.25">
      <c r="A56" s="553" t="str">
        <f>'2 CONTEXTO E IDENTIFICACIÓN'!A17</f>
        <v>R9</v>
      </c>
      <c r="B56" s="556" t="str">
        <f>+'2 CONTEXTO E IDENTIFICACIÓN'!J17</f>
        <v xml:space="preserve"> por a causa de </v>
      </c>
      <c r="C56" s="559" t="str">
        <f>+'3 PROBABIL E IMPACTO INHERENTE'!E17</f>
        <v/>
      </c>
      <c r="D56" s="562" t="str">
        <f>+'3 PROBABIL E IMPACTO INHERENTE'!M17</f>
        <v/>
      </c>
      <c r="E56" s="281">
        <v>1</v>
      </c>
      <c r="F56" s="259"/>
      <c r="G56" s="52"/>
      <c r="H56" s="52"/>
      <c r="I56" s="221" t="str">
        <f t="shared" si="0"/>
        <v xml:space="preserve">  </v>
      </c>
      <c r="J56" s="194"/>
      <c r="K56" s="232" t="str">
        <f>+IFERROR(VLOOKUP($J56,'10 FORMULAS'!$B$51:$C$53,2,0),"")</f>
        <v/>
      </c>
      <c r="L56" s="232" t="e">
        <f>+IF(J56="Preventivo","Probabilidad",IF(J56="Detectivo","Probabilidad",IF(#REF!="Correctivo","Impacto","")))</f>
        <v>#REF!</v>
      </c>
      <c r="M56" s="278"/>
      <c r="N56" s="232" t="str">
        <f>+IFERROR(VLOOKUP($M56,'10 FORMULAS'!$B$54:$C$55,2,0),"")</f>
        <v/>
      </c>
      <c r="O56" s="279"/>
      <c r="P56" s="279"/>
      <c r="Q56" s="279"/>
      <c r="R56" s="279"/>
      <c r="S56" s="232" t="str">
        <f t="shared" si="4"/>
        <v/>
      </c>
      <c r="T56" s="232" t="str">
        <f t="shared" si="5"/>
        <v/>
      </c>
      <c r="U56" s="232" t="str">
        <f t="shared" si="6"/>
        <v/>
      </c>
      <c r="V56" s="580"/>
      <c r="W56" s="38"/>
      <c r="X56" s="228"/>
      <c r="Y56" s="229"/>
      <c r="Z56" s="229"/>
    </row>
    <row r="57" spans="1:26" ht="29.45" hidden="1" customHeight="1" x14ac:dyDescent="0.25">
      <c r="A57" s="554"/>
      <c r="B57" s="557"/>
      <c r="C57" s="560"/>
      <c r="D57" s="563"/>
      <c r="E57" s="277">
        <v>2</v>
      </c>
      <c r="F57" s="258"/>
      <c r="G57" s="194"/>
      <c r="H57" s="194"/>
      <c r="I57" s="221" t="str">
        <f t="shared" si="0"/>
        <v xml:space="preserve">  </v>
      </c>
      <c r="J57" s="194"/>
      <c r="K57" s="232" t="str">
        <f>+IFERROR(VLOOKUP($J57,'10 FORMULAS'!$B$51:$C$53,2,0),"")</f>
        <v/>
      </c>
      <c r="L57" s="232" t="e">
        <f>+IF(J57="Preventivo","Probabilidad",IF(J57="Detectivo","Probabilidad",IF(#REF!="Correctivo","Impacto","")))</f>
        <v>#REF!</v>
      </c>
      <c r="M57" s="278"/>
      <c r="N57" s="232" t="str">
        <f>+IFERROR(VLOOKUP($M57,'10 FORMULAS'!$B$54:$C$55,2,0),"")</f>
        <v/>
      </c>
      <c r="O57" s="279"/>
      <c r="P57" s="279"/>
      <c r="Q57" s="279"/>
      <c r="R57" s="279"/>
      <c r="S57" s="232" t="str">
        <f t="shared" si="4"/>
        <v/>
      </c>
      <c r="T57" s="232" t="str">
        <f t="shared" si="5"/>
        <v/>
      </c>
      <c r="U57" s="232" t="str">
        <f t="shared" si="6"/>
        <v/>
      </c>
      <c r="V57" s="577"/>
      <c r="W57" s="38"/>
      <c r="X57" s="228"/>
      <c r="Y57" s="229"/>
      <c r="Z57" s="229"/>
    </row>
    <row r="58" spans="1:26" ht="29.45" hidden="1" customHeight="1" x14ac:dyDescent="0.25">
      <c r="A58" s="554"/>
      <c r="B58" s="557"/>
      <c r="C58" s="560"/>
      <c r="D58" s="563"/>
      <c r="E58" s="277">
        <v>3</v>
      </c>
      <c r="F58" s="258"/>
      <c r="G58" s="194"/>
      <c r="H58" s="194"/>
      <c r="I58" s="221" t="str">
        <f t="shared" si="0"/>
        <v xml:space="preserve">  </v>
      </c>
      <c r="J58" s="194"/>
      <c r="K58" s="232" t="str">
        <f>+IFERROR(VLOOKUP($J58,'10 FORMULAS'!$B$51:$C$53,2,0),"")</f>
        <v/>
      </c>
      <c r="L58" s="232" t="e">
        <f>+IF(J58="Preventivo","Probabilidad",IF(J58="Detectivo","Probabilidad",IF(#REF!="Correctivo","Impacto","")))</f>
        <v>#REF!</v>
      </c>
      <c r="M58" s="278"/>
      <c r="N58" s="232" t="str">
        <f>+IFERROR(VLOOKUP($M58,'10 FORMULAS'!$B$54:$C$55,2,0),"")</f>
        <v/>
      </c>
      <c r="O58" s="279"/>
      <c r="P58" s="279"/>
      <c r="Q58" s="279"/>
      <c r="R58" s="279"/>
      <c r="S58" s="232" t="str">
        <f t="shared" si="4"/>
        <v/>
      </c>
      <c r="T58" s="232" t="str">
        <f t="shared" si="5"/>
        <v/>
      </c>
      <c r="U58" s="232" t="str">
        <f t="shared" si="6"/>
        <v/>
      </c>
      <c r="V58" s="577"/>
      <c r="W58" s="38"/>
      <c r="X58" s="228"/>
      <c r="Y58" s="229"/>
      <c r="Z58" s="229"/>
    </row>
    <row r="59" spans="1:26" ht="29.45" hidden="1" customHeight="1" x14ac:dyDescent="0.25">
      <c r="A59" s="554"/>
      <c r="B59" s="557"/>
      <c r="C59" s="560"/>
      <c r="D59" s="563"/>
      <c r="E59" s="277">
        <v>4</v>
      </c>
      <c r="F59" s="258"/>
      <c r="G59" s="194"/>
      <c r="H59" s="194"/>
      <c r="I59" s="221" t="str">
        <f t="shared" si="0"/>
        <v xml:space="preserve">  </v>
      </c>
      <c r="J59" s="194"/>
      <c r="K59" s="232" t="str">
        <f>+IFERROR(VLOOKUP($J59,'10 FORMULAS'!$B$51:$C$53,2,0),"")</f>
        <v/>
      </c>
      <c r="L59" s="232" t="e">
        <f>+IF(J59="Preventivo","Probabilidad",IF(J59="Detectivo","Probabilidad",IF(#REF!="Correctivo","Impacto","")))</f>
        <v>#REF!</v>
      </c>
      <c r="M59" s="278"/>
      <c r="N59" s="232" t="str">
        <f>+IFERROR(VLOOKUP($M59,'10 FORMULAS'!$B$54:$C$55,2,0),"")</f>
        <v/>
      </c>
      <c r="O59" s="279"/>
      <c r="P59" s="279"/>
      <c r="Q59" s="279"/>
      <c r="R59" s="279"/>
      <c r="S59" s="232" t="str">
        <f t="shared" si="4"/>
        <v/>
      </c>
      <c r="T59" s="232" t="str">
        <f t="shared" si="5"/>
        <v/>
      </c>
      <c r="U59" s="232" t="str">
        <f t="shared" si="6"/>
        <v/>
      </c>
      <c r="V59" s="577"/>
      <c r="W59" s="38"/>
      <c r="X59" s="228"/>
      <c r="Y59" s="229"/>
      <c r="Z59" s="229"/>
    </row>
    <row r="60" spans="1:26" ht="29.45" hidden="1" customHeight="1" x14ac:dyDescent="0.25">
      <c r="A60" s="554"/>
      <c r="B60" s="557"/>
      <c r="C60" s="560"/>
      <c r="D60" s="563"/>
      <c r="E60" s="277">
        <v>5</v>
      </c>
      <c r="F60" s="258"/>
      <c r="G60" s="194"/>
      <c r="H60" s="194"/>
      <c r="I60" s="221" t="str">
        <f t="shared" si="0"/>
        <v xml:space="preserve">  </v>
      </c>
      <c r="J60" s="194"/>
      <c r="K60" s="232" t="str">
        <f>+IFERROR(VLOOKUP($J60,'10 FORMULAS'!$B$51:$C$53,2,0),"")</f>
        <v/>
      </c>
      <c r="L60" s="232" t="e">
        <f>+IF(J60="Preventivo","Probabilidad",IF(J60="Detectivo","Probabilidad",IF(#REF!="Correctivo","Impacto","")))</f>
        <v>#REF!</v>
      </c>
      <c r="M60" s="278"/>
      <c r="N60" s="232" t="str">
        <f>+IFERROR(VLOOKUP($M60,'10 FORMULAS'!$B$54:$C$55,2,0),"")</f>
        <v/>
      </c>
      <c r="O60" s="279"/>
      <c r="P60" s="279"/>
      <c r="Q60" s="279"/>
      <c r="R60" s="279"/>
      <c r="S60" s="232" t="str">
        <f t="shared" si="4"/>
        <v/>
      </c>
      <c r="T60" s="232" t="str">
        <f t="shared" si="5"/>
        <v/>
      </c>
      <c r="U60" s="232" t="str">
        <f t="shared" si="6"/>
        <v/>
      </c>
      <c r="V60" s="577"/>
      <c r="W60" s="38"/>
      <c r="X60" s="228"/>
      <c r="Y60" s="229"/>
      <c r="Z60" s="229"/>
    </row>
    <row r="61" spans="1:26" ht="29.45" hidden="1" customHeight="1" thickBot="1" x14ac:dyDescent="0.3">
      <c r="A61" s="555"/>
      <c r="B61" s="558"/>
      <c r="C61" s="561"/>
      <c r="D61" s="564"/>
      <c r="E61" s="280">
        <v>6</v>
      </c>
      <c r="F61" s="261"/>
      <c r="G61" s="195"/>
      <c r="H61" s="195"/>
      <c r="I61" s="221" t="str">
        <f t="shared" si="0"/>
        <v xml:space="preserve">  </v>
      </c>
      <c r="J61" s="194"/>
      <c r="K61" s="232" t="str">
        <f>+IFERROR(VLOOKUP($J61,'10 FORMULAS'!$B$51:$C$53,2,0),"")</f>
        <v/>
      </c>
      <c r="L61" s="232" t="e">
        <f>+IF(J61="Preventivo","Probabilidad",IF(J61="Detectivo","Probabilidad",IF(#REF!="Correctivo","Impacto","")))</f>
        <v>#REF!</v>
      </c>
      <c r="M61" s="278"/>
      <c r="N61" s="232" t="str">
        <f>+IFERROR(VLOOKUP($M61,'10 FORMULAS'!$B$54:$C$55,2,0),"")</f>
        <v/>
      </c>
      <c r="O61" s="279"/>
      <c r="P61" s="279"/>
      <c r="Q61" s="279"/>
      <c r="R61" s="279"/>
      <c r="S61" s="232" t="str">
        <f t="shared" si="4"/>
        <v/>
      </c>
      <c r="T61" s="232" t="str">
        <f t="shared" si="5"/>
        <v/>
      </c>
      <c r="U61" s="232" t="str">
        <f t="shared" si="6"/>
        <v/>
      </c>
      <c r="V61" s="581"/>
      <c r="W61" s="38"/>
    </row>
    <row r="62" spans="1:26" ht="29.45" hidden="1" customHeight="1" x14ac:dyDescent="0.25">
      <c r="A62" s="553" t="str">
        <f>'2 CONTEXTO E IDENTIFICACIÓN'!A18</f>
        <v>R10</v>
      </c>
      <c r="B62" s="556" t="str">
        <f>+'2 CONTEXTO E IDENTIFICACIÓN'!J18</f>
        <v xml:space="preserve"> por a causa de </v>
      </c>
      <c r="C62" s="559" t="str">
        <f>+'3 PROBABIL E IMPACTO INHERENTE'!E18</f>
        <v/>
      </c>
      <c r="D62" s="562" t="str">
        <f>+'3 PROBABIL E IMPACTO INHERENTE'!M18</f>
        <v/>
      </c>
      <c r="E62" s="281">
        <v>1</v>
      </c>
      <c r="F62" s="259"/>
      <c r="G62" s="52"/>
      <c r="H62" s="52"/>
      <c r="I62" s="221" t="str">
        <f t="shared" si="0"/>
        <v xml:space="preserve">  </v>
      </c>
      <c r="J62" s="194"/>
      <c r="K62" s="232" t="str">
        <f>+IFERROR(VLOOKUP($J62,'10 FORMULAS'!$B$51:$C$53,2,0),"")</f>
        <v/>
      </c>
      <c r="L62" s="232" t="e">
        <f>+IF(J62="Preventivo","Probabilidad",IF(J62="Detectivo","Probabilidad",IF(#REF!="Correctivo","Impacto","")))</f>
        <v>#REF!</v>
      </c>
      <c r="M62" s="278"/>
      <c r="N62" s="232" t="str">
        <f>+IFERROR(VLOOKUP($M62,'10 FORMULAS'!$B$54:$C$55,2,0),"")</f>
        <v/>
      </c>
      <c r="O62" s="279"/>
      <c r="P62" s="279"/>
      <c r="Q62" s="279"/>
      <c r="R62" s="279"/>
      <c r="S62" s="232" t="str">
        <f t="shared" si="4"/>
        <v/>
      </c>
      <c r="T62" s="232" t="str">
        <f t="shared" si="5"/>
        <v/>
      </c>
      <c r="U62" s="232" t="str">
        <f t="shared" si="6"/>
        <v/>
      </c>
      <c r="V62" s="580"/>
      <c r="W62" s="38"/>
      <c r="X62" s="228"/>
      <c r="Y62" s="229"/>
      <c r="Z62" s="229"/>
    </row>
    <row r="63" spans="1:26" ht="29.45" hidden="1" customHeight="1" x14ac:dyDescent="0.25">
      <c r="A63" s="554"/>
      <c r="B63" s="557"/>
      <c r="C63" s="560"/>
      <c r="D63" s="563"/>
      <c r="E63" s="277">
        <v>2</v>
      </c>
      <c r="F63" s="258"/>
      <c r="G63" s="194"/>
      <c r="H63" s="194"/>
      <c r="I63" s="221" t="str">
        <f t="shared" si="0"/>
        <v xml:space="preserve">  </v>
      </c>
      <c r="J63" s="194"/>
      <c r="K63" s="232" t="str">
        <f>+IFERROR(VLOOKUP($J63,'10 FORMULAS'!$B$51:$C$53,2,0),"")</f>
        <v/>
      </c>
      <c r="L63" s="232" t="e">
        <f>+IF(J63="Preventivo","Probabilidad",IF(J63="Detectivo","Probabilidad",IF(#REF!="Correctivo","Impacto","")))</f>
        <v>#REF!</v>
      </c>
      <c r="M63" s="278"/>
      <c r="N63" s="232" t="str">
        <f>+IFERROR(VLOOKUP($M63,'10 FORMULAS'!$B$54:$C$55,2,0),"")</f>
        <v/>
      </c>
      <c r="O63" s="279"/>
      <c r="P63" s="279"/>
      <c r="Q63" s="279"/>
      <c r="R63" s="279"/>
      <c r="S63" s="232" t="str">
        <f t="shared" si="4"/>
        <v/>
      </c>
      <c r="T63" s="232" t="str">
        <f t="shared" si="5"/>
        <v/>
      </c>
      <c r="U63" s="232" t="str">
        <f t="shared" si="6"/>
        <v/>
      </c>
      <c r="V63" s="577"/>
      <c r="W63" s="38"/>
      <c r="X63" s="228"/>
      <c r="Y63" s="229"/>
      <c r="Z63" s="229"/>
    </row>
    <row r="64" spans="1:26" ht="29.45" hidden="1" customHeight="1" x14ac:dyDescent="0.25">
      <c r="A64" s="554"/>
      <c r="B64" s="557"/>
      <c r="C64" s="560"/>
      <c r="D64" s="563"/>
      <c r="E64" s="277">
        <v>3</v>
      </c>
      <c r="F64" s="258"/>
      <c r="G64" s="194"/>
      <c r="H64" s="194"/>
      <c r="I64" s="221" t="str">
        <f t="shared" si="0"/>
        <v xml:space="preserve">  </v>
      </c>
      <c r="J64" s="194"/>
      <c r="K64" s="232" t="str">
        <f>+IFERROR(VLOOKUP($J64,'10 FORMULAS'!$B$51:$C$53,2,0),"")</f>
        <v/>
      </c>
      <c r="L64" s="232" t="e">
        <f>+IF(J64="Preventivo","Probabilidad",IF(J64="Detectivo","Probabilidad",IF(#REF!="Correctivo","Impacto","")))</f>
        <v>#REF!</v>
      </c>
      <c r="M64" s="278"/>
      <c r="N64" s="232" t="str">
        <f>+IFERROR(VLOOKUP($M64,'10 FORMULAS'!$B$54:$C$55,2,0),"")</f>
        <v/>
      </c>
      <c r="O64" s="279"/>
      <c r="P64" s="279"/>
      <c r="Q64" s="279"/>
      <c r="R64" s="279"/>
      <c r="S64" s="232" t="str">
        <f t="shared" si="4"/>
        <v/>
      </c>
      <c r="T64" s="232" t="str">
        <f t="shared" si="5"/>
        <v/>
      </c>
      <c r="U64" s="232" t="str">
        <f t="shared" si="6"/>
        <v/>
      </c>
      <c r="V64" s="577"/>
      <c r="W64" s="38"/>
      <c r="X64" s="228"/>
      <c r="Y64" s="229"/>
      <c r="Z64" s="229"/>
    </row>
    <row r="65" spans="1:26" ht="29.45" hidden="1" customHeight="1" x14ac:dyDescent="0.25">
      <c r="A65" s="554"/>
      <c r="B65" s="557"/>
      <c r="C65" s="560"/>
      <c r="D65" s="563"/>
      <c r="E65" s="277">
        <v>4</v>
      </c>
      <c r="F65" s="258"/>
      <c r="G65" s="194"/>
      <c r="H65" s="194"/>
      <c r="I65" s="221" t="str">
        <f t="shared" si="0"/>
        <v xml:space="preserve">  </v>
      </c>
      <c r="J65" s="194"/>
      <c r="K65" s="232" t="str">
        <f>+IFERROR(VLOOKUP($J65,'10 FORMULAS'!$B$51:$C$53,2,0),"")</f>
        <v/>
      </c>
      <c r="L65" s="232" t="e">
        <f>+IF(J65="Preventivo","Probabilidad",IF(J65="Detectivo","Probabilidad",IF(#REF!="Correctivo","Impacto","")))</f>
        <v>#REF!</v>
      </c>
      <c r="M65" s="278"/>
      <c r="N65" s="232" t="str">
        <f>+IFERROR(VLOOKUP($M65,'10 FORMULAS'!$B$54:$C$55,2,0),"")</f>
        <v/>
      </c>
      <c r="O65" s="279"/>
      <c r="P65" s="279"/>
      <c r="Q65" s="279"/>
      <c r="R65" s="279"/>
      <c r="S65" s="232" t="str">
        <f t="shared" si="4"/>
        <v/>
      </c>
      <c r="T65" s="232" t="str">
        <f t="shared" si="5"/>
        <v/>
      </c>
      <c r="U65" s="232" t="str">
        <f t="shared" si="6"/>
        <v/>
      </c>
      <c r="V65" s="577"/>
      <c r="W65" s="38"/>
      <c r="X65" s="228"/>
      <c r="Y65" s="229"/>
      <c r="Z65" s="229"/>
    </row>
    <row r="66" spans="1:26" ht="29.45" hidden="1" customHeight="1" x14ac:dyDescent="0.25">
      <c r="A66" s="554"/>
      <c r="B66" s="557"/>
      <c r="C66" s="560"/>
      <c r="D66" s="563"/>
      <c r="E66" s="277">
        <v>5</v>
      </c>
      <c r="F66" s="258"/>
      <c r="G66" s="194"/>
      <c r="H66" s="194"/>
      <c r="I66" s="221" t="str">
        <f t="shared" si="0"/>
        <v xml:space="preserve">  </v>
      </c>
      <c r="J66" s="194"/>
      <c r="K66" s="232" t="str">
        <f>+IFERROR(VLOOKUP($J66,'10 FORMULAS'!$B$51:$C$53,2,0),"")</f>
        <v/>
      </c>
      <c r="L66" s="232" t="e">
        <f>+IF(J66="Preventivo","Probabilidad",IF(J66="Detectivo","Probabilidad",IF(#REF!="Correctivo","Impacto","")))</f>
        <v>#REF!</v>
      </c>
      <c r="M66" s="278"/>
      <c r="N66" s="232" t="str">
        <f>+IFERROR(VLOOKUP($M66,'10 FORMULAS'!$B$54:$C$55,2,0),"")</f>
        <v/>
      </c>
      <c r="O66" s="279"/>
      <c r="P66" s="279"/>
      <c r="Q66" s="279"/>
      <c r="R66" s="279"/>
      <c r="S66" s="232" t="str">
        <f t="shared" si="4"/>
        <v/>
      </c>
      <c r="T66" s="232" t="str">
        <f t="shared" si="5"/>
        <v/>
      </c>
      <c r="U66" s="232" t="str">
        <f t="shared" si="6"/>
        <v/>
      </c>
      <c r="V66" s="577"/>
      <c r="W66" s="38"/>
      <c r="X66" s="228"/>
      <c r="Y66" s="229"/>
      <c r="Z66" s="229"/>
    </row>
    <row r="67" spans="1:26" ht="29.45" hidden="1" customHeight="1" thickBot="1" x14ac:dyDescent="0.3">
      <c r="A67" s="555"/>
      <c r="B67" s="558"/>
      <c r="C67" s="561"/>
      <c r="D67" s="564"/>
      <c r="E67" s="280">
        <v>6</v>
      </c>
      <c r="F67" s="261"/>
      <c r="G67" s="195"/>
      <c r="H67" s="195"/>
      <c r="I67" s="221" t="str">
        <f t="shared" si="0"/>
        <v xml:space="preserve">  </v>
      </c>
      <c r="J67" s="194"/>
      <c r="K67" s="232" t="str">
        <f>+IFERROR(VLOOKUP($J67,'10 FORMULAS'!$B$51:$C$53,2,0),"")</f>
        <v/>
      </c>
      <c r="L67" s="232" t="e">
        <f>+IF(J67="Preventivo","Probabilidad",IF(J67="Detectivo","Probabilidad",IF(#REF!="Correctivo","Impacto","")))</f>
        <v>#REF!</v>
      </c>
      <c r="M67" s="278"/>
      <c r="N67" s="232" t="str">
        <f>+IFERROR(VLOOKUP($M67,'10 FORMULAS'!$B$54:$C$55,2,0),"")</f>
        <v/>
      </c>
      <c r="O67" s="279"/>
      <c r="P67" s="279"/>
      <c r="Q67" s="279"/>
      <c r="R67" s="279"/>
      <c r="S67" s="232" t="str">
        <f t="shared" si="4"/>
        <v/>
      </c>
      <c r="T67" s="232" t="str">
        <f t="shared" si="5"/>
        <v/>
      </c>
      <c r="U67" s="232" t="str">
        <f t="shared" si="6"/>
        <v/>
      </c>
      <c r="V67" s="581"/>
      <c r="W67" s="38"/>
    </row>
    <row r="68" spans="1:26" ht="29.45" hidden="1" customHeight="1" x14ac:dyDescent="0.25">
      <c r="A68" s="553" t="str">
        <f>'2 CONTEXTO E IDENTIFICACIÓN'!A19</f>
        <v>R11</v>
      </c>
      <c r="B68" s="556" t="str">
        <f>+'2 CONTEXTO E IDENTIFICACIÓN'!J19</f>
        <v xml:space="preserve"> por a causa de </v>
      </c>
      <c r="C68" s="559" t="str">
        <f>+'3 PROBABIL E IMPACTO INHERENTE'!E19</f>
        <v/>
      </c>
      <c r="D68" s="562" t="str">
        <f>+'3 PROBABIL E IMPACTO INHERENTE'!M19</f>
        <v/>
      </c>
      <c r="E68" s="281">
        <v>1</v>
      </c>
      <c r="F68" s="259"/>
      <c r="G68" s="52"/>
      <c r="H68" s="52"/>
      <c r="I68" s="221" t="str">
        <f t="shared" si="0"/>
        <v xml:space="preserve">  </v>
      </c>
      <c r="J68" s="194"/>
      <c r="K68" s="232" t="str">
        <f>+IFERROR(VLOOKUP($J68,'10 FORMULAS'!$B$51:$C$53,2,0),"")</f>
        <v/>
      </c>
      <c r="L68" s="232" t="e">
        <f>+IF(J68="Preventivo","Probabilidad",IF(J68="Detectivo","Probabilidad",IF(#REF!="Correctivo","Impacto","")))</f>
        <v>#REF!</v>
      </c>
      <c r="M68" s="278"/>
      <c r="N68" s="232" t="str">
        <f>+IFERROR(VLOOKUP($M68,'10 FORMULAS'!$B$54:$C$55,2,0),"")</f>
        <v/>
      </c>
      <c r="O68" s="279"/>
      <c r="P68" s="279"/>
      <c r="Q68" s="279"/>
      <c r="R68" s="279"/>
      <c r="S68" s="232" t="str">
        <f t="shared" si="4"/>
        <v/>
      </c>
      <c r="T68" s="232" t="str">
        <f t="shared" si="5"/>
        <v/>
      </c>
      <c r="U68" s="232" t="str">
        <f t="shared" si="6"/>
        <v/>
      </c>
      <c r="V68" s="580"/>
      <c r="W68" s="38"/>
      <c r="X68" s="228"/>
      <c r="Y68" s="229"/>
      <c r="Z68" s="229"/>
    </row>
    <row r="69" spans="1:26" ht="29.45" hidden="1" customHeight="1" x14ac:dyDescent="0.25">
      <c r="A69" s="565"/>
      <c r="B69" s="567"/>
      <c r="C69" s="571"/>
      <c r="D69" s="572"/>
      <c r="E69" s="277">
        <v>2</v>
      </c>
      <c r="F69" s="257"/>
      <c r="G69" s="254"/>
      <c r="H69" s="254"/>
      <c r="I69" s="221" t="str">
        <f t="shared" si="0"/>
        <v xml:space="preserve">  </v>
      </c>
      <c r="J69" s="194"/>
      <c r="K69" s="232" t="str">
        <f>+IFERROR(VLOOKUP($J69,'10 FORMULAS'!$B$51:$C$53,2,0),"")</f>
        <v/>
      </c>
      <c r="L69" s="232" t="e">
        <f>+IF(J69="Preventivo","Probabilidad",IF(J69="Detectivo","Probabilidad",IF(#REF!="Correctivo","Impacto","")))</f>
        <v>#REF!</v>
      </c>
      <c r="M69" s="278"/>
      <c r="N69" s="232" t="str">
        <f>+IFERROR(VLOOKUP($M69,'10 FORMULAS'!$B$54:$C$55,2,0),"")</f>
        <v/>
      </c>
      <c r="O69" s="279"/>
      <c r="P69" s="279"/>
      <c r="Q69" s="279"/>
      <c r="R69" s="279"/>
      <c r="S69" s="232" t="str">
        <f t="shared" si="4"/>
        <v/>
      </c>
      <c r="T69" s="232" t="str">
        <f t="shared" si="5"/>
        <v/>
      </c>
      <c r="U69" s="232" t="str">
        <f t="shared" si="6"/>
        <v/>
      </c>
      <c r="V69" s="576"/>
      <c r="W69" s="38"/>
      <c r="X69" s="228"/>
      <c r="Y69" s="229"/>
      <c r="Z69" s="229"/>
    </row>
    <row r="70" spans="1:26" ht="29.45" hidden="1" customHeight="1" x14ac:dyDescent="0.25">
      <c r="A70" s="565"/>
      <c r="B70" s="567"/>
      <c r="C70" s="571"/>
      <c r="D70" s="572"/>
      <c r="E70" s="277">
        <v>3</v>
      </c>
      <c r="F70" s="257"/>
      <c r="G70" s="254"/>
      <c r="H70" s="254"/>
      <c r="I70" s="221" t="str">
        <f t="shared" si="0"/>
        <v xml:space="preserve">  </v>
      </c>
      <c r="J70" s="194"/>
      <c r="K70" s="232" t="str">
        <f>+IFERROR(VLOOKUP($J70,'10 FORMULAS'!$B$51:$C$53,2,0),"")</f>
        <v/>
      </c>
      <c r="L70" s="232" t="e">
        <f>+IF(J70="Preventivo","Probabilidad",IF(J70="Detectivo","Probabilidad",IF(#REF!="Correctivo","Impacto","")))</f>
        <v>#REF!</v>
      </c>
      <c r="M70" s="278"/>
      <c r="N70" s="232" t="str">
        <f>+IFERROR(VLOOKUP($M70,'10 FORMULAS'!$B$54:$C$55,2,0),"")</f>
        <v/>
      </c>
      <c r="O70" s="279"/>
      <c r="P70" s="279"/>
      <c r="Q70" s="279"/>
      <c r="R70" s="279"/>
      <c r="S70" s="232" t="str">
        <f t="shared" si="4"/>
        <v/>
      </c>
      <c r="T70" s="232" t="str">
        <f t="shared" si="5"/>
        <v/>
      </c>
      <c r="U70" s="232" t="str">
        <f t="shared" si="6"/>
        <v/>
      </c>
      <c r="V70" s="576"/>
      <c r="W70" s="38"/>
      <c r="X70" s="228"/>
      <c r="Y70" s="229"/>
      <c r="Z70" s="229"/>
    </row>
    <row r="71" spans="1:26" ht="29.45" hidden="1" customHeight="1" x14ac:dyDescent="0.25">
      <c r="A71" s="554"/>
      <c r="B71" s="557"/>
      <c r="C71" s="560"/>
      <c r="D71" s="563"/>
      <c r="E71" s="277">
        <v>4</v>
      </c>
      <c r="F71" s="258"/>
      <c r="G71" s="194"/>
      <c r="H71" s="194"/>
      <c r="I71" s="221" t="str">
        <f t="shared" si="0"/>
        <v xml:space="preserve">  </v>
      </c>
      <c r="J71" s="194"/>
      <c r="K71" s="232" t="str">
        <f>+IFERROR(VLOOKUP($J71,'10 FORMULAS'!$B$51:$C$53,2,0),"")</f>
        <v/>
      </c>
      <c r="L71" s="232" t="e">
        <f>+IF(J71="Preventivo","Probabilidad",IF(J71="Detectivo","Probabilidad",IF(#REF!="Correctivo","Impacto","")))</f>
        <v>#REF!</v>
      </c>
      <c r="M71" s="278"/>
      <c r="N71" s="232" t="str">
        <f>+IFERROR(VLOOKUP($M71,'10 FORMULAS'!$B$54:$C$55,2,0),"")</f>
        <v/>
      </c>
      <c r="O71" s="279"/>
      <c r="P71" s="279"/>
      <c r="Q71" s="279"/>
      <c r="R71" s="279"/>
      <c r="S71" s="232" t="str">
        <f t="shared" si="4"/>
        <v/>
      </c>
      <c r="T71" s="232" t="str">
        <f t="shared" si="5"/>
        <v/>
      </c>
      <c r="U71" s="232" t="str">
        <f t="shared" si="6"/>
        <v/>
      </c>
      <c r="V71" s="577"/>
      <c r="W71" s="38"/>
      <c r="X71" s="228"/>
      <c r="Y71" s="229"/>
      <c r="Z71" s="229"/>
    </row>
    <row r="72" spans="1:26" ht="29.45" hidden="1" customHeight="1" x14ac:dyDescent="0.25">
      <c r="A72" s="554"/>
      <c r="B72" s="557"/>
      <c r="C72" s="560"/>
      <c r="D72" s="563"/>
      <c r="E72" s="277">
        <v>5</v>
      </c>
      <c r="F72" s="258"/>
      <c r="G72" s="194"/>
      <c r="H72" s="194"/>
      <c r="I72" s="221" t="str">
        <f t="shared" ref="I72:I127" si="7">+CONCATENATE(F72," ",G72," ",H72)</f>
        <v xml:space="preserve">  </v>
      </c>
      <c r="J72" s="194"/>
      <c r="K72" s="232" t="str">
        <f>+IFERROR(VLOOKUP($J72,'10 FORMULAS'!$B$51:$C$53,2,0),"")</f>
        <v/>
      </c>
      <c r="L72" s="232" t="e">
        <f>+IF(J72="Preventivo","Probabilidad",IF(J72="Detectivo","Probabilidad",IF(#REF!="Correctivo","Impacto","")))</f>
        <v>#REF!</v>
      </c>
      <c r="M72" s="278"/>
      <c r="N72" s="232" t="str">
        <f>+IFERROR(VLOOKUP($M72,'10 FORMULAS'!$B$54:$C$55,2,0),"")</f>
        <v/>
      </c>
      <c r="O72" s="279"/>
      <c r="P72" s="279"/>
      <c r="Q72" s="279"/>
      <c r="R72" s="279"/>
      <c r="S72" s="232" t="str">
        <f t="shared" ref="S72:S103" si="8">+IFERROR($K72+$N72,"")</f>
        <v/>
      </c>
      <c r="T72" s="232" t="str">
        <f t="shared" si="5"/>
        <v/>
      </c>
      <c r="U72" s="232" t="str">
        <f t="shared" si="6"/>
        <v/>
      </c>
      <c r="V72" s="577"/>
      <c r="W72" s="38"/>
      <c r="X72" s="228"/>
      <c r="Y72" s="229"/>
      <c r="Z72" s="229"/>
    </row>
    <row r="73" spans="1:26" ht="29.45" hidden="1" customHeight="1" thickBot="1" x14ac:dyDescent="0.3">
      <c r="A73" s="555"/>
      <c r="B73" s="558"/>
      <c r="C73" s="561"/>
      <c r="D73" s="564"/>
      <c r="E73" s="280">
        <v>6</v>
      </c>
      <c r="F73" s="261"/>
      <c r="G73" s="195"/>
      <c r="H73" s="195"/>
      <c r="I73" s="221" t="str">
        <f t="shared" si="7"/>
        <v xml:space="preserve">  </v>
      </c>
      <c r="J73" s="194"/>
      <c r="K73" s="232" t="str">
        <f>+IFERROR(VLOOKUP($J73,'10 FORMULAS'!$B$51:$C$53,2,0),"")</f>
        <v/>
      </c>
      <c r="L73" s="232" t="e">
        <f>+IF(J73="Preventivo","Probabilidad",IF(J73="Detectivo","Probabilidad",IF(#REF!="Correctivo","Impacto","")))</f>
        <v>#REF!</v>
      </c>
      <c r="M73" s="278"/>
      <c r="N73" s="232" t="str">
        <f>+IFERROR(VLOOKUP($M73,'10 FORMULAS'!$B$54:$C$55,2,0),"")</f>
        <v/>
      </c>
      <c r="O73" s="279"/>
      <c r="P73" s="279"/>
      <c r="Q73" s="279"/>
      <c r="R73" s="279"/>
      <c r="S73" s="232" t="str">
        <f t="shared" si="8"/>
        <v/>
      </c>
      <c r="T73" s="232" t="str">
        <f t="shared" si="5"/>
        <v/>
      </c>
      <c r="U73" s="232" t="str">
        <f t="shared" si="6"/>
        <v/>
      </c>
      <c r="V73" s="581"/>
      <c r="W73" s="38"/>
    </row>
    <row r="74" spans="1:26" ht="29.45" hidden="1" customHeight="1" x14ac:dyDescent="0.25">
      <c r="A74" s="553" t="str">
        <f>'2 CONTEXTO E IDENTIFICACIÓN'!A20</f>
        <v>R12</v>
      </c>
      <c r="B74" s="556" t="str">
        <f>+'2 CONTEXTO E IDENTIFICACIÓN'!J20</f>
        <v xml:space="preserve"> por a causa de </v>
      </c>
      <c r="C74" s="559" t="str">
        <f>+'3 PROBABIL E IMPACTO INHERENTE'!E20</f>
        <v/>
      </c>
      <c r="D74" s="562" t="str">
        <f>+'3 PROBABIL E IMPACTO INHERENTE'!M20</f>
        <v/>
      </c>
      <c r="E74" s="281">
        <v>1</v>
      </c>
      <c r="F74" s="259"/>
      <c r="G74" s="52"/>
      <c r="H74" s="52"/>
      <c r="I74" s="221" t="str">
        <f t="shared" si="7"/>
        <v xml:space="preserve">  </v>
      </c>
      <c r="J74" s="194"/>
      <c r="K74" s="232" t="str">
        <f>+IFERROR(VLOOKUP($J74,'10 FORMULAS'!$B$51:$C$53,2,0),"")</f>
        <v/>
      </c>
      <c r="L74" s="232" t="e">
        <f>+IF(J74="Preventivo","Probabilidad",IF(J74="Detectivo","Probabilidad",IF(#REF!="Correctivo","Impacto","")))</f>
        <v>#REF!</v>
      </c>
      <c r="M74" s="278"/>
      <c r="N74" s="232" t="str">
        <f>+IFERROR(VLOOKUP($M74,'10 FORMULAS'!$B$54:$C$55,2,0),"")</f>
        <v/>
      </c>
      <c r="O74" s="279"/>
      <c r="P74" s="279"/>
      <c r="Q74" s="279"/>
      <c r="R74" s="279"/>
      <c r="S74" s="232" t="str">
        <f t="shared" si="8"/>
        <v/>
      </c>
      <c r="T74" s="232" t="str">
        <f t="shared" si="5"/>
        <v/>
      </c>
      <c r="U74" s="232" t="str">
        <f t="shared" si="6"/>
        <v/>
      </c>
      <c r="V74" s="580"/>
      <c r="W74" s="38"/>
      <c r="X74" s="228"/>
      <c r="Y74" s="229"/>
      <c r="Z74" s="229"/>
    </row>
    <row r="75" spans="1:26" ht="29.45" hidden="1" customHeight="1" x14ac:dyDescent="0.25">
      <c r="A75" s="554"/>
      <c r="B75" s="557"/>
      <c r="C75" s="560"/>
      <c r="D75" s="563"/>
      <c r="E75" s="277">
        <v>2</v>
      </c>
      <c r="F75" s="258"/>
      <c r="G75" s="194"/>
      <c r="H75" s="194"/>
      <c r="I75" s="221" t="str">
        <f t="shared" si="7"/>
        <v xml:space="preserve">  </v>
      </c>
      <c r="J75" s="194"/>
      <c r="K75" s="232" t="str">
        <f>+IFERROR(VLOOKUP($J75,'10 FORMULAS'!$B$51:$C$53,2,0),"")</f>
        <v/>
      </c>
      <c r="L75" s="232" t="e">
        <f>+IF(J75="Preventivo","Probabilidad",IF(J75="Detectivo","Probabilidad",IF(#REF!="Correctivo","Impacto","")))</f>
        <v>#REF!</v>
      </c>
      <c r="M75" s="278"/>
      <c r="N75" s="232" t="str">
        <f>+IFERROR(VLOOKUP($M75,'10 FORMULAS'!$B$54:$C$55,2,0),"")</f>
        <v/>
      </c>
      <c r="O75" s="279"/>
      <c r="P75" s="279"/>
      <c r="Q75" s="279"/>
      <c r="R75" s="279"/>
      <c r="S75" s="232" t="str">
        <f t="shared" si="8"/>
        <v/>
      </c>
      <c r="T75" s="232" t="str">
        <f t="shared" si="5"/>
        <v/>
      </c>
      <c r="U75" s="232" t="str">
        <f t="shared" si="6"/>
        <v/>
      </c>
      <c r="V75" s="577"/>
      <c r="W75" s="38"/>
      <c r="X75" s="228"/>
      <c r="Y75" s="229"/>
      <c r="Z75" s="229"/>
    </row>
    <row r="76" spans="1:26" ht="29.45" hidden="1" customHeight="1" x14ac:dyDescent="0.25">
      <c r="A76" s="554"/>
      <c r="B76" s="557"/>
      <c r="C76" s="560"/>
      <c r="D76" s="563"/>
      <c r="E76" s="277">
        <v>3</v>
      </c>
      <c r="F76" s="258"/>
      <c r="G76" s="194"/>
      <c r="H76" s="194"/>
      <c r="I76" s="221" t="str">
        <f t="shared" si="7"/>
        <v xml:space="preserve">  </v>
      </c>
      <c r="J76" s="194"/>
      <c r="K76" s="232" t="str">
        <f>+IFERROR(VLOOKUP($J76,'10 FORMULAS'!$B$51:$C$53,2,0),"")</f>
        <v/>
      </c>
      <c r="L76" s="232" t="e">
        <f>+IF(J76="Preventivo","Probabilidad",IF(J76="Detectivo","Probabilidad",IF(#REF!="Correctivo","Impacto","")))</f>
        <v>#REF!</v>
      </c>
      <c r="M76" s="278"/>
      <c r="N76" s="232" t="str">
        <f>+IFERROR(VLOOKUP($M76,'10 FORMULAS'!$B$54:$C$55,2,0),"")</f>
        <v/>
      </c>
      <c r="O76" s="279"/>
      <c r="P76" s="279"/>
      <c r="Q76" s="279"/>
      <c r="R76" s="279"/>
      <c r="S76" s="232" t="str">
        <f t="shared" si="8"/>
        <v/>
      </c>
      <c r="T76" s="232" t="str">
        <f t="shared" si="5"/>
        <v/>
      </c>
      <c r="U76" s="232" t="str">
        <f t="shared" si="6"/>
        <v/>
      </c>
      <c r="V76" s="577"/>
      <c r="W76" s="38"/>
      <c r="X76" s="228"/>
      <c r="Y76" s="229"/>
      <c r="Z76" s="229"/>
    </row>
    <row r="77" spans="1:26" ht="29.45" hidden="1" customHeight="1" x14ac:dyDescent="0.25">
      <c r="A77" s="554"/>
      <c r="B77" s="557"/>
      <c r="C77" s="560"/>
      <c r="D77" s="563"/>
      <c r="E77" s="277">
        <v>4</v>
      </c>
      <c r="F77" s="258"/>
      <c r="G77" s="194"/>
      <c r="H77" s="194"/>
      <c r="I77" s="221" t="str">
        <f t="shared" si="7"/>
        <v xml:space="preserve">  </v>
      </c>
      <c r="J77" s="194"/>
      <c r="K77" s="232" t="str">
        <f>+IFERROR(VLOOKUP($J77,'10 FORMULAS'!$B$51:$C$53,2,0),"")</f>
        <v/>
      </c>
      <c r="L77" s="232" t="e">
        <f>+IF(J77="Preventivo","Probabilidad",IF(J77="Detectivo","Probabilidad",IF(#REF!="Correctivo","Impacto","")))</f>
        <v>#REF!</v>
      </c>
      <c r="M77" s="278"/>
      <c r="N77" s="232" t="str">
        <f>+IFERROR(VLOOKUP($M77,'10 FORMULAS'!$B$54:$C$55,2,0),"")</f>
        <v/>
      </c>
      <c r="O77" s="279"/>
      <c r="P77" s="279"/>
      <c r="Q77" s="279"/>
      <c r="R77" s="279"/>
      <c r="S77" s="232" t="str">
        <f t="shared" si="8"/>
        <v/>
      </c>
      <c r="T77" s="232" t="str">
        <f t="shared" si="5"/>
        <v/>
      </c>
      <c r="U77" s="232" t="str">
        <f t="shared" si="6"/>
        <v/>
      </c>
      <c r="V77" s="577"/>
      <c r="W77" s="38"/>
      <c r="X77" s="228"/>
      <c r="Y77" s="229"/>
      <c r="Z77" s="229"/>
    </row>
    <row r="78" spans="1:26" ht="29.45" hidden="1" customHeight="1" x14ac:dyDescent="0.25">
      <c r="A78" s="554"/>
      <c r="B78" s="557"/>
      <c r="C78" s="560"/>
      <c r="D78" s="563"/>
      <c r="E78" s="277">
        <v>5</v>
      </c>
      <c r="F78" s="258"/>
      <c r="G78" s="194"/>
      <c r="H78" s="194"/>
      <c r="I78" s="221" t="str">
        <f t="shared" si="7"/>
        <v xml:space="preserve">  </v>
      </c>
      <c r="J78" s="194"/>
      <c r="K78" s="232" t="str">
        <f>+IFERROR(VLOOKUP($J78,'10 FORMULAS'!$B$51:$C$53,2,0),"")</f>
        <v/>
      </c>
      <c r="L78" s="232" t="e">
        <f>+IF(J78="Preventivo","Probabilidad",IF(J78="Detectivo","Probabilidad",IF(#REF!="Correctivo","Impacto","")))</f>
        <v>#REF!</v>
      </c>
      <c r="M78" s="278"/>
      <c r="N78" s="232" t="str">
        <f>+IFERROR(VLOOKUP($M78,'10 FORMULAS'!$B$54:$C$55,2,0),"")</f>
        <v/>
      </c>
      <c r="O78" s="279"/>
      <c r="P78" s="279"/>
      <c r="Q78" s="279"/>
      <c r="R78" s="279"/>
      <c r="S78" s="232" t="str">
        <f t="shared" si="8"/>
        <v/>
      </c>
      <c r="T78" s="232" t="str">
        <f t="shared" si="5"/>
        <v/>
      </c>
      <c r="U78" s="232" t="str">
        <f t="shared" si="6"/>
        <v/>
      </c>
      <c r="V78" s="577"/>
      <c r="W78" s="38"/>
      <c r="X78" s="228"/>
      <c r="Y78" s="229"/>
      <c r="Z78" s="229"/>
    </row>
    <row r="79" spans="1:26" ht="29.45" hidden="1" customHeight="1" thickBot="1" x14ac:dyDescent="0.3">
      <c r="A79" s="555"/>
      <c r="B79" s="558"/>
      <c r="C79" s="561"/>
      <c r="D79" s="564"/>
      <c r="E79" s="280">
        <v>6</v>
      </c>
      <c r="F79" s="261"/>
      <c r="G79" s="195"/>
      <c r="H79" s="195"/>
      <c r="I79" s="221" t="str">
        <f t="shared" si="7"/>
        <v xml:space="preserve">  </v>
      </c>
      <c r="J79" s="194"/>
      <c r="K79" s="232" t="str">
        <f>+IFERROR(VLOOKUP($J79,'10 FORMULAS'!$B$51:$C$53,2,0),"")</f>
        <v/>
      </c>
      <c r="L79" s="232" t="e">
        <f>+IF(J79="Preventivo","Probabilidad",IF(J79="Detectivo","Probabilidad",IF(#REF!="Correctivo","Impacto","")))</f>
        <v>#REF!</v>
      </c>
      <c r="M79" s="278"/>
      <c r="N79" s="232" t="str">
        <f>+IFERROR(VLOOKUP($M79,'10 FORMULAS'!$B$54:$C$55,2,0),"")</f>
        <v/>
      </c>
      <c r="O79" s="279"/>
      <c r="P79" s="279"/>
      <c r="Q79" s="279"/>
      <c r="R79" s="279"/>
      <c r="S79" s="232" t="str">
        <f t="shared" si="8"/>
        <v/>
      </c>
      <c r="T79" s="232" t="str">
        <f t="shared" si="5"/>
        <v/>
      </c>
      <c r="U79" s="232" t="str">
        <f t="shared" si="6"/>
        <v/>
      </c>
      <c r="V79" s="581"/>
      <c r="W79" s="38"/>
    </row>
    <row r="80" spans="1:26" ht="29.45" hidden="1" customHeight="1" x14ac:dyDescent="0.25">
      <c r="A80" s="553" t="str">
        <f>'2 CONTEXTO E IDENTIFICACIÓN'!A21</f>
        <v>R13</v>
      </c>
      <c r="B80" s="556" t="str">
        <f>+'2 CONTEXTO E IDENTIFICACIÓN'!J21</f>
        <v xml:space="preserve"> por a causa de </v>
      </c>
      <c r="C80" s="559" t="str">
        <f>+'3 PROBABIL E IMPACTO INHERENTE'!E21</f>
        <v/>
      </c>
      <c r="D80" s="562" t="str">
        <f>+'3 PROBABIL E IMPACTO INHERENTE'!M21</f>
        <v/>
      </c>
      <c r="E80" s="281">
        <v>1</v>
      </c>
      <c r="F80" s="259"/>
      <c r="G80" s="52"/>
      <c r="H80" s="52"/>
      <c r="I80" s="221" t="str">
        <f t="shared" si="7"/>
        <v xml:space="preserve">  </v>
      </c>
      <c r="J80" s="194"/>
      <c r="K80" s="232" t="str">
        <f>+IFERROR(VLOOKUP($J80,'10 FORMULAS'!$B$51:$C$53,2,0),"")</f>
        <v/>
      </c>
      <c r="L80" s="232" t="e">
        <f>+IF(J80="Preventivo","Probabilidad",IF(J80="Detectivo","Probabilidad",IF(#REF!="Correctivo","Impacto","")))</f>
        <v>#REF!</v>
      </c>
      <c r="M80" s="278"/>
      <c r="N80" s="232" t="str">
        <f>+IFERROR(VLOOKUP($M80,'10 FORMULAS'!$B$54:$C$55,2,0),"")</f>
        <v/>
      </c>
      <c r="O80" s="279"/>
      <c r="P80" s="279"/>
      <c r="Q80" s="279"/>
      <c r="R80" s="279"/>
      <c r="S80" s="232" t="str">
        <f t="shared" si="8"/>
        <v/>
      </c>
      <c r="T80" s="232" t="str">
        <f t="shared" si="5"/>
        <v/>
      </c>
      <c r="U80" s="232" t="str">
        <f t="shared" si="6"/>
        <v/>
      </c>
      <c r="V80" s="580"/>
      <c r="W80" s="38"/>
      <c r="X80" s="228"/>
      <c r="Y80" s="229"/>
      <c r="Z80" s="229"/>
    </row>
    <row r="81" spans="1:26" ht="29.45" hidden="1" customHeight="1" x14ac:dyDescent="0.25">
      <c r="A81" s="554"/>
      <c r="B81" s="557"/>
      <c r="C81" s="560"/>
      <c r="D81" s="563"/>
      <c r="E81" s="277">
        <v>2</v>
      </c>
      <c r="F81" s="258"/>
      <c r="G81" s="194"/>
      <c r="H81" s="194"/>
      <c r="I81" s="221" t="str">
        <f t="shared" si="7"/>
        <v xml:space="preserve">  </v>
      </c>
      <c r="J81" s="194"/>
      <c r="K81" s="232" t="str">
        <f>+IFERROR(VLOOKUP($J81,'10 FORMULAS'!$B$51:$C$53,2,0),"")</f>
        <v/>
      </c>
      <c r="L81" s="232" t="e">
        <f>+IF(J81="Preventivo","Probabilidad",IF(J81="Detectivo","Probabilidad",IF(#REF!="Correctivo","Impacto","")))</f>
        <v>#REF!</v>
      </c>
      <c r="M81" s="278"/>
      <c r="N81" s="232" t="str">
        <f>+IFERROR(VLOOKUP($M81,'10 FORMULAS'!$B$54:$C$55,2,0),"")</f>
        <v/>
      </c>
      <c r="O81" s="279"/>
      <c r="P81" s="279"/>
      <c r="Q81" s="279"/>
      <c r="R81" s="279"/>
      <c r="S81" s="232" t="str">
        <f t="shared" si="8"/>
        <v/>
      </c>
      <c r="T81" s="232" t="str">
        <f t="shared" si="5"/>
        <v/>
      </c>
      <c r="U81" s="232" t="str">
        <f t="shared" si="6"/>
        <v/>
      </c>
      <c r="V81" s="577"/>
      <c r="W81" s="38"/>
      <c r="X81" s="228"/>
      <c r="Y81" s="229"/>
      <c r="Z81" s="229"/>
    </row>
    <row r="82" spans="1:26" ht="29.45" hidden="1" customHeight="1" x14ac:dyDescent="0.25">
      <c r="A82" s="554"/>
      <c r="B82" s="557"/>
      <c r="C82" s="560"/>
      <c r="D82" s="563"/>
      <c r="E82" s="277">
        <v>3</v>
      </c>
      <c r="F82" s="258"/>
      <c r="G82" s="194"/>
      <c r="H82" s="194"/>
      <c r="I82" s="221" t="str">
        <f t="shared" si="7"/>
        <v xml:space="preserve">  </v>
      </c>
      <c r="J82" s="194"/>
      <c r="K82" s="232" t="str">
        <f>+IFERROR(VLOOKUP($J82,'10 FORMULAS'!$B$51:$C$53,2,0),"")</f>
        <v/>
      </c>
      <c r="L82" s="232" t="e">
        <f>+IF(J82="Preventivo","Probabilidad",IF(J82="Detectivo","Probabilidad",IF(#REF!="Correctivo","Impacto","")))</f>
        <v>#REF!</v>
      </c>
      <c r="M82" s="278"/>
      <c r="N82" s="232" t="str">
        <f>+IFERROR(VLOOKUP($M82,'10 FORMULAS'!$B$54:$C$55,2,0),"")</f>
        <v/>
      </c>
      <c r="O82" s="279"/>
      <c r="P82" s="279"/>
      <c r="Q82" s="279"/>
      <c r="R82" s="279"/>
      <c r="S82" s="232" t="str">
        <f t="shared" si="8"/>
        <v/>
      </c>
      <c r="T82" s="232" t="str">
        <f t="shared" si="5"/>
        <v/>
      </c>
      <c r="U82" s="232" t="str">
        <f t="shared" si="6"/>
        <v/>
      </c>
      <c r="V82" s="577"/>
      <c r="W82" s="38"/>
      <c r="X82" s="228"/>
      <c r="Y82" s="229"/>
      <c r="Z82" s="229"/>
    </row>
    <row r="83" spans="1:26" ht="29.45" hidden="1" customHeight="1" x14ac:dyDescent="0.25">
      <c r="A83" s="554"/>
      <c r="B83" s="557"/>
      <c r="C83" s="560"/>
      <c r="D83" s="563"/>
      <c r="E83" s="277">
        <v>4</v>
      </c>
      <c r="F83" s="258"/>
      <c r="G83" s="194"/>
      <c r="H83" s="194"/>
      <c r="I83" s="221" t="str">
        <f t="shared" si="7"/>
        <v xml:space="preserve">  </v>
      </c>
      <c r="J83" s="194"/>
      <c r="K83" s="232" t="str">
        <f>+IFERROR(VLOOKUP($J83,'10 FORMULAS'!$B$51:$C$53,2,0),"")</f>
        <v/>
      </c>
      <c r="L83" s="232" t="e">
        <f>+IF(J83="Preventivo","Probabilidad",IF(J83="Detectivo","Probabilidad",IF(#REF!="Correctivo","Impacto","")))</f>
        <v>#REF!</v>
      </c>
      <c r="M83" s="278"/>
      <c r="N83" s="232" t="str">
        <f>+IFERROR(VLOOKUP($M83,'10 FORMULAS'!$B$54:$C$55,2,0),"")</f>
        <v/>
      </c>
      <c r="O83" s="279"/>
      <c r="P83" s="279"/>
      <c r="Q83" s="279"/>
      <c r="R83" s="279"/>
      <c r="S83" s="232" t="str">
        <f t="shared" si="8"/>
        <v/>
      </c>
      <c r="T83" s="232" t="str">
        <f t="shared" si="5"/>
        <v/>
      </c>
      <c r="U83" s="232" t="str">
        <f t="shared" si="6"/>
        <v/>
      </c>
      <c r="V83" s="577"/>
      <c r="W83" s="38"/>
      <c r="X83" s="228"/>
      <c r="Y83" s="229"/>
      <c r="Z83" s="229"/>
    </row>
    <row r="84" spans="1:26" ht="29.45" hidden="1" customHeight="1" x14ac:dyDescent="0.25">
      <c r="A84" s="554"/>
      <c r="B84" s="557"/>
      <c r="C84" s="560"/>
      <c r="D84" s="563"/>
      <c r="E84" s="277">
        <v>5</v>
      </c>
      <c r="F84" s="258"/>
      <c r="G84" s="194"/>
      <c r="H84" s="194"/>
      <c r="I84" s="221" t="str">
        <f t="shared" si="7"/>
        <v xml:space="preserve">  </v>
      </c>
      <c r="J84" s="194"/>
      <c r="K84" s="232" t="str">
        <f>+IFERROR(VLOOKUP($J84,'10 FORMULAS'!$B$51:$C$53,2,0),"")</f>
        <v/>
      </c>
      <c r="L84" s="232" t="e">
        <f>+IF(J84="Preventivo","Probabilidad",IF(J84="Detectivo","Probabilidad",IF(#REF!="Correctivo","Impacto","")))</f>
        <v>#REF!</v>
      </c>
      <c r="M84" s="278"/>
      <c r="N84" s="232" t="str">
        <f>+IFERROR(VLOOKUP($M84,'10 FORMULAS'!$B$54:$C$55,2,0),"")</f>
        <v/>
      </c>
      <c r="O84" s="279"/>
      <c r="P84" s="279"/>
      <c r="Q84" s="279"/>
      <c r="R84" s="279"/>
      <c r="S84" s="232" t="str">
        <f t="shared" si="8"/>
        <v/>
      </c>
      <c r="T84" s="232" t="str">
        <f t="shared" ref="T84:T115" si="9">+IFERROR(C84*S84,"")</f>
        <v/>
      </c>
      <c r="U84" s="232" t="str">
        <f t="shared" ref="U84:U115" si="10">+IFERROR(S84-T84,"")</f>
        <v/>
      </c>
      <c r="V84" s="577"/>
      <c r="W84" s="38"/>
      <c r="X84" s="228"/>
      <c r="Y84" s="229"/>
      <c r="Z84" s="229"/>
    </row>
    <row r="85" spans="1:26" ht="29.45" hidden="1" customHeight="1" thickBot="1" x14ac:dyDescent="0.3">
      <c r="A85" s="555"/>
      <c r="B85" s="558"/>
      <c r="C85" s="561"/>
      <c r="D85" s="564"/>
      <c r="E85" s="280">
        <v>6</v>
      </c>
      <c r="F85" s="261"/>
      <c r="G85" s="195"/>
      <c r="H85" s="195"/>
      <c r="I85" s="221" t="str">
        <f t="shared" si="7"/>
        <v xml:space="preserve">  </v>
      </c>
      <c r="J85" s="194"/>
      <c r="K85" s="232" t="str">
        <f>+IFERROR(VLOOKUP($J85,'10 FORMULAS'!$B$51:$C$53,2,0),"")</f>
        <v/>
      </c>
      <c r="L85" s="232" t="e">
        <f>+IF(J85="Preventivo","Probabilidad",IF(J85="Detectivo","Probabilidad",IF(#REF!="Correctivo","Impacto","")))</f>
        <v>#REF!</v>
      </c>
      <c r="M85" s="278"/>
      <c r="N85" s="232" t="str">
        <f>+IFERROR(VLOOKUP($M85,'10 FORMULAS'!$B$54:$C$55,2,0),"")</f>
        <v/>
      </c>
      <c r="O85" s="279"/>
      <c r="P85" s="279"/>
      <c r="Q85" s="279"/>
      <c r="R85" s="279"/>
      <c r="S85" s="232" t="str">
        <f t="shared" si="8"/>
        <v/>
      </c>
      <c r="T85" s="232" t="str">
        <f t="shared" si="9"/>
        <v/>
      </c>
      <c r="U85" s="232" t="str">
        <f t="shared" si="10"/>
        <v/>
      </c>
      <c r="V85" s="581"/>
      <c r="W85" s="38"/>
    </row>
    <row r="86" spans="1:26" ht="29.45" hidden="1" customHeight="1" x14ac:dyDescent="0.25">
      <c r="A86" s="553" t="str">
        <f>'2 CONTEXTO E IDENTIFICACIÓN'!A22</f>
        <v>R14</v>
      </c>
      <c r="B86" s="556" t="str">
        <f>+'2 CONTEXTO E IDENTIFICACIÓN'!J22</f>
        <v xml:space="preserve"> por a causa de </v>
      </c>
      <c r="C86" s="559" t="str">
        <f>+'3 PROBABIL E IMPACTO INHERENTE'!E22</f>
        <v/>
      </c>
      <c r="D86" s="562" t="str">
        <f>+'3 PROBABIL E IMPACTO INHERENTE'!M22</f>
        <v/>
      </c>
      <c r="E86" s="281">
        <v>1</v>
      </c>
      <c r="F86" s="259"/>
      <c r="G86" s="52"/>
      <c r="H86" s="52"/>
      <c r="I86" s="221" t="str">
        <f t="shared" si="7"/>
        <v xml:space="preserve">  </v>
      </c>
      <c r="J86" s="194"/>
      <c r="K86" s="232" t="str">
        <f>+IFERROR(VLOOKUP($J86,'10 FORMULAS'!$B$51:$C$53,2,0),"")</f>
        <v/>
      </c>
      <c r="L86" s="232" t="e">
        <f>+IF(J86="Preventivo","Probabilidad",IF(J86="Detectivo","Probabilidad",IF(#REF!="Correctivo","Impacto","")))</f>
        <v>#REF!</v>
      </c>
      <c r="M86" s="278"/>
      <c r="N86" s="232" t="str">
        <f>+IFERROR(VLOOKUP($M86,'10 FORMULAS'!$B$54:$C$55,2,0),"")</f>
        <v/>
      </c>
      <c r="O86" s="279"/>
      <c r="P86" s="279"/>
      <c r="Q86" s="279"/>
      <c r="R86" s="279"/>
      <c r="S86" s="232" t="str">
        <f t="shared" si="8"/>
        <v/>
      </c>
      <c r="T86" s="232" t="str">
        <f t="shared" si="9"/>
        <v/>
      </c>
      <c r="U86" s="232" t="str">
        <f t="shared" si="10"/>
        <v/>
      </c>
      <c r="V86" s="580"/>
      <c r="W86" s="38"/>
      <c r="X86" s="228"/>
      <c r="Y86" s="229"/>
      <c r="Z86" s="229"/>
    </row>
    <row r="87" spans="1:26" ht="29.45" hidden="1" customHeight="1" x14ac:dyDescent="0.25">
      <c r="A87" s="554"/>
      <c r="B87" s="557"/>
      <c r="C87" s="560"/>
      <c r="D87" s="563"/>
      <c r="E87" s="277">
        <v>2</v>
      </c>
      <c r="F87" s="258"/>
      <c r="G87" s="194"/>
      <c r="H87" s="194"/>
      <c r="I87" s="221" t="str">
        <f t="shared" si="7"/>
        <v xml:space="preserve">  </v>
      </c>
      <c r="J87" s="194"/>
      <c r="K87" s="232" t="str">
        <f>+IFERROR(VLOOKUP($J87,'10 FORMULAS'!$B$51:$C$53,2,0),"")</f>
        <v/>
      </c>
      <c r="L87" s="232" t="e">
        <f>+IF(J87="Preventivo","Probabilidad",IF(J87="Detectivo","Probabilidad",IF(#REF!="Correctivo","Impacto","")))</f>
        <v>#REF!</v>
      </c>
      <c r="M87" s="278"/>
      <c r="N87" s="232" t="str">
        <f>+IFERROR(VLOOKUP($M87,'10 FORMULAS'!$B$54:$C$55,2,0),"")</f>
        <v/>
      </c>
      <c r="O87" s="279"/>
      <c r="P87" s="279"/>
      <c r="Q87" s="279"/>
      <c r="R87" s="279"/>
      <c r="S87" s="232" t="str">
        <f t="shared" si="8"/>
        <v/>
      </c>
      <c r="T87" s="232" t="str">
        <f t="shared" si="9"/>
        <v/>
      </c>
      <c r="U87" s="232" t="str">
        <f t="shared" si="10"/>
        <v/>
      </c>
      <c r="V87" s="577"/>
      <c r="W87" s="38"/>
      <c r="X87" s="228"/>
      <c r="Y87" s="229"/>
      <c r="Z87" s="229"/>
    </row>
    <row r="88" spans="1:26" ht="29.45" hidden="1" customHeight="1" x14ac:dyDescent="0.25">
      <c r="A88" s="554"/>
      <c r="B88" s="557"/>
      <c r="C88" s="560"/>
      <c r="D88" s="563"/>
      <c r="E88" s="277">
        <v>3</v>
      </c>
      <c r="F88" s="258"/>
      <c r="G88" s="194"/>
      <c r="H88" s="194"/>
      <c r="I88" s="221" t="str">
        <f t="shared" si="7"/>
        <v xml:space="preserve">  </v>
      </c>
      <c r="J88" s="194"/>
      <c r="K88" s="232" t="str">
        <f>+IFERROR(VLOOKUP($J88,'10 FORMULAS'!$B$51:$C$53,2,0),"")</f>
        <v/>
      </c>
      <c r="L88" s="232" t="e">
        <f>+IF(J88="Preventivo","Probabilidad",IF(J88="Detectivo","Probabilidad",IF(#REF!="Correctivo","Impacto","")))</f>
        <v>#REF!</v>
      </c>
      <c r="M88" s="278"/>
      <c r="N88" s="232" t="str">
        <f>+IFERROR(VLOOKUP($M88,'10 FORMULAS'!$B$54:$C$55,2,0),"")</f>
        <v/>
      </c>
      <c r="O88" s="279"/>
      <c r="P88" s="279"/>
      <c r="Q88" s="279"/>
      <c r="R88" s="279"/>
      <c r="S88" s="232" t="str">
        <f t="shared" si="8"/>
        <v/>
      </c>
      <c r="T88" s="232" t="str">
        <f t="shared" si="9"/>
        <v/>
      </c>
      <c r="U88" s="232" t="str">
        <f t="shared" si="10"/>
        <v/>
      </c>
      <c r="V88" s="577"/>
      <c r="W88" s="38"/>
      <c r="X88" s="228"/>
      <c r="Y88" s="229"/>
      <c r="Z88" s="229"/>
    </row>
    <row r="89" spans="1:26" ht="29.45" hidden="1" customHeight="1" x14ac:dyDescent="0.25">
      <c r="A89" s="554"/>
      <c r="B89" s="557"/>
      <c r="C89" s="560"/>
      <c r="D89" s="563"/>
      <c r="E89" s="277">
        <v>4</v>
      </c>
      <c r="F89" s="258"/>
      <c r="G89" s="194"/>
      <c r="H89" s="194"/>
      <c r="I89" s="221" t="str">
        <f t="shared" si="7"/>
        <v xml:space="preserve">  </v>
      </c>
      <c r="J89" s="194"/>
      <c r="K89" s="232" t="str">
        <f>+IFERROR(VLOOKUP($J89,'10 FORMULAS'!$B$51:$C$53,2,0),"")</f>
        <v/>
      </c>
      <c r="L89" s="232" t="e">
        <f>+IF(J89="Preventivo","Probabilidad",IF(J89="Detectivo","Probabilidad",IF(#REF!="Correctivo","Impacto","")))</f>
        <v>#REF!</v>
      </c>
      <c r="M89" s="278"/>
      <c r="N89" s="232" t="str">
        <f>+IFERROR(VLOOKUP($M89,'10 FORMULAS'!$B$54:$C$55,2,0),"")</f>
        <v/>
      </c>
      <c r="O89" s="279"/>
      <c r="P89" s="279"/>
      <c r="Q89" s="279"/>
      <c r="R89" s="279"/>
      <c r="S89" s="232" t="str">
        <f t="shared" si="8"/>
        <v/>
      </c>
      <c r="T89" s="232" t="str">
        <f t="shared" si="9"/>
        <v/>
      </c>
      <c r="U89" s="232" t="str">
        <f t="shared" si="10"/>
        <v/>
      </c>
      <c r="V89" s="577"/>
      <c r="W89" s="38"/>
      <c r="X89" s="228"/>
      <c r="Y89" s="229"/>
      <c r="Z89" s="229"/>
    </row>
    <row r="90" spans="1:26" ht="29.45" hidden="1" customHeight="1" x14ac:dyDescent="0.25">
      <c r="A90" s="554"/>
      <c r="B90" s="557"/>
      <c r="C90" s="560"/>
      <c r="D90" s="563"/>
      <c r="E90" s="277">
        <v>5</v>
      </c>
      <c r="F90" s="258"/>
      <c r="G90" s="194"/>
      <c r="H90" s="194"/>
      <c r="I90" s="221" t="str">
        <f t="shared" si="7"/>
        <v xml:space="preserve">  </v>
      </c>
      <c r="J90" s="194"/>
      <c r="K90" s="232" t="str">
        <f>+IFERROR(VLOOKUP($J90,'10 FORMULAS'!$B$51:$C$53,2,0),"")</f>
        <v/>
      </c>
      <c r="L90" s="232" t="e">
        <f>+IF(J90="Preventivo","Probabilidad",IF(J90="Detectivo","Probabilidad",IF(#REF!="Correctivo","Impacto","")))</f>
        <v>#REF!</v>
      </c>
      <c r="M90" s="278"/>
      <c r="N90" s="232" t="str">
        <f>+IFERROR(VLOOKUP($M90,'10 FORMULAS'!$B$54:$C$55,2,0),"")</f>
        <v/>
      </c>
      <c r="O90" s="279"/>
      <c r="P90" s="279"/>
      <c r="Q90" s="279"/>
      <c r="R90" s="279"/>
      <c r="S90" s="232" t="str">
        <f t="shared" si="8"/>
        <v/>
      </c>
      <c r="T90" s="232" t="str">
        <f t="shared" si="9"/>
        <v/>
      </c>
      <c r="U90" s="232" t="str">
        <f t="shared" si="10"/>
        <v/>
      </c>
      <c r="V90" s="577"/>
      <c r="W90" s="38"/>
      <c r="X90" s="228"/>
      <c r="Y90" s="229"/>
      <c r="Z90" s="229"/>
    </row>
    <row r="91" spans="1:26" ht="29.45" hidden="1" customHeight="1" thickBot="1" x14ac:dyDescent="0.3">
      <c r="A91" s="555"/>
      <c r="B91" s="558"/>
      <c r="C91" s="561"/>
      <c r="D91" s="564"/>
      <c r="E91" s="280">
        <v>6</v>
      </c>
      <c r="F91" s="261"/>
      <c r="G91" s="195"/>
      <c r="H91" s="195"/>
      <c r="I91" s="221" t="str">
        <f t="shared" si="7"/>
        <v xml:space="preserve">  </v>
      </c>
      <c r="J91" s="194"/>
      <c r="K91" s="232" t="str">
        <f>+IFERROR(VLOOKUP($J91,'10 FORMULAS'!$B$51:$C$53,2,0),"")</f>
        <v/>
      </c>
      <c r="L91" s="232" t="e">
        <f>+IF(J91="Preventivo","Probabilidad",IF(J91="Detectivo","Probabilidad",IF(#REF!="Correctivo","Impacto","")))</f>
        <v>#REF!</v>
      </c>
      <c r="M91" s="278"/>
      <c r="N91" s="232" t="str">
        <f>+IFERROR(VLOOKUP($M91,'10 FORMULAS'!$B$54:$C$55,2,0),"")</f>
        <v/>
      </c>
      <c r="O91" s="279"/>
      <c r="P91" s="279"/>
      <c r="Q91" s="279"/>
      <c r="R91" s="279"/>
      <c r="S91" s="232" t="str">
        <f t="shared" si="8"/>
        <v/>
      </c>
      <c r="T91" s="232" t="str">
        <f t="shared" si="9"/>
        <v/>
      </c>
      <c r="U91" s="232" t="str">
        <f t="shared" si="10"/>
        <v/>
      </c>
      <c r="V91" s="581"/>
      <c r="W91" s="38"/>
    </row>
    <row r="92" spans="1:26" ht="29.45" hidden="1" customHeight="1" x14ac:dyDescent="0.25">
      <c r="A92" s="553" t="str">
        <f>'2 CONTEXTO E IDENTIFICACIÓN'!A23</f>
        <v>R15</v>
      </c>
      <c r="B92" s="556" t="str">
        <f>+'2 CONTEXTO E IDENTIFICACIÓN'!J23</f>
        <v xml:space="preserve"> por a causa de </v>
      </c>
      <c r="C92" s="559" t="str">
        <f>+'3 PROBABIL E IMPACTO INHERENTE'!E23</f>
        <v/>
      </c>
      <c r="D92" s="562" t="str">
        <f>+'3 PROBABIL E IMPACTO INHERENTE'!M23</f>
        <v/>
      </c>
      <c r="E92" s="281">
        <v>1</v>
      </c>
      <c r="F92" s="259"/>
      <c r="G92" s="52"/>
      <c r="H92" s="52"/>
      <c r="I92" s="221" t="str">
        <f t="shared" si="7"/>
        <v xml:space="preserve">  </v>
      </c>
      <c r="J92" s="194"/>
      <c r="K92" s="232" t="str">
        <f>+IFERROR(VLOOKUP($J92,'10 FORMULAS'!$B$51:$C$53,2,0),"")</f>
        <v/>
      </c>
      <c r="L92" s="232" t="e">
        <f>+IF(J92="Preventivo","Probabilidad",IF(J92="Detectivo","Probabilidad",IF(#REF!="Correctivo","Impacto","")))</f>
        <v>#REF!</v>
      </c>
      <c r="M92" s="278"/>
      <c r="N92" s="232" t="str">
        <f>+IFERROR(VLOOKUP($M92,'10 FORMULAS'!$B$54:$C$55,2,0),"")</f>
        <v/>
      </c>
      <c r="O92" s="279"/>
      <c r="P92" s="279"/>
      <c r="Q92" s="279"/>
      <c r="R92" s="279"/>
      <c r="S92" s="232" t="str">
        <f t="shared" si="8"/>
        <v/>
      </c>
      <c r="T92" s="232" t="str">
        <f t="shared" si="9"/>
        <v/>
      </c>
      <c r="U92" s="232" t="str">
        <f t="shared" si="10"/>
        <v/>
      </c>
      <c r="V92" s="580"/>
      <c r="W92" s="38"/>
      <c r="X92" s="228"/>
      <c r="Y92" s="229"/>
      <c r="Z92" s="229"/>
    </row>
    <row r="93" spans="1:26" ht="29.45" hidden="1" customHeight="1" x14ac:dyDescent="0.25">
      <c r="A93" s="554"/>
      <c r="B93" s="557"/>
      <c r="C93" s="560"/>
      <c r="D93" s="563"/>
      <c r="E93" s="277">
        <v>2</v>
      </c>
      <c r="F93" s="258"/>
      <c r="G93" s="194"/>
      <c r="H93" s="194"/>
      <c r="I93" s="221" t="str">
        <f t="shared" si="7"/>
        <v xml:space="preserve">  </v>
      </c>
      <c r="J93" s="194"/>
      <c r="K93" s="232" t="str">
        <f>+IFERROR(VLOOKUP($J93,'10 FORMULAS'!$B$51:$C$53,2,0),"")</f>
        <v/>
      </c>
      <c r="L93" s="232" t="e">
        <f>+IF(J93="Preventivo","Probabilidad",IF(J93="Detectivo","Probabilidad",IF(#REF!="Correctivo","Impacto","")))</f>
        <v>#REF!</v>
      </c>
      <c r="M93" s="278"/>
      <c r="N93" s="232" t="str">
        <f>+IFERROR(VLOOKUP($M93,'10 FORMULAS'!$B$54:$C$55,2,0),"")</f>
        <v/>
      </c>
      <c r="O93" s="279"/>
      <c r="P93" s="279"/>
      <c r="Q93" s="279"/>
      <c r="R93" s="279"/>
      <c r="S93" s="232" t="str">
        <f t="shared" si="8"/>
        <v/>
      </c>
      <c r="T93" s="232" t="str">
        <f t="shared" si="9"/>
        <v/>
      </c>
      <c r="U93" s="232" t="str">
        <f t="shared" si="10"/>
        <v/>
      </c>
      <c r="V93" s="577"/>
      <c r="W93" s="38"/>
      <c r="X93" s="228"/>
      <c r="Y93" s="229"/>
      <c r="Z93" s="229"/>
    </row>
    <row r="94" spans="1:26" ht="29.45" hidden="1" customHeight="1" x14ac:dyDescent="0.25">
      <c r="A94" s="554"/>
      <c r="B94" s="557"/>
      <c r="C94" s="560"/>
      <c r="D94" s="563"/>
      <c r="E94" s="277">
        <v>3</v>
      </c>
      <c r="F94" s="258"/>
      <c r="G94" s="194"/>
      <c r="H94" s="194"/>
      <c r="I94" s="221" t="str">
        <f t="shared" si="7"/>
        <v xml:space="preserve">  </v>
      </c>
      <c r="J94" s="194"/>
      <c r="K94" s="232" t="str">
        <f>+IFERROR(VLOOKUP($J94,'10 FORMULAS'!$B$51:$C$53,2,0),"")</f>
        <v/>
      </c>
      <c r="L94" s="232" t="e">
        <f>+IF(J94="Preventivo","Probabilidad",IF(J94="Detectivo","Probabilidad",IF(#REF!="Correctivo","Impacto","")))</f>
        <v>#REF!</v>
      </c>
      <c r="M94" s="278"/>
      <c r="N94" s="232" t="str">
        <f>+IFERROR(VLOOKUP($M94,'10 FORMULAS'!$B$54:$C$55,2,0),"")</f>
        <v/>
      </c>
      <c r="O94" s="279"/>
      <c r="P94" s="279"/>
      <c r="Q94" s="279"/>
      <c r="R94" s="279"/>
      <c r="S94" s="232" t="str">
        <f t="shared" si="8"/>
        <v/>
      </c>
      <c r="T94" s="232" t="str">
        <f t="shared" si="9"/>
        <v/>
      </c>
      <c r="U94" s="232" t="str">
        <f t="shared" si="10"/>
        <v/>
      </c>
      <c r="V94" s="577"/>
      <c r="W94" s="38"/>
      <c r="X94" s="228"/>
      <c r="Y94" s="229"/>
      <c r="Z94" s="229"/>
    </row>
    <row r="95" spans="1:26" ht="29.45" hidden="1" customHeight="1" x14ac:dyDescent="0.25">
      <c r="A95" s="554"/>
      <c r="B95" s="557"/>
      <c r="C95" s="560"/>
      <c r="D95" s="563"/>
      <c r="E95" s="277">
        <v>4</v>
      </c>
      <c r="F95" s="258"/>
      <c r="G95" s="194"/>
      <c r="H95" s="194"/>
      <c r="I95" s="221" t="str">
        <f t="shared" si="7"/>
        <v xml:space="preserve">  </v>
      </c>
      <c r="J95" s="194"/>
      <c r="K95" s="232" t="str">
        <f>+IFERROR(VLOOKUP($J95,'10 FORMULAS'!$B$51:$C$53,2,0),"")</f>
        <v/>
      </c>
      <c r="L95" s="232" t="e">
        <f>+IF(J95="Preventivo","Probabilidad",IF(J95="Detectivo","Probabilidad",IF(#REF!="Correctivo","Impacto","")))</f>
        <v>#REF!</v>
      </c>
      <c r="M95" s="278"/>
      <c r="N95" s="232" t="str">
        <f>+IFERROR(VLOOKUP($M95,'10 FORMULAS'!$B$54:$C$55,2,0),"")</f>
        <v/>
      </c>
      <c r="O95" s="279"/>
      <c r="P95" s="279"/>
      <c r="Q95" s="279"/>
      <c r="R95" s="279"/>
      <c r="S95" s="232" t="str">
        <f t="shared" si="8"/>
        <v/>
      </c>
      <c r="T95" s="232" t="str">
        <f t="shared" si="9"/>
        <v/>
      </c>
      <c r="U95" s="232" t="str">
        <f t="shared" si="10"/>
        <v/>
      </c>
      <c r="V95" s="577"/>
      <c r="W95" s="38"/>
      <c r="X95" s="228"/>
      <c r="Y95" s="229"/>
      <c r="Z95" s="229"/>
    </row>
    <row r="96" spans="1:26" ht="29.45" hidden="1" customHeight="1" x14ac:dyDescent="0.25">
      <c r="A96" s="554"/>
      <c r="B96" s="557"/>
      <c r="C96" s="560"/>
      <c r="D96" s="563"/>
      <c r="E96" s="277">
        <v>5</v>
      </c>
      <c r="F96" s="258"/>
      <c r="G96" s="194"/>
      <c r="H96" s="194"/>
      <c r="I96" s="221" t="str">
        <f t="shared" si="7"/>
        <v xml:space="preserve">  </v>
      </c>
      <c r="J96" s="194"/>
      <c r="K96" s="232" t="str">
        <f>+IFERROR(VLOOKUP($J96,'10 FORMULAS'!$B$51:$C$53,2,0),"")</f>
        <v/>
      </c>
      <c r="L96" s="232" t="e">
        <f>+IF(J96="Preventivo","Probabilidad",IF(J96="Detectivo","Probabilidad",IF(#REF!="Correctivo","Impacto","")))</f>
        <v>#REF!</v>
      </c>
      <c r="M96" s="278"/>
      <c r="N96" s="232" t="str">
        <f>+IFERROR(VLOOKUP($M96,'10 FORMULAS'!$B$54:$C$55,2,0),"")</f>
        <v/>
      </c>
      <c r="O96" s="279"/>
      <c r="P96" s="279"/>
      <c r="Q96" s="279"/>
      <c r="R96" s="279"/>
      <c r="S96" s="232" t="str">
        <f t="shared" si="8"/>
        <v/>
      </c>
      <c r="T96" s="232" t="str">
        <f t="shared" si="9"/>
        <v/>
      </c>
      <c r="U96" s="232" t="str">
        <f t="shared" si="10"/>
        <v/>
      </c>
      <c r="V96" s="577"/>
      <c r="W96" s="38"/>
      <c r="X96" s="228"/>
      <c r="Y96" s="229"/>
      <c r="Z96" s="229"/>
    </row>
    <row r="97" spans="1:26" ht="29.45" hidden="1" customHeight="1" thickBot="1" x14ac:dyDescent="0.3">
      <c r="A97" s="555"/>
      <c r="B97" s="558"/>
      <c r="C97" s="561"/>
      <c r="D97" s="564"/>
      <c r="E97" s="280">
        <v>6</v>
      </c>
      <c r="F97" s="261"/>
      <c r="G97" s="195"/>
      <c r="H97" s="195"/>
      <c r="I97" s="221" t="str">
        <f t="shared" si="7"/>
        <v xml:space="preserve">  </v>
      </c>
      <c r="J97" s="194"/>
      <c r="K97" s="232" t="str">
        <f>+IFERROR(VLOOKUP($J97,'10 FORMULAS'!$B$51:$C$53,2,0),"")</f>
        <v/>
      </c>
      <c r="L97" s="232" t="e">
        <f>+IF(J97="Preventivo","Probabilidad",IF(J97="Detectivo","Probabilidad",IF(#REF!="Correctivo","Impacto","")))</f>
        <v>#REF!</v>
      </c>
      <c r="M97" s="278"/>
      <c r="N97" s="232" t="str">
        <f>+IFERROR(VLOOKUP($M97,'10 FORMULAS'!$B$54:$C$55,2,0),"")</f>
        <v/>
      </c>
      <c r="O97" s="279"/>
      <c r="P97" s="279"/>
      <c r="Q97" s="279"/>
      <c r="R97" s="279"/>
      <c r="S97" s="232" t="str">
        <f t="shared" si="8"/>
        <v/>
      </c>
      <c r="T97" s="232" t="str">
        <f t="shared" si="9"/>
        <v/>
      </c>
      <c r="U97" s="232" t="str">
        <f t="shared" si="10"/>
        <v/>
      </c>
      <c r="V97" s="581"/>
      <c r="W97" s="38"/>
    </row>
    <row r="98" spans="1:26" ht="29.45" hidden="1" customHeight="1" x14ac:dyDescent="0.25">
      <c r="A98" s="553" t="str">
        <f>'2 CONTEXTO E IDENTIFICACIÓN'!A24</f>
        <v>R16</v>
      </c>
      <c r="B98" s="556" t="str">
        <f>+'2 CONTEXTO E IDENTIFICACIÓN'!J24</f>
        <v xml:space="preserve"> por a causa de </v>
      </c>
      <c r="C98" s="559" t="str">
        <f>+'3 PROBABIL E IMPACTO INHERENTE'!E24</f>
        <v/>
      </c>
      <c r="D98" s="562" t="str">
        <f>+'3 PROBABIL E IMPACTO INHERENTE'!M24</f>
        <v/>
      </c>
      <c r="E98" s="281">
        <v>1</v>
      </c>
      <c r="F98" s="259"/>
      <c r="G98" s="52"/>
      <c r="H98" s="52"/>
      <c r="I98" s="221" t="str">
        <f t="shared" si="7"/>
        <v xml:space="preserve">  </v>
      </c>
      <c r="J98" s="194"/>
      <c r="K98" s="232" t="str">
        <f>+IFERROR(VLOOKUP($J98,'10 FORMULAS'!$B$51:$C$53,2,0),"")</f>
        <v/>
      </c>
      <c r="L98" s="232" t="e">
        <f>+IF(J98="Preventivo","Probabilidad",IF(J98="Detectivo","Probabilidad",IF(#REF!="Correctivo","Impacto","")))</f>
        <v>#REF!</v>
      </c>
      <c r="M98" s="278"/>
      <c r="N98" s="232" t="str">
        <f>+IFERROR(VLOOKUP($M98,'10 FORMULAS'!$B$54:$C$55,2,0),"")</f>
        <v/>
      </c>
      <c r="O98" s="279"/>
      <c r="P98" s="279"/>
      <c r="Q98" s="279"/>
      <c r="R98" s="279"/>
      <c r="S98" s="232" t="str">
        <f t="shared" si="8"/>
        <v/>
      </c>
      <c r="T98" s="232" t="str">
        <f t="shared" si="9"/>
        <v/>
      </c>
      <c r="U98" s="232" t="str">
        <f t="shared" si="10"/>
        <v/>
      </c>
      <c r="V98" s="580"/>
      <c r="W98" s="38"/>
      <c r="X98" s="228"/>
      <c r="Y98" s="229"/>
      <c r="Z98" s="229"/>
    </row>
    <row r="99" spans="1:26" ht="29.45" hidden="1" customHeight="1" x14ac:dyDescent="0.25">
      <c r="A99" s="554"/>
      <c r="B99" s="557"/>
      <c r="C99" s="560"/>
      <c r="D99" s="563"/>
      <c r="E99" s="277">
        <v>2</v>
      </c>
      <c r="F99" s="258"/>
      <c r="G99" s="194"/>
      <c r="H99" s="194"/>
      <c r="I99" s="221" t="str">
        <f t="shared" si="7"/>
        <v xml:space="preserve">  </v>
      </c>
      <c r="J99" s="194"/>
      <c r="K99" s="232" t="str">
        <f>+IFERROR(VLOOKUP($J99,'10 FORMULAS'!$B$51:$C$53,2,0),"")</f>
        <v/>
      </c>
      <c r="L99" s="232" t="e">
        <f>+IF(J99="Preventivo","Probabilidad",IF(J99="Detectivo","Probabilidad",IF(#REF!="Correctivo","Impacto","")))</f>
        <v>#REF!</v>
      </c>
      <c r="M99" s="278"/>
      <c r="N99" s="232" t="str">
        <f>+IFERROR(VLOOKUP($M99,'10 FORMULAS'!$B$54:$C$55,2,0),"")</f>
        <v/>
      </c>
      <c r="O99" s="279"/>
      <c r="P99" s="279"/>
      <c r="Q99" s="279"/>
      <c r="R99" s="279"/>
      <c r="S99" s="232" t="str">
        <f t="shared" si="8"/>
        <v/>
      </c>
      <c r="T99" s="232" t="str">
        <f t="shared" si="9"/>
        <v/>
      </c>
      <c r="U99" s="232" t="str">
        <f t="shared" si="10"/>
        <v/>
      </c>
      <c r="V99" s="577"/>
      <c r="W99" s="38"/>
      <c r="X99" s="228"/>
      <c r="Y99" s="229"/>
      <c r="Z99" s="229"/>
    </row>
    <row r="100" spans="1:26" ht="29.45" hidden="1" customHeight="1" x14ac:dyDescent="0.25">
      <c r="A100" s="554"/>
      <c r="B100" s="557"/>
      <c r="C100" s="560"/>
      <c r="D100" s="563"/>
      <c r="E100" s="277">
        <v>3</v>
      </c>
      <c r="F100" s="258"/>
      <c r="G100" s="194"/>
      <c r="H100" s="194"/>
      <c r="I100" s="221" t="str">
        <f t="shared" si="7"/>
        <v xml:space="preserve">  </v>
      </c>
      <c r="J100" s="194"/>
      <c r="K100" s="232" t="str">
        <f>+IFERROR(VLOOKUP($J100,'10 FORMULAS'!$B$51:$C$53,2,0),"")</f>
        <v/>
      </c>
      <c r="L100" s="232" t="e">
        <f>+IF(J100="Preventivo","Probabilidad",IF(J100="Detectivo","Probabilidad",IF(#REF!="Correctivo","Impacto","")))</f>
        <v>#REF!</v>
      </c>
      <c r="M100" s="278"/>
      <c r="N100" s="232" t="str">
        <f>+IFERROR(VLOOKUP($M100,'10 FORMULAS'!$B$54:$C$55,2,0),"")</f>
        <v/>
      </c>
      <c r="O100" s="279"/>
      <c r="P100" s="279"/>
      <c r="Q100" s="279"/>
      <c r="R100" s="279"/>
      <c r="S100" s="232" t="str">
        <f t="shared" si="8"/>
        <v/>
      </c>
      <c r="T100" s="232" t="str">
        <f t="shared" si="9"/>
        <v/>
      </c>
      <c r="U100" s="232" t="str">
        <f t="shared" si="10"/>
        <v/>
      </c>
      <c r="V100" s="577"/>
      <c r="W100" s="38"/>
      <c r="X100" s="228"/>
      <c r="Y100" s="229"/>
      <c r="Z100" s="229"/>
    </row>
    <row r="101" spans="1:26" ht="29.45" hidden="1" customHeight="1" x14ac:dyDescent="0.25">
      <c r="A101" s="554"/>
      <c r="B101" s="557"/>
      <c r="C101" s="560"/>
      <c r="D101" s="563"/>
      <c r="E101" s="277">
        <v>4</v>
      </c>
      <c r="F101" s="258"/>
      <c r="G101" s="194"/>
      <c r="H101" s="194"/>
      <c r="I101" s="221" t="str">
        <f t="shared" si="7"/>
        <v xml:space="preserve">  </v>
      </c>
      <c r="J101" s="194"/>
      <c r="K101" s="232" t="str">
        <f>+IFERROR(VLOOKUP($J101,'10 FORMULAS'!$B$51:$C$53,2,0),"")</f>
        <v/>
      </c>
      <c r="L101" s="232" t="e">
        <f>+IF(J101="Preventivo","Probabilidad",IF(J101="Detectivo","Probabilidad",IF(#REF!="Correctivo","Impacto","")))</f>
        <v>#REF!</v>
      </c>
      <c r="M101" s="278"/>
      <c r="N101" s="232" t="str">
        <f>+IFERROR(VLOOKUP($M101,'10 FORMULAS'!$B$54:$C$55,2,0),"")</f>
        <v/>
      </c>
      <c r="O101" s="279"/>
      <c r="P101" s="279"/>
      <c r="Q101" s="279"/>
      <c r="R101" s="279"/>
      <c r="S101" s="232" t="str">
        <f t="shared" si="8"/>
        <v/>
      </c>
      <c r="T101" s="232" t="str">
        <f t="shared" si="9"/>
        <v/>
      </c>
      <c r="U101" s="232" t="str">
        <f t="shared" si="10"/>
        <v/>
      </c>
      <c r="V101" s="577"/>
      <c r="W101" s="38"/>
      <c r="X101" s="228"/>
      <c r="Y101" s="229"/>
      <c r="Z101" s="229"/>
    </row>
    <row r="102" spans="1:26" ht="29.45" hidden="1" customHeight="1" x14ac:dyDescent="0.25">
      <c r="A102" s="554"/>
      <c r="B102" s="557"/>
      <c r="C102" s="560"/>
      <c r="D102" s="563"/>
      <c r="E102" s="277">
        <v>5</v>
      </c>
      <c r="F102" s="258"/>
      <c r="G102" s="194"/>
      <c r="H102" s="194"/>
      <c r="I102" s="221" t="str">
        <f t="shared" si="7"/>
        <v xml:space="preserve">  </v>
      </c>
      <c r="J102" s="194"/>
      <c r="K102" s="232" t="str">
        <f>+IFERROR(VLOOKUP($J102,'10 FORMULAS'!$B$51:$C$53,2,0),"")</f>
        <v/>
      </c>
      <c r="L102" s="232" t="e">
        <f>+IF(J102="Preventivo","Probabilidad",IF(J102="Detectivo","Probabilidad",IF(#REF!="Correctivo","Impacto","")))</f>
        <v>#REF!</v>
      </c>
      <c r="M102" s="278"/>
      <c r="N102" s="232" t="str">
        <f>+IFERROR(VLOOKUP($M102,'10 FORMULAS'!$B$54:$C$55,2,0),"")</f>
        <v/>
      </c>
      <c r="O102" s="279"/>
      <c r="P102" s="279"/>
      <c r="Q102" s="279"/>
      <c r="R102" s="279"/>
      <c r="S102" s="232" t="str">
        <f t="shared" si="8"/>
        <v/>
      </c>
      <c r="T102" s="232" t="str">
        <f t="shared" si="9"/>
        <v/>
      </c>
      <c r="U102" s="232" t="str">
        <f t="shared" si="10"/>
        <v/>
      </c>
      <c r="V102" s="577"/>
      <c r="W102" s="38"/>
      <c r="X102" s="228"/>
      <c r="Y102" s="229"/>
      <c r="Z102" s="229"/>
    </row>
    <row r="103" spans="1:26" ht="29.45" hidden="1" customHeight="1" thickBot="1" x14ac:dyDescent="0.3">
      <c r="A103" s="555"/>
      <c r="B103" s="558"/>
      <c r="C103" s="561"/>
      <c r="D103" s="564"/>
      <c r="E103" s="280">
        <v>6</v>
      </c>
      <c r="F103" s="261"/>
      <c r="G103" s="195"/>
      <c r="H103" s="195"/>
      <c r="I103" s="221" t="str">
        <f t="shared" si="7"/>
        <v xml:space="preserve">  </v>
      </c>
      <c r="J103" s="194"/>
      <c r="K103" s="232" t="str">
        <f>+IFERROR(VLOOKUP($J103,'10 FORMULAS'!$B$51:$C$53,2,0),"")</f>
        <v/>
      </c>
      <c r="L103" s="232" t="e">
        <f>+IF(J103="Preventivo","Probabilidad",IF(J103="Detectivo","Probabilidad",IF(#REF!="Correctivo","Impacto","")))</f>
        <v>#REF!</v>
      </c>
      <c r="M103" s="278"/>
      <c r="N103" s="232" t="str">
        <f>+IFERROR(VLOOKUP($M103,'10 FORMULAS'!$B$54:$C$55,2,0),"")</f>
        <v/>
      </c>
      <c r="O103" s="279"/>
      <c r="P103" s="279"/>
      <c r="Q103" s="279"/>
      <c r="R103" s="279"/>
      <c r="S103" s="232" t="str">
        <f t="shared" si="8"/>
        <v/>
      </c>
      <c r="T103" s="232" t="str">
        <f t="shared" si="9"/>
        <v/>
      </c>
      <c r="U103" s="232" t="str">
        <f t="shared" si="10"/>
        <v/>
      </c>
      <c r="V103" s="581"/>
      <c r="W103" s="38"/>
    </row>
    <row r="104" spans="1:26" ht="29.45" hidden="1" customHeight="1" x14ac:dyDescent="0.25">
      <c r="A104" s="553" t="str">
        <f>'2 CONTEXTO E IDENTIFICACIÓN'!A25</f>
        <v>R17</v>
      </c>
      <c r="B104" s="556" t="str">
        <f>+'2 CONTEXTO E IDENTIFICACIÓN'!J25</f>
        <v xml:space="preserve"> por a causa de </v>
      </c>
      <c r="C104" s="559" t="str">
        <f>+'3 PROBABIL E IMPACTO INHERENTE'!E25</f>
        <v/>
      </c>
      <c r="D104" s="562" t="str">
        <f>+'3 PROBABIL E IMPACTO INHERENTE'!M25</f>
        <v/>
      </c>
      <c r="E104" s="281">
        <v>1</v>
      </c>
      <c r="F104" s="259"/>
      <c r="G104" s="52"/>
      <c r="H104" s="52"/>
      <c r="I104" s="221" t="str">
        <f t="shared" si="7"/>
        <v xml:space="preserve">  </v>
      </c>
      <c r="J104" s="194"/>
      <c r="K104" s="232" t="str">
        <f>+IFERROR(VLOOKUP($J104,'10 FORMULAS'!$B$51:$C$53,2,0),"")</f>
        <v/>
      </c>
      <c r="L104" s="232" t="e">
        <f>+IF(J104="Preventivo","Probabilidad",IF(J104="Detectivo","Probabilidad",IF(#REF!="Correctivo","Impacto","")))</f>
        <v>#REF!</v>
      </c>
      <c r="M104" s="278"/>
      <c r="N104" s="232" t="str">
        <f>+IFERROR(VLOOKUP($M104,'10 FORMULAS'!$B$54:$C$55,2,0),"")</f>
        <v/>
      </c>
      <c r="O104" s="279"/>
      <c r="P104" s="279"/>
      <c r="Q104" s="279"/>
      <c r="R104" s="279"/>
      <c r="S104" s="232" t="str">
        <f t="shared" ref="S104:S127" si="11">+IFERROR($K104+$N104,"")</f>
        <v/>
      </c>
      <c r="T104" s="232" t="str">
        <f t="shared" si="9"/>
        <v/>
      </c>
      <c r="U104" s="232" t="str">
        <f t="shared" si="10"/>
        <v/>
      </c>
      <c r="V104" s="580"/>
      <c r="W104" s="38"/>
      <c r="X104" s="228"/>
      <c r="Y104" s="229"/>
      <c r="Z104" s="229"/>
    </row>
    <row r="105" spans="1:26" ht="29.45" hidden="1" customHeight="1" x14ac:dyDescent="0.25">
      <c r="A105" s="565"/>
      <c r="B105" s="567"/>
      <c r="C105" s="571"/>
      <c r="D105" s="572"/>
      <c r="E105" s="277">
        <v>2</v>
      </c>
      <c r="F105" s="257"/>
      <c r="G105" s="254"/>
      <c r="H105" s="254"/>
      <c r="I105" s="221" t="str">
        <f t="shared" si="7"/>
        <v xml:space="preserve">  </v>
      </c>
      <c r="J105" s="194"/>
      <c r="K105" s="232" t="str">
        <f>+IFERROR(VLOOKUP($J105,'10 FORMULAS'!$B$51:$C$53,2,0),"")</f>
        <v/>
      </c>
      <c r="L105" s="232" t="e">
        <f>+IF(J105="Preventivo","Probabilidad",IF(J105="Detectivo","Probabilidad",IF(#REF!="Correctivo","Impacto","")))</f>
        <v>#REF!</v>
      </c>
      <c r="M105" s="278"/>
      <c r="N105" s="232" t="str">
        <f>+IFERROR(VLOOKUP($M105,'10 FORMULAS'!$B$54:$C$55,2,0),"")</f>
        <v/>
      </c>
      <c r="O105" s="279"/>
      <c r="P105" s="279"/>
      <c r="Q105" s="279"/>
      <c r="R105" s="279"/>
      <c r="S105" s="232" t="str">
        <f t="shared" si="11"/>
        <v/>
      </c>
      <c r="T105" s="232" t="str">
        <f t="shared" si="9"/>
        <v/>
      </c>
      <c r="U105" s="232" t="str">
        <f t="shared" si="10"/>
        <v/>
      </c>
      <c r="V105" s="576"/>
      <c r="W105" s="38"/>
      <c r="X105" s="228"/>
      <c r="Y105" s="229"/>
      <c r="Z105" s="229"/>
    </row>
    <row r="106" spans="1:26" ht="29.45" hidden="1" customHeight="1" x14ac:dyDescent="0.25">
      <c r="A106" s="565"/>
      <c r="B106" s="567"/>
      <c r="C106" s="571"/>
      <c r="D106" s="572"/>
      <c r="E106" s="277">
        <v>3</v>
      </c>
      <c r="F106" s="257"/>
      <c r="G106" s="254"/>
      <c r="H106" s="254"/>
      <c r="I106" s="221" t="str">
        <f t="shared" si="7"/>
        <v xml:space="preserve">  </v>
      </c>
      <c r="J106" s="194"/>
      <c r="K106" s="232" t="str">
        <f>+IFERROR(VLOOKUP($J106,'10 FORMULAS'!$B$51:$C$53,2,0),"")</f>
        <v/>
      </c>
      <c r="L106" s="232" t="e">
        <f>+IF(J106="Preventivo","Probabilidad",IF(J106="Detectivo","Probabilidad",IF(#REF!="Correctivo","Impacto","")))</f>
        <v>#REF!</v>
      </c>
      <c r="M106" s="278"/>
      <c r="N106" s="232" t="str">
        <f>+IFERROR(VLOOKUP($M106,'10 FORMULAS'!$B$54:$C$55,2,0),"")</f>
        <v/>
      </c>
      <c r="O106" s="279"/>
      <c r="P106" s="279"/>
      <c r="Q106" s="279"/>
      <c r="R106" s="279"/>
      <c r="S106" s="232" t="str">
        <f t="shared" si="11"/>
        <v/>
      </c>
      <c r="T106" s="232" t="str">
        <f t="shared" si="9"/>
        <v/>
      </c>
      <c r="U106" s="232" t="str">
        <f t="shared" si="10"/>
        <v/>
      </c>
      <c r="V106" s="576"/>
      <c r="W106" s="38"/>
      <c r="X106" s="228"/>
      <c r="Y106" s="229"/>
      <c r="Z106" s="229"/>
    </row>
    <row r="107" spans="1:26" ht="29.45" hidden="1" customHeight="1" x14ac:dyDescent="0.25">
      <c r="A107" s="554"/>
      <c r="B107" s="557"/>
      <c r="C107" s="560"/>
      <c r="D107" s="563"/>
      <c r="E107" s="277">
        <v>4</v>
      </c>
      <c r="F107" s="258"/>
      <c r="G107" s="194"/>
      <c r="H107" s="194"/>
      <c r="I107" s="221" t="str">
        <f t="shared" si="7"/>
        <v xml:space="preserve">  </v>
      </c>
      <c r="J107" s="194"/>
      <c r="K107" s="232" t="str">
        <f>+IFERROR(VLOOKUP($J107,'10 FORMULAS'!$B$51:$C$53,2,0),"")</f>
        <v/>
      </c>
      <c r="L107" s="232" t="e">
        <f>+IF(J107="Preventivo","Probabilidad",IF(J107="Detectivo","Probabilidad",IF(#REF!="Correctivo","Impacto","")))</f>
        <v>#REF!</v>
      </c>
      <c r="M107" s="278"/>
      <c r="N107" s="232" t="str">
        <f>+IFERROR(VLOOKUP($M107,'10 FORMULAS'!$B$54:$C$55,2,0),"")</f>
        <v/>
      </c>
      <c r="O107" s="279"/>
      <c r="P107" s="279"/>
      <c r="Q107" s="279"/>
      <c r="R107" s="279"/>
      <c r="S107" s="232" t="str">
        <f t="shared" si="11"/>
        <v/>
      </c>
      <c r="T107" s="232" t="str">
        <f t="shared" si="9"/>
        <v/>
      </c>
      <c r="U107" s="232" t="str">
        <f t="shared" si="10"/>
        <v/>
      </c>
      <c r="V107" s="577"/>
      <c r="W107" s="38"/>
      <c r="X107" s="228"/>
      <c r="Y107" s="229"/>
      <c r="Z107" s="229"/>
    </row>
    <row r="108" spans="1:26" ht="29.45" hidden="1" customHeight="1" x14ac:dyDescent="0.25">
      <c r="A108" s="554"/>
      <c r="B108" s="557"/>
      <c r="C108" s="560"/>
      <c r="D108" s="563"/>
      <c r="E108" s="277">
        <v>5</v>
      </c>
      <c r="F108" s="258"/>
      <c r="G108" s="194"/>
      <c r="H108" s="194"/>
      <c r="I108" s="221" t="str">
        <f t="shared" si="7"/>
        <v xml:space="preserve">  </v>
      </c>
      <c r="J108" s="194"/>
      <c r="K108" s="232" t="str">
        <f>+IFERROR(VLOOKUP($J108,'10 FORMULAS'!$B$51:$C$53,2,0),"")</f>
        <v/>
      </c>
      <c r="L108" s="232" t="e">
        <f>+IF(J108="Preventivo","Probabilidad",IF(J108="Detectivo","Probabilidad",IF(#REF!="Correctivo","Impacto","")))</f>
        <v>#REF!</v>
      </c>
      <c r="M108" s="278"/>
      <c r="N108" s="232" t="str">
        <f>+IFERROR(VLOOKUP($M108,'10 FORMULAS'!$B$54:$C$55,2,0),"")</f>
        <v/>
      </c>
      <c r="O108" s="279"/>
      <c r="P108" s="279"/>
      <c r="Q108" s="279"/>
      <c r="R108" s="279"/>
      <c r="S108" s="232" t="str">
        <f t="shared" si="11"/>
        <v/>
      </c>
      <c r="T108" s="232" t="str">
        <f t="shared" si="9"/>
        <v/>
      </c>
      <c r="U108" s="232" t="str">
        <f t="shared" si="10"/>
        <v/>
      </c>
      <c r="V108" s="577"/>
      <c r="W108" s="38"/>
      <c r="X108" s="228"/>
      <c r="Y108" s="229"/>
      <c r="Z108" s="229"/>
    </row>
    <row r="109" spans="1:26" ht="29.45" hidden="1" customHeight="1" thickBot="1" x14ac:dyDescent="0.3">
      <c r="A109" s="555"/>
      <c r="B109" s="558"/>
      <c r="C109" s="561"/>
      <c r="D109" s="564"/>
      <c r="E109" s="280">
        <v>6</v>
      </c>
      <c r="F109" s="261"/>
      <c r="G109" s="195"/>
      <c r="H109" s="195"/>
      <c r="I109" s="221" t="str">
        <f t="shared" si="7"/>
        <v xml:space="preserve">  </v>
      </c>
      <c r="J109" s="194"/>
      <c r="K109" s="232" t="str">
        <f>+IFERROR(VLOOKUP($J109,'10 FORMULAS'!$B$51:$C$53,2,0),"")</f>
        <v/>
      </c>
      <c r="L109" s="232" t="e">
        <f>+IF(J109="Preventivo","Probabilidad",IF(J109="Detectivo","Probabilidad",IF(#REF!="Correctivo","Impacto","")))</f>
        <v>#REF!</v>
      </c>
      <c r="M109" s="278"/>
      <c r="N109" s="232" t="str">
        <f>+IFERROR(VLOOKUP($M109,'10 FORMULAS'!$B$54:$C$55,2,0),"")</f>
        <v/>
      </c>
      <c r="O109" s="279"/>
      <c r="P109" s="279"/>
      <c r="Q109" s="279"/>
      <c r="R109" s="279"/>
      <c r="S109" s="232" t="str">
        <f t="shared" si="11"/>
        <v/>
      </c>
      <c r="T109" s="232" t="str">
        <f t="shared" si="9"/>
        <v/>
      </c>
      <c r="U109" s="232" t="str">
        <f t="shared" si="10"/>
        <v/>
      </c>
      <c r="V109" s="581"/>
      <c r="W109" s="38"/>
    </row>
    <row r="110" spans="1:26" ht="29.45" hidden="1" customHeight="1" x14ac:dyDescent="0.25">
      <c r="A110" s="553" t="str">
        <f>'2 CONTEXTO E IDENTIFICACIÓN'!A26</f>
        <v>R18</v>
      </c>
      <c r="B110" s="556" t="str">
        <f>+'2 CONTEXTO E IDENTIFICACIÓN'!J26</f>
        <v xml:space="preserve"> por a causa de </v>
      </c>
      <c r="C110" s="559" t="str">
        <f>+'3 PROBABIL E IMPACTO INHERENTE'!E26</f>
        <v/>
      </c>
      <c r="D110" s="562" t="str">
        <f>+'3 PROBABIL E IMPACTO INHERENTE'!M26</f>
        <v/>
      </c>
      <c r="E110" s="281">
        <v>1</v>
      </c>
      <c r="F110" s="259"/>
      <c r="G110" s="52"/>
      <c r="H110" s="52"/>
      <c r="I110" s="221" t="str">
        <f t="shared" si="7"/>
        <v xml:space="preserve">  </v>
      </c>
      <c r="J110" s="194"/>
      <c r="K110" s="232" t="str">
        <f>+IFERROR(VLOOKUP($J110,'10 FORMULAS'!$B$51:$C$53,2,0),"")</f>
        <v/>
      </c>
      <c r="L110" s="232" t="e">
        <f>+IF(J110="Preventivo","Probabilidad",IF(J110="Detectivo","Probabilidad",IF(#REF!="Correctivo","Impacto","")))</f>
        <v>#REF!</v>
      </c>
      <c r="M110" s="278"/>
      <c r="N110" s="232" t="str">
        <f>+IFERROR(VLOOKUP($M110,'10 FORMULAS'!$B$54:$C$55,2,0),"")</f>
        <v/>
      </c>
      <c r="O110" s="279"/>
      <c r="P110" s="279"/>
      <c r="Q110" s="279"/>
      <c r="R110" s="279"/>
      <c r="S110" s="232" t="str">
        <f t="shared" si="11"/>
        <v/>
      </c>
      <c r="T110" s="232" t="str">
        <f t="shared" si="9"/>
        <v/>
      </c>
      <c r="U110" s="232" t="str">
        <f t="shared" si="10"/>
        <v/>
      </c>
      <c r="V110" s="580"/>
      <c r="W110" s="38"/>
      <c r="X110" s="228"/>
      <c r="Y110" s="229"/>
      <c r="Z110" s="229"/>
    </row>
    <row r="111" spans="1:26" ht="29.45" hidden="1" customHeight="1" x14ac:dyDescent="0.25">
      <c r="A111" s="565"/>
      <c r="B111" s="567"/>
      <c r="C111" s="571"/>
      <c r="D111" s="572"/>
      <c r="E111" s="277">
        <v>2</v>
      </c>
      <c r="F111" s="257"/>
      <c r="G111" s="254"/>
      <c r="H111" s="254"/>
      <c r="I111" s="221" t="str">
        <f t="shared" si="7"/>
        <v xml:space="preserve">  </v>
      </c>
      <c r="J111" s="194"/>
      <c r="K111" s="232" t="str">
        <f>+IFERROR(VLOOKUP($J111,'10 FORMULAS'!$B$51:$C$53,2,0),"")</f>
        <v/>
      </c>
      <c r="L111" s="232" t="e">
        <f>+IF(J111="Preventivo","Probabilidad",IF(J111="Detectivo","Probabilidad",IF(#REF!="Correctivo","Impacto","")))</f>
        <v>#REF!</v>
      </c>
      <c r="M111" s="278"/>
      <c r="N111" s="232" t="str">
        <f>+IFERROR(VLOOKUP($M111,'10 FORMULAS'!$B$54:$C$55,2,0),"")</f>
        <v/>
      </c>
      <c r="O111" s="279"/>
      <c r="P111" s="279"/>
      <c r="Q111" s="279"/>
      <c r="R111" s="279"/>
      <c r="S111" s="232" t="str">
        <f t="shared" si="11"/>
        <v/>
      </c>
      <c r="T111" s="232" t="str">
        <f t="shared" si="9"/>
        <v/>
      </c>
      <c r="U111" s="232" t="str">
        <f t="shared" si="10"/>
        <v/>
      </c>
      <c r="V111" s="576"/>
      <c r="W111" s="38"/>
      <c r="X111" s="228"/>
      <c r="Y111" s="229"/>
      <c r="Z111" s="229"/>
    </row>
    <row r="112" spans="1:26" ht="29.45" hidden="1" customHeight="1" x14ac:dyDescent="0.25">
      <c r="A112" s="565"/>
      <c r="B112" s="567"/>
      <c r="C112" s="571"/>
      <c r="D112" s="572"/>
      <c r="E112" s="277">
        <v>3</v>
      </c>
      <c r="F112" s="257"/>
      <c r="G112" s="254"/>
      <c r="H112" s="254"/>
      <c r="I112" s="221" t="str">
        <f t="shared" si="7"/>
        <v xml:space="preserve">  </v>
      </c>
      <c r="J112" s="194"/>
      <c r="K112" s="232" t="str">
        <f>+IFERROR(VLOOKUP($J112,'10 FORMULAS'!$B$51:$C$53,2,0),"")</f>
        <v/>
      </c>
      <c r="L112" s="232" t="e">
        <f>+IF(J112="Preventivo","Probabilidad",IF(J112="Detectivo","Probabilidad",IF(#REF!="Correctivo","Impacto","")))</f>
        <v>#REF!</v>
      </c>
      <c r="M112" s="278"/>
      <c r="N112" s="232" t="str">
        <f>+IFERROR(VLOOKUP($M112,'10 FORMULAS'!$B$54:$C$55,2,0),"")</f>
        <v/>
      </c>
      <c r="O112" s="279"/>
      <c r="P112" s="279"/>
      <c r="Q112" s="279"/>
      <c r="R112" s="279"/>
      <c r="S112" s="232" t="str">
        <f t="shared" si="11"/>
        <v/>
      </c>
      <c r="T112" s="232" t="str">
        <f t="shared" si="9"/>
        <v/>
      </c>
      <c r="U112" s="232" t="str">
        <f t="shared" si="10"/>
        <v/>
      </c>
      <c r="V112" s="576"/>
      <c r="W112" s="38"/>
      <c r="X112" s="228"/>
      <c r="Y112" s="229"/>
      <c r="Z112" s="229"/>
    </row>
    <row r="113" spans="1:26" ht="29.45" hidden="1" customHeight="1" x14ac:dyDescent="0.25">
      <c r="A113" s="554"/>
      <c r="B113" s="557"/>
      <c r="C113" s="560"/>
      <c r="D113" s="563"/>
      <c r="E113" s="277">
        <v>4</v>
      </c>
      <c r="F113" s="258"/>
      <c r="G113" s="194"/>
      <c r="H113" s="194"/>
      <c r="I113" s="221" t="str">
        <f t="shared" si="7"/>
        <v xml:space="preserve">  </v>
      </c>
      <c r="J113" s="194"/>
      <c r="K113" s="232" t="str">
        <f>+IFERROR(VLOOKUP($J113,'10 FORMULAS'!$B$51:$C$53,2,0),"")</f>
        <v/>
      </c>
      <c r="L113" s="232" t="e">
        <f>+IF(J113="Preventivo","Probabilidad",IF(J113="Detectivo","Probabilidad",IF(#REF!="Correctivo","Impacto","")))</f>
        <v>#REF!</v>
      </c>
      <c r="M113" s="278"/>
      <c r="N113" s="232" t="str">
        <f>+IFERROR(VLOOKUP($M113,'10 FORMULAS'!$B$54:$C$55,2,0),"")</f>
        <v/>
      </c>
      <c r="O113" s="279"/>
      <c r="P113" s="279"/>
      <c r="Q113" s="279"/>
      <c r="R113" s="279"/>
      <c r="S113" s="232" t="str">
        <f t="shared" si="11"/>
        <v/>
      </c>
      <c r="T113" s="232" t="str">
        <f t="shared" si="9"/>
        <v/>
      </c>
      <c r="U113" s="232" t="str">
        <f t="shared" si="10"/>
        <v/>
      </c>
      <c r="V113" s="577"/>
      <c r="W113" s="38"/>
      <c r="X113" s="228"/>
      <c r="Y113" s="229"/>
      <c r="Z113" s="229"/>
    </row>
    <row r="114" spans="1:26" ht="29.45" hidden="1" customHeight="1" x14ac:dyDescent="0.25">
      <c r="A114" s="554"/>
      <c r="B114" s="557"/>
      <c r="C114" s="560"/>
      <c r="D114" s="563"/>
      <c r="E114" s="277">
        <v>5</v>
      </c>
      <c r="F114" s="258"/>
      <c r="G114" s="194"/>
      <c r="H114" s="194"/>
      <c r="I114" s="221" t="str">
        <f t="shared" si="7"/>
        <v xml:space="preserve">  </v>
      </c>
      <c r="J114" s="194"/>
      <c r="K114" s="232" t="str">
        <f>+IFERROR(VLOOKUP($J114,'10 FORMULAS'!$B$51:$C$53,2,0),"")</f>
        <v/>
      </c>
      <c r="L114" s="232" t="e">
        <f>+IF(J114="Preventivo","Probabilidad",IF(J114="Detectivo","Probabilidad",IF(#REF!="Correctivo","Impacto","")))</f>
        <v>#REF!</v>
      </c>
      <c r="M114" s="278"/>
      <c r="N114" s="232" t="str">
        <f>+IFERROR(VLOOKUP($M114,'10 FORMULAS'!$B$54:$C$55,2,0),"")</f>
        <v/>
      </c>
      <c r="O114" s="279"/>
      <c r="P114" s="279"/>
      <c r="Q114" s="279"/>
      <c r="R114" s="279"/>
      <c r="S114" s="232" t="str">
        <f t="shared" si="11"/>
        <v/>
      </c>
      <c r="T114" s="232" t="str">
        <f t="shared" si="9"/>
        <v/>
      </c>
      <c r="U114" s="232" t="str">
        <f t="shared" si="10"/>
        <v/>
      </c>
      <c r="V114" s="577"/>
      <c r="W114" s="38"/>
      <c r="X114" s="228"/>
      <c r="Y114" s="229"/>
      <c r="Z114" s="229"/>
    </row>
    <row r="115" spans="1:26" ht="29.45" hidden="1" customHeight="1" thickBot="1" x14ac:dyDescent="0.3">
      <c r="A115" s="555"/>
      <c r="B115" s="558"/>
      <c r="C115" s="561"/>
      <c r="D115" s="564"/>
      <c r="E115" s="280">
        <v>6</v>
      </c>
      <c r="F115" s="261"/>
      <c r="G115" s="195"/>
      <c r="H115" s="195"/>
      <c r="I115" s="221" t="str">
        <f t="shared" si="7"/>
        <v xml:space="preserve">  </v>
      </c>
      <c r="J115" s="194"/>
      <c r="K115" s="232" t="str">
        <f>+IFERROR(VLOOKUP($J115,'10 FORMULAS'!$B$51:$C$53,2,0),"")</f>
        <v/>
      </c>
      <c r="L115" s="232" t="e">
        <f>+IF(J115="Preventivo","Probabilidad",IF(J115="Detectivo","Probabilidad",IF(#REF!="Correctivo","Impacto","")))</f>
        <v>#REF!</v>
      </c>
      <c r="M115" s="278"/>
      <c r="N115" s="232" t="str">
        <f>+IFERROR(VLOOKUP($M115,'10 FORMULAS'!$B$54:$C$55,2,0),"")</f>
        <v/>
      </c>
      <c r="O115" s="279"/>
      <c r="P115" s="279"/>
      <c r="Q115" s="279"/>
      <c r="R115" s="279"/>
      <c r="S115" s="232" t="str">
        <f t="shared" si="11"/>
        <v/>
      </c>
      <c r="T115" s="232" t="str">
        <f t="shared" si="9"/>
        <v/>
      </c>
      <c r="U115" s="232" t="str">
        <f t="shared" si="10"/>
        <v/>
      </c>
      <c r="V115" s="581"/>
      <c r="W115" s="38"/>
    </row>
    <row r="116" spans="1:26" ht="29.45" hidden="1" customHeight="1" x14ac:dyDescent="0.25">
      <c r="A116" s="553" t="str">
        <f>'2 CONTEXTO E IDENTIFICACIÓN'!A27</f>
        <v>R19</v>
      </c>
      <c r="B116" s="556" t="str">
        <f>+'2 CONTEXTO E IDENTIFICACIÓN'!J27</f>
        <v xml:space="preserve"> por a causa de </v>
      </c>
      <c r="C116" s="559" t="str">
        <f>+'3 PROBABIL E IMPACTO INHERENTE'!E27</f>
        <v/>
      </c>
      <c r="D116" s="562" t="str">
        <f>+'3 PROBABIL E IMPACTO INHERENTE'!M27</f>
        <v/>
      </c>
      <c r="E116" s="281">
        <v>1</v>
      </c>
      <c r="F116" s="259"/>
      <c r="G116" s="52"/>
      <c r="H116" s="52"/>
      <c r="I116" s="221" t="str">
        <f t="shared" si="7"/>
        <v xml:space="preserve">  </v>
      </c>
      <c r="J116" s="194"/>
      <c r="K116" s="232" t="str">
        <f>+IFERROR(VLOOKUP($J116,'10 FORMULAS'!$B$51:$C$53,2,0),"")</f>
        <v/>
      </c>
      <c r="L116" s="232" t="e">
        <f>+IF(J116="Preventivo","Probabilidad",IF(J116="Detectivo","Probabilidad",IF(#REF!="Correctivo","Impacto","")))</f>
        <v>#REF!</v>
      </c>
      <c r="M116" s="278"/>
      <c r="N116" s="232" t="str">
        <f>+IFERROR(VLOOKUP($M116,'10 FORMULAS'!$B$54:$C$55,2,0),"")</f>
        <v/>
      </c>
      <c r="O116" s="279"/>
      <c r="P116" s="279"/>
      <c r="Q116" s="279"/>
      <c r="R116" s="279"/>
      <c r="S116" s="232" t="str">
        <f t="shared" si="11"/>
        <v/>
      </c>
      <c r="T116" s="232" t="str">
        <f t="shared" ref="T116:T127" si="12">+IFERROR(C116*S116,"")</f>
        <v/>
      </c>
      <c r="U116" s="232" t="str">
        <f t="shared" ref="U116:U127" si="13">+IFERROR(S116-T116,"")</f>
        <v/>
      </c>
      <c r="V116" s="580"/>
      <c r="W116" s="38"/>
      <c r="X116" s="228"/>
      <c r="Y116" s="229"/>
      <c r="Z116" s="229"/>
    </row>
    <row r="117" spans="1:26" ht="29.45" hidden="1" customHeight="1" x14ac:dyDescent="0.25">
      <c r="A117" s="565"/>
      <c r="B117" s="567"/>
      <c r="C117" s="571"/>
      <c r="D117" s="572"/>
      <c r="E117" s="277">
        <v>2</v>
      </c>
      <c r="F117" s="257"/>
      <c r="G117" s="254"/>
      <c r="H117" s="254"/>
      <c r="I117" s="221" t="str">
        <f t="shared" si="7"/>
        <v xml:space="preserve">  </v>
      </c>
      <c r="J117" s="194"/>
      <c r="K117" s="232" t="str">
        <f>+IFERROR(VLOOKUP($J117,'10 FORMULAS'!$B$51:$C$53,2,0),"")</f>
        <v/>
      </c>
      <c r="L117" s="232" t="e">
        <f>+IF(J117="Preventivo","Probabilidad",IF(J117="Detectivo","Probabilidad",IF(#REF!="Correctivo","Impacto","")))</f>
        <v>#REF!</v>
      </c>
      <c r="M117" s="278"/>
      <c r="N117" s="232" t="str">
        <f>+IFERROR(VLOOKUP($M117,'10 FORMULAS'!$B$54:$C$55,2,0),"")</f>
        <v/>
      </c>
      <c r="O117" s="279"/>
      <c r="P117" s="279"/>
      <c r="Q117" s="279"/>
      <c r="R117" s="279"/>
      <c r="S117" s="232" t="str">
        <f t="shared" si="11"/>
        <v/>
      </c>
      <c r="T117" s="232" t="str">
        <f t="shared" si="12"/>
        <v/>
      </c>
      <c r="U117" s="232" t="str">
        <f t="shared" si="13"/>
        <v/>
      </c>
      <c r="V117" s="576"/>
      <c r="W117" s="38"/>
      <c r="X117" s="228"/>
      <c r="Y117" s="229"/>
      <c r="Z117" s="229"/>
    </row>
    <row r="118" spans="1:26" ht="29.45" hidden="1" customHeight="1" x14ac:dyDescent="0.25">
      <c r="A118" s="565"/>
      <c r="B118" s="567"/>
      <c r="C118" s="571"/>
      <c r="D118" s="572"/>
      <c r="E118" s="277">
        <v>3</v>
      </c>
      <c r="F118" s="257"/>
      <c r="G118" s="254"/>
      <c r="H118" s="254"/>
      <c r="I118" s="221" t="str">
        <f t="shared" si="7"/>
        <v xml:space="preserve">  </v>
      </c>
      <c r="J118" s="194"/>
      <c r="K118" s="232" t="str">
        <f>+IFERROR(VLOOKUP($J118,'10 FORMULAS'!$B$51:$C$53,2,0),"")</f>
        <v/>
      </c>
      <c r="L118" s="232" t="e">
        <f>+IF(J118="Preventivo","Probabilidad",IF(J118="Detectivo","Probabilidad",IF(#REF!="Correctivo","Impacto","")))</f>
        <v>#REF!</v>
      </c>
      <c r="M118" s="278"/>
      <c r="N118" s="232" t="str">
        <f>+IFERROR(VLOOKUP($M118,'10 FORMULAS'!$B$54:$C$55,2,0),"")</f>
        <v/>
      </c>
      <c r="O118" s="279"/>
      <c r="P118" s="279"/>
      <c r="Q118" s="279"/>
      <c r="R118" s="279"/>
      <c r="S118" s="232" t="str">
        <f t="shared" si="11"/>
        <v/>
      </c>
      <c r="T118" s="232" t="str">
        <f t="shared" si="12"/>
        <v/>
      </c>
      <c r="U118" s="232" t="str">
        <f t="shared" si="13"/>
        <v/>
      </c>
      <c r="V118" s="576"/>
      <c r="W118" s="38"/>
      <c r="X118" s="228"/>
      <c r="Y118" s="229"/>
      <c r="Z118" s="229"/>
    </row>
    <row r="119" spans="1:26" ht="29.45" hidden="1" customHeight="1" x14ac:dyDescent="0.25">
      <c r="A119" s="554"/>
      <c r="B119" s="557"/>
      <c r="C119" s="560"/>
      <c r="D119" s="563"/>
      <c r="E119" s="277">
        <v>4</v>
      </c>
      <c r="F119" s="258"/>
      <c r="G119" s="194"/>
      <c r="H119" s="194"/>
      <c r="I119" s="221" t="str">
        <f t="shared" si="7"/>
        <v xml:space="preserve">  </v>
      </c>
      <c r="J119" s="194"/>
      <c r="K119" s="232" t="str">
        <f>+IFERROR(VLOOKUP($J119,'10 FORMULAS'!$B$51:$C$53,2,0),"")</f>
        <v/>
      </c>
      <c r="L119" s="232" t="e">
        <f>+IF(J119="Preventivo","Probabilidad",IF(J119="Detectivo","Probabilidad",IF(#REF!="Correctivo","Impacto","")))</f>
        <v>#REF!</v>
      </c>
      <c r="M119" s="278"/>
      <c r="N119" s="232" t="str">
        <f>+IFERROR(VLOOKUP($M119,'10 FORMULAS'!$B$54:$C$55,2,0),"")</f>
        <v/>
      </c>
      <c r="O119" s="279"/>
      <c r="P119" s="279"/>
      <c r="Q119" s="279"/>
      <c r="R119" s="279"/>
      <c r="S119" s="232" t="str">
        <f t="shared" si="11"/>
        <v/>
      </c>
      <c r="T119" s="232" t="str">
        <f t="shared" si="12"/>
        <v/>
      </c>
      <c r="U119" s="232" t="str">
        <f t="shared" si="13"/>
        <v/>
      </c>
      <c r="V119" s="577"/>
      <c r="W119" s="38"/>
      <c r="X119" s="228"/>
      <c r="Y119" s="229"/>
      <c r="Z119" s="229"/>
    </row>
    <row r="120" spans="1:26" ht="29.45" hidden="1" customHeight="1" x14ac:dyDescent="0.25">
      <c r="A120" s="554"/>
      <c r="B120" s="557"/>
      <c r="C120" s="560"/>
      <c r="D120" s="563"/>
      <c r="E120" s="277">
        <v>5</v>
      </c>
      <c r="F120" s="258"/>
      <c r="G120" s="194"/>
      <c r="H120" s="194"/>
      <c r="I120" s="221" t="str">
        <f t="shared" si="7"/>
        <v xml:space="preserve">  </v>
      </c>
      <c r="J120" s="194"/>
      <c r="K120" s="232" t="str">
        <f>+IFERROR(VLOOKUP($J120,'10 FORMULAS'!$B$51:$C$53,2,0),"")</f>
        <v/>
      </c>
      <c r="L120" s="232" t="e">
        <f>+IF(J120="Preventivo","Probabilidad",IF(J120="Detectivo","Probabilidad",IF(#REF!="Correctivo","Impacto","")))</f>
        <v>#REF!</v>
      </c>
      <c r="M120" s="278"/>
      <c r="N120" s="232" t="str">
        <f>+IFERROR(VLOOKUP($M120,'10 FORMULAS'!$B$54:$C$55,2,0),"")</f>
        <v/>
      </c>
      <c r="O120" s="279"/>
      <c r="P120" s="279"/>
      <c r="Q120" s="279"/>
      <c r="R120" s="279"/>
      <c r="S120" s="232" t="str">
        <f t="shared" si="11"/>
        <v/>
      </c>
      <c r="T120" s="232" t="str">
        <f t="shared" si="12"/>
        <v/>
      </c>
      <c r="U120" s="232" t="str">
        <f t="shared" si="13"/>
        <v/>
      </c>
      <c r="V120" s="577"/>
      <c r="W120" s="38"/>
      <c r="X120" s="228"/>
      <c r="Y120" s="229"/>
      <c r="Z120" s="229"/>
    </row>
    <row r="121" spans="1:26" ht="29.45" hidden="1" customHeight="1" thickBot="1" x14ac:dyDescent="0.3">
      <c r="A121" s="555"/>
      <c r="B121" s="558"/>
      <c r="C121" s="561"/>
      <c r="D121" s="564"/>
      <c r="E121" s="280">
        <v>6</v>
      </c>
      <c r="F121" s="261"/>
      <c r="G121" s="195"/>
      <c r="H121" s="195"/>
      <c r="I121" s="221" t="str">
        <f t="shared" si="7"/>
        <v xml:space="preserve">  </v>
      </c>
      <c r="J121" s="194"/>
      <c r="K121" s="232" t="str">
        <f>+IFERROR(VLOOKUP($J121,'10 FORMULAS'!$B$51:$C$53,2,0),"")</f>
        <v/>
      </c>
      <c r="L121" s="232" t="e">
        <f>+IF(J121="Preventivo","Probabilidad",IF(J121="Detectivo","Probabilidad",IF(#REF!="Correctivo","Impacto","")))</f>
        <v>#REF!</v>
      </c>
      <c r="M121" s="278"/>
      <c r="N121" s="232" t="str">
        <f>+IFERROR(VLOOKUP($M121,'10 FORMULAS'!$B$54:$C$55,2,0),"")</f>
        <v/>
      </c>
      <c r="O121" s="279"/>
      <c r="P121" s="279"/>
      <c r="Q121" s="279"/>
      <c r="R121" s="279"/>
      <c r="S121" s="232" t="str">
        <f t="shared" si="11"/>
        <v/>
      </c>
      <c r="T121" s="232" t="str">
        <f t="shared" si="12"/>
        <v/>
      </c>
      <c r="U121" s="232" t="str">
        <f t="shared" si="13"/>
        <v/>
      </c>
      <c r="V121" s="581"/>
      <c r="W121" s="38"/>
    </row>
    <row r="122" spans="1:26" ht="29.45" hidden="1" customHeight="1" x14ac:dyDescent="0.25">
      <c r="A122" s="553" t="str">
        <f>'2 CONTEXTO E IDENTIFICACIÓN'!A28</f>
        <v>R20</v>
      </c>
      <c r="B122" s="556" t="str">
        <f>+'2 CONTEXTO E IDENTIFICACIÓN'!J28</f>
        <v xml:space="preserve"> por a causa de </v>
      </c>
      <c r="C122" s="559" t="str">
        <f>+'3 PROBABIL E IMPACTO INHERENTE'!E28</f>
        <v/>
      </c>
      <c r="D122" s="562" t="str">
        <f>+'3 PROBABIL E IMPACTO INHERENTE'!M28</f>
        <v/>
      </c>
      <c r="E122" s="281">
        <v>1</v>
      </c>
      <c r="F122" s="259"/>
      <c r="G122" s="52"/>
      <c r="H122" s="52"/>
      <c r="I122" s="221" t="str">
        <f t="shared" si="7"/>
        <v xml:space="preserve">  </v>
      </c>
      <c r="J122" s="194"/>
      <c r="K122" s="232" t="str">
        <f>+IFERROR(VLOOKUP($J122,'10 FORMULAS'!$B$51:$C$53,2,0),"")</f>
        <v/>
      </c>
      <c r="L122" s="232" t="e">
        <f>+IF(J122="Preventivo","Probabilidad",IF(J122="Detectivo","Probabilidad",IF(#REF!="Correctivo","Impacto","")))</f>
        <v>#REF!</v>
      </c>
      <c r="M122" s="278"/>
      <c r="N122" s="232" t="str">
        <f>+IFERROR(VLOOKUP($M122,'10 FORMULAS'!$B$54:$C$55,2,0),"")</f>
        <v/>
      </c>
      <c r="O122" s="279"/>
      <c r="P122" s="279"/>
      <c r="Q122" s="279"/>
      <c r="R122" s="279"/>
      <c r="S122" s="232" t="str">
        <f t="shared" si="11"/>
        <v/>
      </c>
      <c r="T122" s="232" t="str">
        <f t="shared" si="12"/>
        <v/>
      </c>
      <c r="U122" s="232" t="str">
        <f t="shared" si="13"/>
        <v/>
      </c>
      <c r="V122" s="580"/>
      <c r="W122" s="38"/>
      <c r="X122" s="228"/>
      <c r="Y122" s="229"/>
      <c r="Z122" s="229"/>
    </row>
    <row r="123" spans="1:26" ht="29.45" hidden="1" customHeight="1" x14ac:dyDescent="0.25">
      <c r="A123" s="565"/>
      <c r="B123" s="567"/>
      <c r="C123" s="571"/>
      <c r="D123" s="572"/>
      <c r="E123" s="277">
        <v>2</v>
      </c>
      <c r="F123" s="257"/>
      <c r="G123" s="254"/>
      <c r="H123" s="254"/>
      <c r="I123" s="221" t="str">
        <f t="shared" si="7"/>
        <v xml:space="preserve">  </v>
      </c>
      <c r="J123" s="194"/>
      <c r="K123" s="232" t="str">
        <f>+IFERROR(VLOOKUP($J123,'10 FORMULAS'!$B$51:$C$53,2,0),"")</f>
        <v/>
      </c>
      <c r="L123" s="232" t="e">
        <f>+IF(J123="Preventivo","Probabilidad",IF(J123="Detectivo","Probabilidad",IF(#REF!="Correctivo","Impacto","")))</f>
        <v>#REF!</v>
      </c>
      <c r="M123" s="278"/>
      <c r="N123" s="232" t="str">
        <f>+IFERROR(VLOOKUP($M123,'10 FORMULAS'!$B$54:$C$55,2,0),"")</f>
        <v/>
      </c>
      <c r="O123" s="279"/>
      <c r="P123" s="279"/>
      <c r="Q123" s="279"/>
      <c r="R123" s="279"/>
      <c r="S123" s="232" t="str">
        <f t="shared" si="11"/>
        <v/>
      </c>
      <c r="T123" s="232" t="str">
        <f t="shared" si="12"/>
        <v/>
      </c>
      <c r="U123" s="232" t="str">
        <f t="shared" si="13"/>
        <v/>
      </c>
      <c r="V123" s="576"/>
      <c r="W123" s="38"/>
      <c r="X123" s="228"/>
      <c r="Y123" s="229"/>
      <c r="Z123" s="229"/>
    </row>
    <row r="124" spans="1:26" ht="29.45" hidden="1" customHeight="1" x14ac:dyDescent="0.25">
      <c r="A124" s="565"/>
      <c r="B124" s="567"/>
      <c r="C124" s="571"/>
      <c r="D124" s="572"/>
      <c r="E124" s="277">
        <v>3</v>
      </c>
      <c r="F124" s="257"/>
      <c r="G124" s="254"/>
      <c r="H124" s="254"/>
      <c r="I124" s="221" t="str">
        <f t="shared" si="7"/>
        <v xml:space="preserve">  </v>
      </c>
      <c r="J124" s="194"/>
      <c r="K124" s="232" t="str">
        <f>+IFERROR(VLOOKUP($J124,'10 FORMULAS'!$B$51:$C$53,2,0),"")</f>
        <v/>
      </c>
      <c r="L124" s="232" t="e">
        <f>+IF(J124="Preventivo","Probabilidad",IF(J124="Detectivo","Probabilidad",IF(#REF!="Correctivo","Impacto","")))</f>
        <v>#REF!</v>
      </c>
      <c r="M124" s="278"/>
      <c r="N124" s="232" t="str">
        <f>+IFERROR(VLOOKUP($M124,'10 FORMULAS'!$B$54:$C$55,2,0),"")</f>
        <v/>
      </c>
      <c r="O124" s="279"/>
      <c r="P124" s="279"/>
      <c r="Q124" s="279"/>
      <c r="R124" s="279"/>
      <c r="S124" s="232" t="str">
        <f t="shared" si="11"/>
        <v/>
      </c>
      <c r="T124" s="232" t="str">
        <f t="shared" si="12"/>
        <v/>
      </c>
      <c r="U124" s="232" t="str">
        <f t="shared" si="13"/>
        <v/>
      </c>
      <c r="V124" s="576"/>
      <c r="W124" s="38"/>
      <c r="X124" s="228"/>
      <c r="Y124" s="229"/>
      <c r="Z124" s="229"/>
    </row>
    <row r="125" spans="1:26" ht="29.45" hidden="1" customHeight="1" x14ac:dyDescent="0.25">
      <c r="A125" s="554"/>
      <c r="B125" s="557"/>
      <c r="C125" s="560"/>
      <c r="D125" s="563"/>
      <c r="E125" s="277">
        <v>4</v>
      </c>
      <c r="F125" s="258"/>
      <c r="G125" s="194"/>
      <c r="H125" s="194"/>
      <c r="I125" s="221" t="str">
        <f t="shared" si="7"/>
        <v xml:space="preserve">  </v>
      </c>
      <c r="J125" s="194"/>
      <c r="K125" s="232" t="str">
        <f>+IFERROR(VLOOKUP($J125,'10 FORMULAS'!$B$51:$C$53,2,0),"")</f>
        <v/>
      </c>
      <c r="L125" s="232" t="e">
        <f>+IF(J125="Preventivo","Probabilidad",IF(J125="Detectivo","Probabilidad",IF(#REF!="Correctivo","Impacto","")))</f>
        <v>#REF!</v>
      </c>
      <c r="M125" s="278"/>
      <c r="N125" s="232" t="str">
        <f>+IFERROR(VLOOKUP($M125,'10 FORMULAS'!$B$54:$C$55,2,0),"")</f>
        <v/>
      </c>
      <c r="O125" s="279"/>
      <c r="P125" s="279"/>
      <c r="Q125" s="279"/>
      <c r="R125" s="279"/>
      <c r="S125" s="232" t="str">
        <f t="shared" si="11"/>
        <v/>
      </c>
      <c r="T125" s="232" t="str">
        <f t="shared" si="12"/>
        <v/>
      </c>
      <c r="U125" s="232" t="str">
        <f t="shared" si="13"/>
        <v/>
      </c>
      <c r="V125" s="577"/>
      <c r="W125" s="38"/>
      <c r="X125" s="228"/>
      <c r="Y125" s="229"/>
      <c r="Z125" s="229"/>
    </row>
    <row r="126" spans="1:26" ht="29.45" hidden="1" customHeight="1" x14ac:dyDescent="0.25">
      <c r="A126" s="554"/>
      <c r="B126" s="557"/>
      <c r="C126" s="560"/>
      <c r="D126" s="563"/>
      <c r="E126" s="277">
        <v>5</v>
      </c>
      <c r="F126" s="258"/>
      <c r="G126" s="194"/>
      <c r="H126" s="194"/>
      <c r="I126" s="221" t="str">
        <f t="shared" si="7"/>
        <v xml:space="preserve">  </v>
      </c>
      <c r="J126" s="194"/>
      <c r="K126" s="232" t="str">
        <f>+IFERROR(VLOOKUP($J126,'10 FORMULAS'!$B$51:$C$53,2,0),"")</f>
        <v/>
      </c>
      <c r="L126" s="232" t="e">
        <f>+IF(J126="Preventivo","Probabilidad",IF(J126="Detectivo","Probabilidad",IF(#REF!="Correctivo","Impacto","")))</f>
        <v>#REF!</v>
      </c>
      <c r="M126" s="278"/>
      <c r="N126" s="232" t="str">
        <f>+IFERROR(VLOOKUP($M126,'10 FORMULAS'!$B$54:$C$55,2,0),"")</f>
        <v/>
      </c>
      <c r="O126" s="279"/>
      <c r="P126" s="279"/>
      <c r="Q126" s="279"/>
      <c r="R126" s="279"/>
      <c r="S126" s="232" t="str">
        <f t="shared" si="11"/>
        <v/>
      </c>
      <c r="T126" s="232" t="str">
        <f t="shared" si="12"/>
        <v/>
      </c>
      <c r="U126" s="232" t="str">
        <f t="shared" si="13"/>
        <v/>
      </c>
      <c r="V126" s="577"/>
      <c r="W126" s="38"/>
      <c r="X126" s="228"/>
      <c r="Y126" s="229"/>
      <c r="Z126" s="229"/>
    </row>
    <row r="127" spans="1:26" ht="29.45" hidden="1" customHeight="1" thickBot="1" x14ac:dyDescent="0.3">
      <c r="A127" s="555"/>
      <c r="B127" s="558"/>
      <c r="C127" s="561"/>
      <c r="D127" s="564"/>
      <c r="E127" s="280">
        <v>6</v>
      </c>
      <c r="F127" s="261"/>
      <c r="G127" s="195"/>
      <c r="H127" s="195"/>
      <c r="I127" s="221" t="str">
        <f t="shared" si="7"/>
        <v xml:space="preserve">  </v>
      </c>
      <c r="J127" s="194"/>
      <c r="K127" s="232" t="str">
        <f>+IFERROR(VLOOKUP($J127,'10 FORMULAS'!$B$51:$C$53,2,0),"")</f>
        <v/>
      </c>
      <c r="L127" s="232" t="e">
        <f>+IF(J127="Preventivo","Probabilidad",IF(J127="Detectivo","Probabilidad",IF(#REF!="Correctivo","Impacto","")))</f>
        <v>#REF!</v>
      </c>
      <c r="M127" s="278"/>
      <c r="N127" s="232" t="str">
        <f>+IFERROR(VLOOKUP($M127,'10 FORMULAS'!$B$54:$C$55,2,0),"")</f>
        <v/>
      </c>
      <c r="O127" s="279"/>
      <c r="P127" s="279"/>
      <c r="Q127" s="279"/>
      <c r="R127" s="279"/>
      <c r="S127" s="232" t="str">
        <f t="shared" si="11"/>
        <v/>
      </c>
      <c r="T127" s="232" t="str">
        <f t="shared" si="12"/>
        <v/>
      </c>
      <c r="U127" s="232" t="str">
        <f t="shared" si="13"/>
        <v/>
      </c>
      <c r="V127" s="581"/>
      <c r="W127" s="38"/>
    </row>
    <row r="128" spans="1:26" hidden="1" x14ac:dyDescent="0.25">
      <c r="T128" s="233" t="str">
        <f>IF($J128="Preventivo",($C128*$S128),IF($J128="Detectivo",($C128*$S128),""))</f>
        <v/>
      </c>
    </row>
  </sheetData>
  <sheetProtection formatCells="0" formatColumns="0" formatRows="0" sort="0" autoFilter="0" pivotTables="0"/>
  <autoFilter ref="A7:W128" xr:uid="{00000000-0009-0000-0000-000005000000}">
    <filterColumn colId="17">
      <customFilters>
        <customFilter operator="notEqual" val=" "/>
      </customFilters>
    </filterColumn>
  </autoFilter>
  <dataConsolidate/>
  <mergeCells count="118">
    <mergeCell ref="V122:V127"/>
    <mergeCell ref="B3:D3"/>
    <mergeCell ref="B4:D4"/>
    <mergeCell ref="V104:V109"/>
    <mergeCell ref="V110:V115"/>
    <mergeCell ref="V116:V121"/>
    <mergeCell ref="V86:V91"/>
    <mergeCell ref="V92:V97"/>
    <mergeCell ref="V98:V103"/>
    <mergeCell ref="V68:V73"/>
    <mergeCell ref="V74:V79"/>
    <mergeCell ref="V80:V85"/>
    <mergeCell ref="V50:V55"/>
    <mergeCell ref="V56:V61"/>
    <mergeCell ref="V62:V67"/>
    <mergeCell ref="V32:V37"/>
    <mergeCell ref="V38:V43"/>
    <mergeCell ref="V44:V49"/>
    <mergeCell ref="C74:C79"/>
    <mergeCell ref="D74:D79"/>
    <mergeCell ref="C14:C19"/>
    <mergeCell ref="D14:D19"/>
    <mergeCell ref="C32:C37"/>
    <mergeCell ref="D32:D37"/>
    <mergeCell ref="X4:Z4"/>
    <mergeCell ref="V20:V25"/>
    <mergeCell ref="V26:V31"/>
    <mergeCell ref="V8:V13"/>
    <mergeCell ref="V14:V19"/>
    <mergeCell ref="V4:V6"/>
    <mergeCell ref="A92:A97"/>
    <mergeCell ref="B92:B97"/>
    <mergeCell ref="C92:C97"/>
    <mergeCell ref="D92:D97"/>
    <mergeCell ref="D80:D85"/>
    <mergeCell ref="A86:A91"/>
    <mergeCell ref="B86:B91"/>
    <mergeCell ref="C86:C91"/>
    <mergeCell ref="D86:D91"/>
    <mergeCell ref="A80:A85"/>
    <mergeCell ref="B80:B85"/>
    <mergeCell ref="C80:C85"/>
    <mergeCell ref="A68:A73"/>
    <mergeCell ref="B68:B73"/>
    <mergeCell ref="C68:C73"/>
    <mergeCell ref="D68:D73"/>
    <mergeCell ref="A74:A79"/>
    <mergeCell ref="B74:B79"/>
    <mergeCell ref="A98:A103"/>
    <mergeCell ref="B98:B103"/>
    <mergeCell ref="C98:C103"/>
    <mergeCell ref="D98:D103"/>
    <mergeCell ref="A122:A127"/>
    <mergeCell ref="B122:B127"/>
    <mergeCell ref="C122:C127"/>
    <mergeCell ref="D122:D127"/>
    <mergeCell ref="A104:A109"/>
    <mergeCell ref="B104:B109"/>
    <mergeCell ref="C104:C109"/>
    <mergeCell ref="D104:D109"/>
    <mergeCell ref="A110:A115"/>
    <mergeCell ref="B110:B115"/>
    <mergeCell ref="C110:C115"/>
    <mergeCell ref="D110:D115"/>
    <mergeCell ref="A116:A121"/>
    <mergeCell ref="B116:B121"/>
    <mergeCell ref="C116:C121"/>
    <mergeCell ref="D116:D121"/>
    <mergeCell ref="A56:A61"/>
    <mergeCell ref="B56:B61"/>
    <mergeCell ref="C56:C61"/>
    <mergeCell ref="D56:D61"/>
    <mergeCell ref="J6:N6"/>
    <mergeCell ref="A62:A67"/>
    <mergeCell ref="B62:B67"/>
    <mergeCell ref="C62:C67"/>
    <mergeCell ref="D62:D67"/>
    <mergeCell ref="A44:A49"/>
    <mergeCell ref="B44:B49"/>
    <mergeCell ref="C44:C49"/>
    <mergeCell ref="D44:D49"/>
    <mergeCell ref="A50:A55"/>
    <mergeCell ref="B50:B55"/>
    <mergeCell ref="C50:C55"/>
    <mergeCell ref="D50:D55"/>
    <mergeCell ref="F6:I6"/>
    <mergeCell ref="A38:A43"/>
    <mergeCell ref="B38:B43"/>
    <mergeCell ref="C38:C43"/>
    <mergeCell ref="D38:D43"/>
    <mergeCell ref="A32:A37"/>
    <mergeCell ref="B32:B37"/>
    <mergeCell ref="A8:A13"/>
    <mergeCell ref="B8:B13"/>
    <mergeCell ref="A26:A31"/>
    <mergeCell ref="B26:B31"/>
    <mergeCell ref="C26:C31"/>
    <mergeCell ref="D26:D31"/>
    <mergeCell ref="A14:A19"/>
    <mergeCell ref="B14:B19"/>
    <mergeCell ref="C8:C13"/>
    <mergeCell ref="D8:D13"/>
    <mergeCell ref="A20:A25"/>
    <mergeCell ref="B20:B25"/>
    <mergeCell ref="C20:C25"/>
    <mergeCell ref="D20:D25"/>
    <mergeCell ref="A1:A2"/>
    <mergeCell ref="B1:B2"/>
    <mergeCell ref="A6:A7"/>
    <mergeCell ref="B6:B7"/>
    <mergeCell ref="E6:E7"/>
    <mergeCell ref="O6:R6"/>
    <mergeCell ref="C1:D1"/>
    <mergeCell ref="T4:U6"/>
    <mergeCell ref="S4:S6"/>
    <mergeCell ref="C6:C7"/>
    <mergeCell ref="D6:D7"/>
    <mergeCell ref="J4:R5"/>
  </mergeCells>
  <phoneticPr fontId="0" type="noConversion"/>
  <conditionalFormatting sqref="C8:D8 V8 C14:D14 V14 C20:D20 V20 C26:D26 V26 C32:D34 V32:V34 C38:D40 V38:V40 C44:D44 V44 C50:D50 V50 C56:D56 V56 C62:D62 V62 C68:D70 V68:V70 C74:D74 V74 C80:D80 V80 C86:D86 V86 C92:D92 V92 C98:D98 V98 C104:D106 V104:V106 C110:D112 V110:V112 C116:D118 V116:V118 C122:D124 V122:V124">
    <cfRule type="cellIs" dxfId="41" priority="269" operator="between">
      <formula>$Y$6</formula>
      <formula>$Z$6</formula>
    </cfRule>
    <cfRule type="cellIs" dxfId="40" priority="270" operator="between">
      <formula>$Y$7</formula>
      <formula>$Z$7</formula>
    </cfRule>
    <cfRule type="cellIs" dxfId="39" priority="271" operator="between">
      <formula>$Y$8</formula>
      <formula>$Z$8</formula>
    </cfRule>
    <cfRule type="cellIs" dxfId="38" priority="272" operator="between">
      <formula>$Y$9</formula>
      <formula>$Z$9</formula>
    </cfRule>
    <cfRule type="cellIs" dxfId="37" priority="273" operator="between">
      <formula>$Y$10</formula>
      <formula>$Z$10</formula>
    </cfRule>
  </conditionalFormatting>
  <printOptions horizontalCentered="1" verticalCentered="1"/>
  <pageMargins left="0.23622047244094491" right="0.23622047244094491" top="0.74803149606299213" bottom="0.74803149606299213" header="0.31496062992125984" footer="0.31496062992125984"/>
  <pageSetup scale="31" orientation="landscape" r:id="rId1"/>
  <headerFooter alignWithMargins="0"/>
  <rowBreaks count="2" manualBreakCount="2">
    <brk id="37" max="16383" man="1"/>
    <brk id="75" max="26" man="1"/>
  </rowBreaks>
  <colBreaks count="1" manualBreakCount="1">
    <brk id="9" max="92" man="1"/>
  </colBreaks>
  <ignoredErrors>
    <ignoredError sqref="T14 U15:U19" formula="1"/>
  </ignoredErrors>
  <drawing r:id="rId2"/>
  <legacyDrawing r:id="rId3"/>
  <extLst>
    <ext xmlns:x14="http://schemas.microsoft.com/office/spreadsheetml/2009/9/main" uri="{CCE6A557-97BC-4b89-ADB6-D9C93CAAB3DF}">
      <x14:dataValidations xmlns:xm="http://schemas.microsoft.com/office/excel/2006/main" xWindow="712" yWindow="776" count="6">
        <x14:dataValidation type="list" allowBlank="1" showInputMessage="1" showErrorMessage="1" xr:uid="{31E2F28A-191C-454D-B7A7-3F97955A9C60}">
          <x14:formula1>
            <xm:f>'10 FORMULAS'!$B$54:$B$55</xm:f>
          </x14:formula1>
          <xm:sqref>M8:M127</xm:sqref>
        </x14:dataValidation>
        <x14:dataValidation type="list" allowBlank="1" showInputMessage="1" showErrorMessage="1" xr:uid="{C188ECD5-EAC7-4A49-9E3C-B4A5CA1A1D14}">
          <x14:formula1>
            <xm:f>'10 FORMULAS'!$B$60:$B$63</xm:f>
          </x14:formula1>
          <xm:sqref>O8:O127</xm:sqref>
        </x14:dataValidation>
        <x14:dataValidation type="list" allowBlank="1" showInputMessage="1" showErrorMessage="1" xr:uid="{7E62B212-EA54-4891-A055-317355C45970}">
          <x14:formula1>
            <xm:f>'10 FORMULAS'!$B$71:$B$73</xm:f>
          </x14:formula1>
          <xm:sqref>Q8:Q127</xm:sqref>
        </x14:dataValidation>
        <x14:dataValidation type="list" allowBlank="1" showInputMessage="1" showErrorMessage="1" xr:uid="{C4C4565C-2548-4172-B2F7-7BD649DFE406}">
          <x14:formula1>
            <xm:f>'10 FORMULAS'!$B$74:$B$76</xm:f>
          </x14:formula1>
          <xm:sqref>R8:R127</xm:sqref>
        </x14:dataValidation>
        <x14:dataValidation type="list" allowBlank="1" showInputMessage="1" showErrorMessage="1" xr:uid="{DEAEFC91-9745-43BA-9C25-0A9FDC25EA01}">
          <x14:formula1>
            <xm:f>'10 FORMULAS'!$B$64:$B$70</xm:f>
          </x14:formula1>
          <xm:sqref>P8:P127</xm:sqref>
        </x14:dataValidation>
        <x14:dataValidation type="list" allowBlank="1" showInputMessage="1" showErrorMessage="1" xr:uid="{954D3026-4783-408C-803F-9777EC42C3D1}">
          <x14:formula1>
            <xm:f>'10 FORMULAS'!$B$51:$B$52</xm:f>
          </x14:formula1>
          <xm:sqref>J8:J127</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52C5E6-1D06-4EB9-825A-F308ABAAAE66}">
  <dimension ref="A1:Z127"/>
  <sheetViews>
    <sheetView showGridLines="0" topLeftCell="J34" zoomScale="73" zoomScaleNormal="70" zoomScaleSheetLayoutView="85" workbookViewId="0">
      <selection activeCell="W40" sqref="W40"/>
    </sheetView>
  </sheetViews>
  <sheetFormatPr baseColWidth="10" defaultColWidth="11.42578125" defaultRowHeight="14.25" x14ac:dyDescent="0.25"/>
  <cols>
    <col min="1" max="1" width="14.85546875" style="44" customWidth="1"/>
    <col min="2" max="2" width="54.5703125" style="44" customWidth="1"/>
    <col min="3" max="3" width="15.42578125" style="44" customWidth="1"/>
    <col min="4" max="4" width="14.140625" style="44" customWidth="1"/>
    <col min="5" max="5" width="10.140625" style="44" customWidth="1"/>
    <col min="6" max="6" width="17.42578125" style="44" customWidth="1"/>
    <col min="7" max="7" width="21.85546875" style="44" customWidth="1"/>
    <col min="8" max="8" width="36.5703125" style="44" customWidth="1"/>
    <col min="9" max="9" width="42.85546875" style="44" customWidth="1"/>
    <col min="10" max="11" width="12.140625" style="51" customWidth="1"/>
    <col min="12" max="12" width="18.5703125" style="51" customWidth="1"/>
    <col min="13" max="13" width="19.42578125" style="44" bestFit="1" customWidth="1"/>
    <col min="14" max="14" width="18.28515625" style="51" customWidth="1"/>
    <col min="15" max="15" width="18.85546875" style="51" customWidth="1"/>
    <col min="16" max="16" width="16.42578125" style="51" bestFit="1" customWidth="1"/>
    <col min="17" max="17" width="14.42578125" style="51" customWidth="1"/>
    <col min="18" max="18" width="13" style="51" customWidth="1"/>
    <col min="19" max="21" width="13.42578125" style="233" customWidth="1"/>
    <col min="22" max="22" width="23" style="137" customWidth="1"/>
    <col min="23" max="23" width="11.42578125" style="44"/>
    <col min="24" max="24" width="21.42578125" style="4" customWidth="1"/>
    <col min="25" max="25" width="7.42578125" style="4" bestFit="1" customWidth="1"/>
    <col min="26" max="26" width="8.42578125" style="4" bestFit="1" customWidth="1"/>
    <col min="27" max="16384" width="11.42578125" style="44"/>
  </cols>
  <sheetData>
    <row r="1" spans="1:26" s="40" customFormat="1" ht="45" customHeight="1" x14ac:dyDescent="0.2">
      <c r="A1" s="507"/>
      <c r="B1" s="534" t="str">
        <f>+'2 CONTEXTO E IDENTIFICACIÓN'!A1</f>
        <v>MAPA DE RIESGOS INTEGRAL</v>
      </c>
      <c r="C1" s="517"/>
      <c r="D1" s="518"/>
      <c r="E1" s="230"/>
      <c r="F1" s="3"/>
      <c r="G1" s="202" t="str">
        <f>+'2 CONTEXTO E IDENTIFICACIÓN'!$I$4</f>
        <v>Elaboración o Actualización:</v>
      </c>
      <c r="H1" s="216">
        <f>'2 CONTEXTO E IDENTIFICACIÓN'!J4</f>
        <v>46037</v>
      </c>
      <c r="I1" s="13"/>
      <c r="J1" s="13"/>
      <c r="K1" s="13"/>
      <c r="L1" s="43"/>
      <c r="M1" s="42"/>
      <c r="N1" s="43"/>
      <c r="O1" s="43"/>
      <c r="P1" s="43"/>
      <c r="Q1" s="43"/>
      <c r="R1" s="43"/>
      <c r="S1" s="227"/>
      <c r="T1" s="227"/>
      <c r="U1" s="227"/>
      <c r="V1" s="137"/>
      <c r="W1" s="38"/>
      <c r="X1" s="4"/>
      <c r="Y1" s="4"/>
      <c r="Z1" s="4"/>
    </row>
    <row r="2" spans="1:26" s="40" customFormat="1" ht="45" customHeight="1" x14ac:dyDescent="0.2">
      <c r="A2" s="507"/>
      <c r="B2" s="535"/>
      <c r="C2" s="39" t="str">
        <f>+'2 CONTEXTO E IDENTIFICACIÓN'!A2</f>
        <v>VERSIÓN DEL MAPA DE RIESGOS:</v>
      </c>
      <c r="D2" s="39">
        <f>'2 CONTEXTO E IDENTIFICACIÓN'!B2</f>
        <v>1</v>
      </c>
      <c r="E2" s="230"/>
      <c r="F2" s="230"/>
      <c r="G2" s="205" t="str">
        <f>+'2 CONTEXTO E IDENTIFICACIÓN'!$E$5</f>
        <v>Vigencia: 2026</v>
      </c>
      <c r="H2" s="203">
        <f>'2 CONTEXTO E IDENTIFICACIÓN'!G5</f>
        <v>46023</v>
      </c>
      <c r="I2" s="204" t="s">
        <v>50</v>
      </c>
      <c r="J2" s="230"/>
      <c r="K2" s="230"/>
      <c r="L2" s="46"/>
      <c r="M2" s="45"/>
      <c r="N2" s="46"/>
      <c r="O2" s="46"/>
      <c r="P2" s="46"/>
      <c r="Q2" s="46"/>
      <c r="R2" s="46"/>
      <c r="S2" s="227"/>
      <c r="T2" s="227"/>
      <c r="U2" s="227"/>
      <c r="V2" s="226"/>
      <c r="W2" s="38"/>
      <c r="X2" s="3"/>
      <c r="Y2" s="3"/>
      <c r="Z2" s="3"/>
    </row>
    <row r="3" spans="1:26" s="40" customFormat="1" ht="15.75" thickBot="1" x14ac:dyDescent="0.25">
      <c r="A3" s="12" t="s">
        <v>46</v>
      </c>
      <c r="B3" s="509" t="str">
        <f>'2 CONTEXTO E IDENTIFICACIÓN'!B4</f>
        <v>UAERMV</v>
      </c>
      <c r="C3" s="509"/>
      <c r="D3" s="509"/>
      <c r="E3" s="275"/>
      <c r="F3" s="230"/>
      <c r="G3" s="275"/>
      <c r="H3" s="275"/>
      <c r="I3" s="275"/>
      <c r="J3" s="276"/>
      <c r="K3" s="276"/>
      <c r="L3" s="276"/>
      <c r="M3" s="275"/>
      <c r="N3" s="276"/>
      <c r="O3" s="276"/>
      <c r="P3" s="276"/>
      <c r="Q3" s="276"/>
      <c r="R3" s="276"/>
      <c r="S3" s="231"/>
      <c r="T3" s="231"/>
      <c r="U3" s="231"/>
      <c r="V3" s="137"/>
      <c r="W3" s="38"/>
      <c r="X3" s="3"/>
      <c r="Y3" s="3"/>
      <c r="Z3" s="3"/>
    </row>
    <row r="4" spans="1:26" s="48" customFormat="1" ht="16.5" customHeight="1" x14ac:dyDescent="0.25">
      <c r="A4" s="12" t="s">
        <v>47</v>
      </c>
      <c r="B4" s="509" t="str">
        <f>'2 CONTEXTO E IDENTIFICACIÓN'!F4</f>
        <v>12. Gestión Financiera</v>
      </c>
      <c r="C4" s="510"/>
      <c r="D4" s="510"/>
      <c r="E4" s="47" t="s">
        <v>260</v>
      </c>
      <c r="F4" s="45" t="s">
        <v>261</v>
      </c>
      <c r="G4" s="47"/>
      <c r="H4" s="47"/>
      <c r="I4" s="47"/>
      <c r="J4" s="547" t="s">
        <v>314</v>
      </c>
      <c r="K4" s="548"/>
      <c r="L4" s="548"/>
      <c r="M4" s="548"/>
      <c r="N4" s="548"/>
      <c r="O4" s="548"/>
      <c r="P4" s="548"/>
      <c r="Q4" s="548"/>
      <c r="R4" s="549"/>
      <c r="S4" s="584" t="s">
        <v>262</v>
      </c>
      <c r="T4" s="544" t="s">
        <v>299</v>
      </c>
      <c r="U4" s="584"/>
      <c r="V4" s="587" t="s">
        <v>311</v>
      </c>
      <c r="W4" s="38"/>
      <c r="X4" s="500" t="s">
        <v>263</v>
      </c>
      <c r="Y4" s="501"/>
      <c r="Z4" s="502"/>
    </row>
    <row r="5" spans="1:26" s="48" customFormat="1" ht="33" customHeight="1" x14ac:dyDescent="0.25">
      <c r="A5" s="209"/>
      <c r="B5" s="208"/>
      <c r="C5" s="208"/>
      <c r="D5" s="137"/>
      <c r="E5" s="47"/>
      <c r="F5" s="47"/>
      <c r="G5" s="47"/>
      <c r="H5" s="47"/>
      <c r="I5" s="47"/>
      <c r="J5" s="550"/>
      <c r="K5" s="551"/>
      <c r="L5" s="551"/>
      <c r="M5" s="551"/>
      <c r="N5" s="551"/>
      <c r="O5" s="551"/>
      <c r="P5" s="551"/>
      <c r="Q5" s="551"/>
      <c r="R5" s="552"/>
      <c r="S5" s="585"/>
      <c r="T5" s="545"/>
      <c r="U5" s="585"/>
      <c r="V5" s="588"/>
      <c r="W5" s="38"/>
      <c r="X5" s="21" t="s">
        <v>224</v>
      </c>
      <c r="Y5" s="22" t="s">
        <v>265</v>
      </c>
      <c r="Z5" s="23" t="s">
        <v>266</v>
      </c>
    </row>
    <row r="6" spans="1:26" ht="29.25" customHeight="1" x14ac:dyDescent="0.25">
      <c r="A6" s="536" t="s">
        <v>218</v>
      </c>
      <c r="B6" s="536" t="s">
        <v>219</v>
      </c>
      <c r="C6" s="536" t="s">
        <v>267</v>
      </c>
      <c r="D6" s="536" t="s">
        <v>268</v>
      </c>
      <c r="E6" s="538" t="s">
        <v>269</v>
      </c>
      <c r="F6" s="569" t="s">
        <v>30</v>
      </c>
      <c r="G6" s="570"/>
      <c r="H6" s="570"/>
      <c r="I6" s="538"/>
      <c r="J6" s="541" t="s">
        <v>312</v>
      </c>
      <c r="K6" s="541"/>
      <c r="L6" s="541"/>
      <c r="M6" s="541"/>
      <c r="N6" s="542"/>
      <c r="O6" s="540" t="s">
        <v>313</v>
      </c>
      <c r="P6" s="541"/>
      <c r="Q6" s="541"/>
      <c r="R6" s="542"/>
      <c r="S6" s="586"/>
      <c r="T6" s="546"/>
      <c r="U6" s="586"/>
      <c r="V6" s="589"/>
      <c r="W6" s="38"/>
      <c r="X6" s="237" t="s">
        <v>232</v>
      </c>
      <c r="Y6" s="28">
        <v>0.01</v>
      </c>
      <c r="Z6" s="27">
        <v>0.2</v>
      </c>
    </row>
    <row r="7" spans="1:26" s="38" customFormat="1" ht="72" thickBot="1" x14ac:dyDescent="0.3">
      <c r="A7" s="537"/>
      <c r="B7" s="537"/>
      <c r="C7" s="537"/>
      <c r="D7" s="537"/>
      <c r="E7" s="539"/>
      <c r="F7" s="49" t="s">
        <v>270</v>
      </c>
      <c r="G7" s="136" t="s">
        <v>271</v>
      </c>
      <c r="H7" s="136" t="s">
        <v>272</v>
      </c>
      <c r="I7" s="136" t="s">
        <v>273</v>
      </c>
      <c r="J7" s="49" t="s">
        <v>303</v>
      </c>
      <c r="K7" s="50" t="s">
        <v>33</v>
      </c>
      <c r="L7" s="50" t="s">
        <v>35</v>
      </c>
      <c r="M7" s="49" t="s">
        <v>36</v>
      </c>
      <c r="N7" s="50" t="s">
        <v>38</v>
      </c>
      <c r="O7" s="50" t="s">
        <v>89</v>
      </c>
      <c r="P7" s="50" t="s">
        <v>90</v>
      </c>
      <c r="Q7" s="50" t="s">
        <v>274</v>
      </c>
      <c r="R7" s="50" t="s">
        <v>275</v>
      </c>
      <c r="S7" s="50" t="s">
        <v>305</v>
      </c>
      <c r="T7" s="50" t="s">
        <v>300</v>
      </c>
      <c r="U7" s="50" t="s">
        <v>301</v>
      </c>
      <c r="V7" s="323" t="s">
        <v>277</v>
      </c>
      <c r="X7" s="238" t="s">
        <v>235</v>
      </c>
      <c r="Y7" s="28">
        <v>0.21</v>
      </c>
      <c r="Z7" s="27">
        <v>0.4</v>
      </c>
    </row>
    <row r="8" spans="1:26" ht="15" x14ac:dyDescent="0.25">
      <c r="A8" s="553" t="str">
        <f>'2 CONTEXTO E IDENTIFICACIÓN'!A9</f>
        <v>R1</v>
      </c>
      <c r="B8" s="556" t="str">
        <f>+'2 CONTEXTO E IDENTIFICACIÓN'!J9</f>
        <v>Posibilidad de afectación reputacional por retrasos en la atención de las solicitudes de pago a causa de desactualización normativa en la aplicación de los criterios de decisión del liquidador en la generación de la Orden de pago, por manualidad en la operación del sistema de información financiera</v>
      </c>
      <c r="C8" s="559">
        <f>+'3 PROBABIL E IMPACTO INHERENTE'!E9</f>
        <v>0.8</v>
      </c>
      <c r="D8" s="562">
        <f>+'3 PROBABIL E IMPACTO INHERENTE'!M9</f>
        <v>0.2</v>
      </c>
      <c r="E8" s="339">
        <v>1</v>
      </c>
      <c r="F8" s="374"/>
      <c r="G8" s="375"/>
      <c r="H8" s="375"/>
      <c r="I8" s="349" t="str">
        <f t="shared" ref="I8:I71" si="0">+CONCATENATE(F8," ",G8," ",H8)</f>
        <v xml:space="preserve">  </v>
      </c>
      <c r="J8" s="376"/>
      <c r="K8" s="341" t="str">
        <f>+IFERROR(VLOOKUP($J8,'10 FORMULAS'!B53:C53,2,0),"")</f>
        <v/>
      </c>
      <c r="L8" s="341" t="str">
        <f>+IF(J8="Correctivo","Impacto","")</f>
        <v/>
      </c>
      <c r="M8" s="342"/>
      <c r="N8" s="341" t="str">
        <f>+IFERROR(VLOOKUP($M8,'10 FORMULAS'!$B$54:$C$55,2,0),"")</f>
        <v/>
      </c>
      <c r="O8" s="343"/>
      <c r="P8" s="343"/>
      <c r="Q8" s="343"/>
      <c r="R8" s="343"/>
      <c r="S8" s="341" t="str">
        <f>+IFERROR($K8+$N8,"")</f>
        <v/>
      </c>
      <c r="T8" s="341" t="str">
        <f>+IFERROR(D8*S8,"")</f>
        <v/>
      </c>
      <c r="U8" s="341" t="str">
        <f>+IFERROR(D8-T8,"")</f>
        <v/>
      </c>
      <c r="V8" s="573">
        <v>0.2</v>
      </c>
      <c r="W8" s="38"/>
      <c r="X8" s="239" t="s">
        <v>239</v>
      </c>
      <c r="Y8" s="28">
        <v>0.41</v>
      </c>
      <c r="Z8" s="27">
        <v>0.6</v>
      </c>
    </row>
    <row r="9" spans="1:26" ht="15" x14ac:dyDescent="0.25">
      <c r="A9" s="554"/>
      <c r="B9" s="557"/>
      <c r="C9" s="560"/>
      <c r="D9" s="563"/>
      <c r="E9" s="277">
        <v>2</v>
      </c>
      <c r="F9" s="284"/>
      <c r="G9" s="285"/>
      <c r="H9" s="285"/>
      <c r="I9" s="283" t="str">
        <f t="shared" si="0"/>
        <v xml:space="preserve">  </v>
      </c>
      <c r="J9" s="282"/>
      <c r="K9" s="232" t="str">
        <f>+IFERROR(VLOOKUP($J9,'10 FORMULAS'!$B$53:$C$53,2,0),"")</f>
        <v/>
      </c>
      <c r="L9" s="232" t="str">
        <f t="shared" ref="L9:L72" si="1">+IF(J9="Correctivo","Impacto","")</f>
        <v/>
      </c>
      <c r="M9" s="278"/>
      <c r="N9" s="232" t="str">
        <f>+IFERROR(VLOOKUP($M9,'10 FORMULAS'!$B$54:$C$55,2,0),"")</f>
        <v/>
      </c>
      <c r="O9" s="279"/>
      <c r="P9" s="279"/>
      <c r="Q9" s="279"/>
      <c r="R9" s="279"/>
      <c r="S9" s="232" t="str">
        <f t="shared" ref="S9:S72" si="2">+IFERROR($K9+$N9,"")</f>
        <v/>
      </c>
      <c r="T9" s="232" t="str">
        <f>+IFERROR(U8*S9,"")</f>
        <v/>
      </c>
      <c r="U9" s="232" t="str">
        <f>+IFERROR(U8-T9,"")</f>
        <v/>
      </c>
      <c r="V9" s="574"/>
      <c r="W9" s="38"/>
      <c r="X9" s="32" t="s">
        <v>243</v>
      </c>
      <c r="Y9" s="28">
        <v>0.61</v>
      </c>
      <c r="Z9" s="27">
        <v>0.8</v>
      </c>
    </row>
    <row r="10" spans="1:26" ht="15" x14ac:dyDescent="0.25">
      <c r="A10" s="554"/>
      <c r="B10" s="557"/>
      <c r="C10" s="560"/>
      <c r="D10" s="563"/>
      <c r="E10" s="277">
        <v>3</v>
      </c>
      <c r="F10" s="284"/>
      <c r="G10" s="285"/>
      <c r="H10" s="285"/>
      <c r="I10" s="283" t="str">
        <f t="shared" si="0"/>
        <v xml:space="preserve">  </v>
      </c>
      <c r="J10" s="282"/>
      <c r="K10" s="232" t="str">
        <f>+IFERROR(VLOOKUP($J10,'10 FORMULAS'!$B$53:$C$53,2,0),"")</f>
        <v/>
      </c>
      <c r="L10" s="232" t="str">
        <f t="shared" si="1"/>
        <v/>
      </c>
      <c r="M10" s="278"/>
      <c r="N10" s="232" t="str">
        <f>+IFERROR(VLOOKUP($M10,'10 FORMULAS'!$B$54:$C$55,2,0),"")</f>
        <v/>
      </c>
      <c r="O10" s="279"/>
      <c r="P10" s="279"/>
      <c r="Q10" s="279"/>
      <c r="R10" s="279"/>
      <c r="S10" s="232" t="str">
        <f>+IFERROR($K10+$N10,"")</f>
        <v/>
      </c>
      <c r="T10" s="232" t="str">
        <f>+IFERROR(U9*S10,"")</f>
        <v/>
      </c>
      <c r="U10" s="232" t="str">
        <f>+IFERROR(U9-T10,"")</f>
        <v/>
      </c>
      <c r="V10" s="574"/>
      <c r="W10" s="38"/>
      <c r="X10" s="240" t="s">
        <v>247</v>
      </c>
      <c r="Y10" s="28">
        <v>0.81</v>
      </c>
      <c r="Z10" s="27">
        <v>1</v>
      </c>
    </row>
    <row r="11" spans="1:26" ht="15" x14ac:dyDescent="0.25">
      <c r="A11" s="554"/>
      <c r="B11" s="557"/>
      <c r="C11" s="560"/>
      <c r="D11" s="563"/>
      <c r="E11" s="277">
        <v>4</v>
      </c>
      <c r="F11" s="284"/>
      <c r="G11" s="285"/>
      <c r="H11" s="285"/>
      <c r="I11" s="283" t="str">
        <f t="shared" si="0"/>
        <v xml:space="preserve">  </v>
      </c>
      <c r="J11" s="282"/>
      <c r="K11" s="232" t="str">
        <f>+IFERROR(VLOOKUP($J11,'10 FORMULAS'!$B$53:$C$53,2,0),"")</f>
        <v/>
      </c>
      <c r="L11" s="232" t="str">
        <f t="shared" si="1"/>
        <v/>
      </c>
      <c r="M11" s="278"/>
      <c r="N11" s="232" t="str">
        <f>+IFERROR(VLOOKUP($M11,'10 FORMULAS'!$B$54:$C$55,2,0),"")</f>
        <v/>
      </c>
      <c r="O11" s="279"/>
      <c r="P11" s="279"/>
      <c r="Q11" s="279"/>
      <c r="R11" s="279"/>
      <c r="S11" s="232" t="str">
        <f t="shared" si="2"/>
        <v/>
      </c>
      <c r="T11" s="232" t="str">
        <f>+IFERROR(U10*S11,"")</f>
        <v/>
      </c>
      <c r="U11" s="232" t="str">
        <f>+IFERROR(U10-T11,"")</f>
        <v/>
      </c>
      <c r="V11" s="574"/>
      <c r="W11" s="38"/>
      <c r="X11" s="228"/>
      <c r="Y11" s="228"/>
      <c r="Z11" s="228"/>
    </row>
    <row r="12" spans="1:26" ht="29.45" customHeight="1" x14ac:dyDescent="0.25">
      <c r="A12" s="554"/>
      <c r="B12" s="557"/>
      <c r="C12" s="560"/>
      <c r="D12" s="563"/>
      <c r="E12" s="277">
        <v>5</v>
      </c>
      <c r="F12" s="284"/>
      <c r="G12" s="285"/>
      <c r="H12" s="285"/>
      <c r="I12" s="221" t="str">
        <f t="shared" si="0"/>
        <v xml:space="preserve">  </v>
      </c>
      <c r="J12" s="282"/>
      <c r="K12" s="232" t="str">
        <f>+IFERROR(VLOOKUP($J12,'10 FORMULAS'!$B$53:$C$53,2,0),"")</f>
        <v/>
      </c>
      <c r="L12" s="232" t="str">
        <f t="shared" si="1"/>
        <v/>
      </c>
      <c r="M12" s="278"/>
      <c r="N12" s="232" t="str">
        <f>+IFERROR(VLOOKUP($M12,'10 FORMULAS'!$B$54:$C$55,2,0),"")</f>
        <v/>
      </c>
      <c r="O12" s="279"/>
      <c r="P12" s="279"/>
      <c r="Q12" s="279"/>
      <c r="R12" s="279"/>
      <c r="S12" s="232" t="str">
        <f t="shared" si="2"/>
        <v/>
      </c>
      <c r="T12" s="232" t="str">
        <f>+IFERROR(U11*S12,"")</f>
        <v/>
      </c>
      <c r="U12" s="232" t="str">
        <f>+IFERROR(U11-T12,"")</f>
        <v/>
      </c>
      <c r="V12" s="574"/>
      <c r="W12" s="38"/>
      <c r="X12" s="228"/>
      <c r="Y12" s="228"/>
      <c r="Z12" s="228"/>
    </row>
    <row r="13" spans="1:26" ht="29.45" customHeight="1" thickBot="1" x14ac:dyDescent="0.3">
      <c r="A13" s="555"/>
      <c r="B13" s="558"/>
      <c r="C13" s="561"/>
      <c r="D13" s="564"/>
      <c r="E13" s="280">
        <v>6</v>
      </c>
      <c r="F13" s="286"/>
      <c r="G13" s="287"/>
      <c r="H13" s="287"/>
      <c r="I13" s="344" t="str">
        <f t="shared" si="0"/>
        <v xml:space="preserve">  </v>
      </c>
      <c r="J13" s="377"/>
      <c r="K13" s="345" t="str">
        <f>+IFERROR(VLOOKUP($J13,'10 FORMULAS'!$B$53:$C$53,2,0),"")</f>
        <v/>
      </c>
      <c r="L13" s="345" t="str">
        <f t="shared" si="1"/>
        <v/>
      </c>
      <c r="M13" s="346"/>
      <c r="N13" s="345" t="str">
        <f>+IFERROR(VLOOKUP($M13,'10 FORMULAS'!$B$54:$C$55,2,0),"")</f>
        <v/>
      </c>
      <c r="O13" s="347"/>
      <c r="P13" s="347"/>
      <c r="Q13" s="347"/>
      <c r="R13" s="347"/>
      <c r="S13" s="345" t="str">
        <f t="shared" si="2"/>
        <v/>
      </c>
      <c r="T13" s="345" t="str">
        <f>+IFERROR(U12*S13,"")</f>
        <v/>
      </c>
      <c r="U13" s="345" t="str">
        <f>+IFERROR(U12-T13,"")</f>
        <v/>
      </c>
      <c r="V13" s="575"/>
      <c r="W13" s="38"/>
      <c r="X13" s="228"/>
      <c r="Y13" s="228"/>
      <c r="Z13" s="228"/>
    </row>
    <row r="14" spans="1:26" ht="179.45" customHeight="1" x14ac:dyDescent="0.25">
      <c r="A14" s="553" t="str">
        <f>'2 CONTEXTO E IDENTIFICACIÓN'!A10</f>
        <v>R2</v>
      </c>
      <c r="B14" s="556" t="str">
        <f>+'2 CONTEXTO E IDENTIFICACIÓN'!J10</f>
        <v>Posibilidad de afectación económica y reputacional por aplicación de sanciones y llamados de atención (hallazgos) de entes de control y entidades guía del tema contable por presentación de información no confiable y  no oportuna a causa de Inoportunidad y/o imprecisión en la entrega de la información por parte de las áreas que intervienen en el proceso contable</v>
      </c>
      <c r="C14" s="590">
        <f>+'3 PROBABIL E IMPACTO INHERENTE'!E10</f>
        <v>0.6</v>
      </c>
      <c r="D14" s="562">
        <f>+'3 PROBABIL E IMPACTO INHERENTE'!M10</f>
        <v>0.6</v>
      </c>
      <c r="E14" s="339">
        <v>1</v>
      </c>
      <c r="F14" s="259" t="s">
        <v>410</v>
      </c>
      <c r="G14" s="52" t="s">
        <v>409</v>
      </c>
      <c r="H14" s="389" t="s">
        <v>411</v>
      </c>
      <c r="I14" s="388" t="str">
        <f t="shared" si="0"/>
        <v xml:space="preserve">El Profesional Especializado o Colaborador designado verifica trimestralmente, la entrega de la información por las dependencias, según lo establecido en la circular "Procedimiento para la presentación de la información contable". En caso de no haber recibido la información en la fecha establecida, por medio de correo electrónico se reitera el cumplimiento de las fechas de reporte establecidas en la circular para la presentación de la información contable. La información presentada tardíamente se registrará en el siguiente mes. Como evidencia se conservan los correos y la circular anual de presentación de la información contable. </v>
      </c>
      <c r="J14" s="376" t="s">
        <v>121</v>
      </c>
      <c r="K14" s="341">
        <f>+IFERROR(VLOOKUP($J14,'10 FORMULAS'!$B$53:$C$53,2,0),"")</f>
        <v>0.1</v>
      </c>
      <c r="L14" s="341" t="str">
        <f t="shared" si="1"/>
        <v>Impacto</v>
      </c>
      <c r="M14" s="342" t="s">
        <v>111</v>
      </c>
      <c r="N14" s="341">
        <f>+IFERROR(VLOOKUP($M14,'10 FORMULAS'!$B$54:$C$55,2,0),"")</f>
        <v>0.15</v>
      </c>
      <c r="O14" s="343" t="s">
        <v>309</v>
      </c>
      <c r="P14" s="343" t="s">
        <v>204</v>
      </c>
      <c r="Q14" s="343" t="s">
        <v>103</v>
      </c>
      <c r="R14" s="343" t="s">
        <v>104</v>
      </c>
      <c r="S14" s="341">
        <f t="shared" si="2"/>
        <v>0.25</v>
      </c>
      <c r="T14" s="341">
        <f>+IFERROR(D14*S14,"")</f>
        <v>0.15</v>
      </c>
      <c r="U14" s="341">
        <f>+IFERROR(D14-T14,"")</f>
        <v>0.44999999999999996</v>
      </c>
      <c r="V14" s="573">
        <v>0.45</v>
      </c>
      <c r="W14" s="38"/>
      <c r="X14" s="228"/>
      <c r="Y14" s="229"/>
      <c r="Z14" s="229"/>
    </row>
    <row r="15" spans="1:26" ht="29.45" customHeight="1" x14ac:dyDescent="0.25">
      <c r="A15" s="554"/>
      <c r="B15" s="557"/>
      <c r="C15" s="582"/>
      <c r="D15" s="563"/>
      <c r="E15" s="277">
        <v>2</v>
      </c>
      <c r="F15" s="258"/>
      <c r="G15" s="194"/>
      <c r="H15" s="194"/>
      <c r="I15" s="221" t="str">
        <f t="shared" si="0"/>
        <v xml:space="preserve">  </v>
      </c>
      <c r="J15" s="282"/>
      <c r="K15" s="232" t="str">
        <f>+IFERROR(VLOOKUP($J15,'10 FORMULAS'!$B$53:$C$53,2,0),"")</f>
        <v/>
      </c>
      <c r="L15" s="232" t="str">
        <f t="shared" si="1"/>
        <v/>
      </c>
      <c r="M15" s="278"/>
      <c r="N15" s="232" t="str">
        <f>+IFERROR(VLOOKUP($M15,'10 FORMULAS'!$B$54:$C$55,2,0),"")</f>
        <v/>
      </c>
      <c r="O15" s="279"/>
      <c r="P15" s="279"/>
      <c r="Q15" s="279"/>
      <c r="R15" s="279"/>
      <c r="S15" s="232" t="str">
        <f t="shared" si="2"/>
        <v/>
      </c>
      <c r="T15" s="232" t="str">
        <f>+IFERROR(U14*S15,"")</f>
        <v/>
      </c>
      <c r="U15" s="232" t="str">
        <f>+IFERROR(U14-T15,"")</f>
        <v/>
      </c>
      <c r="V15" s="574"/>
      <c r="W15" s="38"/>
      <c r="X15" s="228"/>
      <c r="Y15" s="229"/>
      <c r="Z15" s="229"/>
    </row>
    <row r="16" spans="1:26" ht="29.45" customHeight="1" x14ac:dyDescent="0.25">
      <c r="A16" s="554"/>
      <c r="B16" s="557"/>
      <c r="C16" s="582"/>
      <c r="D16" s="563"/>
      <c r="E16" s="277">
        <v>3</v>
      </c>
      <c r="F16" s="258"/>
      <c r="G16" s="194"/>
      <c r="H16" s="194"/>
      <c r="I16" s="221" t="str">
        <f t="shared" si="0"/>
        <v xml:space="preserve">  </v>
      </c>
      <c r="J16" s="282"/>
      <c r="K16" s="232" t="str">
        <f>+IFERROR(VLOOKUP($J16,'10 FORMULAS'!$B$53:$C$53,2,0),"")</f>
        <v/>
      </c>
      <c r="L16" s="232" t="str">
        <f t="shared" si="1"/>
        <v/>
      </c>
      <c r="M16" s="278"/>
      <c r="N16" s="232" t="str">
        <f>+IFERROR(VLOOKUP($M16,'10 FORMULAS'!$B$54:$C$55,2,0),"")</f>
        <v/>
      </c>
      <c r="O16" s="279"/>
      <c r="P16" s="279"/>
      <c r="Q16" s="279"/>
      <c r="R16" s="279"/>
      <c r="S16" s="232" t="str">
        <f t="shared" si="2"/>
        <v/>
      </c>
      <c r="T16" s="232" t="str">
        <f>+IFERROR(U15*S16,"")</f>
        <v/>
      </c>
      <c r="U16" s="232" t="str">
        <f>+IFERROR(U15-T16,"")</f>
        <v/>
      </c>
      <c r="V16" s="574"/>
      <c r="W16" s="38"/>
      <c r="X16" s="228"/>
      <c r="Y16" s="229"/>
      <c r="Z16" s="229"/>
    </row>
    <row r="17" spans="1:26" ht="29.45" customHeight="1" x14ac:dyDescent="0.25">
      <c r="A17" s="566"/>
      <c r="B17" s="568"/>
      <c r="C17" s="582"/>
      <c r="D17" s="583"/>
      <c r="E17" s="277">
        <v>4</v>
      </c>
      <c r="F17" s="260"/>
      <c r="G17" s="255"/>
      <c r="H17" s="255"/>
      <c r="I17" s="221" t="str">
        <f t="shared" si="0"/>
        <v xml:space="preserve">  </v>
      </c>
      <c r="J17" s="282"/>
      <c r="K17" s="232" t="str">
        <f>+IFERROR(VLOOKUP($J17,'10 FORMULAS'!$B$53:$C$53,2,0),"")</f>
        <v/>
      </c>
      <c r="L17" s="232" t="str">
        <f t="shared" si="1"/>
        <v/>
      </c>
      <c r="M17" s="278"/>
      <c r="N17" s="232" t="str">
        <f>+IFERROR(VLOOKUP($M17,'10 FORMULAS'!$B$54:$C$55,2,0),"")</f>
        <v/>
      </c>
      <c r="O17" s="279"/>
      <c r="P17" s="279"/>
      <c r="Q17" s="279"/>
      <c r="R17" s="279"/>
      <c r="S17" s="232" t="str">
        <f t="shared" si="2"/>
        <v/>
      </c>
      <c r="T17" s="232" t="str">
        <f>+IFERROR(U16*S17,"")</f>
        <v/>
      </c>
      <c r="U17" s="232" t="str">
        <f>+IFERROR(U16-T17,"")</f>
        <v/>
      </c>
      <c r="V17" s="592"/>
      <c r="W17" s="38"/>
      <c r="X17" s="228"/>
      <c r="Y17" s="229"/>
      <c r="Z17" s="229"/>
    </row>
    <row r="18" spans="1:26" ht="29.45" customHeight="1" x14ac:dyDescent="0.25">
      <c r="A18" s="566"/>
      <c r="B18" s="568"/>
      <c r="C18" s="582"/>
      <c r="D18" s="583"/>
      <c r="E18" s="277">
        <v>5</v>
      </c>
      <c r="F18" s="260"/>
      <c r="G18" s="255"/>
      <c r="H18" s="255"/>
      <c r="I18" s="221" t="str">
        <f t="shared" si="0"/>
        <v xml:space="preserve">  </v>
      </c>
      <c r="J18" s="282"/>
      <c r="K18" s="232" t="str">
        <f>+IFERROR(VLOOKUP($J18,'10 FORMULAS'!$B$53:$C$53,2,0),"")</f>
        <v/>
      </c>
      <c r="L18" s="232" t="str">
        <f t="shared" si="1"/>
        <v/>
      </c>
      <c r="M18" s="278"/>
      <c r="N18" s="232" t="str">
        <f>+IFERROR(VLOOKUP($M18,'10 FORMULAS'!$B$54:$C$55,2,0),"")</f>
        <v/>
      </c>
      <c r="O18" s="279"/>
      <c r="P18" s="279"/>
      <c r="Q18" s="279"/>
      <c r="R18" s="279"/>
      <c r="S18" s="232" t="str">
        <f t="shared" si="2"/>
        <v/>
      </c>
      <c r="T18" s="232" t="str">
        <f>+IFERROR(U17*S18,"")</f>
        <v/>
      </c>
      <c r="U18" s="232" t="str">
        <f>+IFERROR(U17-T18,"")</f>
        <v/>
      </c>
      <c r="V18" s="592"/>
      <c r="W18" s="38"/>
      <c r="X18" s="228"/>
      <c r="Y18" s="229"/>
      <c r="Z18" s="229"/>
    </row>
    <row r="19" spans="1:26" ht="29.45" customHeight="1" thickBot="1" x14ac:dyDescent="0.3">
      <c r="A19" s="555"/>
      <c r="B19" s="558"/>
      <c r="C19" s="591"/>
      <c r="D19" s="564"/>
      <c r="E19" s="280">
        <v>6</v>
      </c>
      <c r="F19" s="261"/>
      <c r="G19" s="195"/>
      <c r="H19" s="195"/>
      <c r="I19" s="344" t="str">
        <f t="shared" si="0"/>
        <v xml:space="preserve">  </v>
      </c>
      <c r="J19" s="377"/>
      <c r="K19" s="345" t="str">
        <f>+IFERROR(VLOOKUP($J19,'10 FORMULAS'!$B$53:$C$53,2,0),"")</f>
        <v/>
      </c>
      <c r="L19" s="345" t="str">
        <f t="shared" si="1"/>
        <v/>
      </c>
      <c r="M19" s="346"/>
      <c r="N19" s="345" t="str">
        <f>+IFERROR(VLOOKUP($M19,'10 FORMULAS'!$B$54:$C$55,2,0),"")</f>
        <v/>
      </c>
      <c r="O19" s="347"/>
      <c r="P19" s="347"/>
      <c r="Q19" s="347"/>
      <c r="R19" s="347"/>
      <c r="S19" s="345" t="str">
        <f t="shared" si="2"/>
        <v/>
      </c>
      <c r="T19" s="345" t="str">
        <f>+IFERROR(U18*S19,"")</f>
        <v/>
      </c>
      <c r="U19" s="345" t="str">
        <f>+IFERROR(U18-T19,"")</f>
        <v/>
      </c>
      <c r="V19" s="575"/>
      <c r="W19" s="38"/>
    </row>
    <row r="20" spans="1:26" ht="29.45" customHeight="1" x14ac:dyDescent="0.25">
      <c r="A20" s="553" t="str">
        <f>'2 CONTEXTO E IDENTIFICACIÓN'!A11</f>
        <v>R3</v>
      </c>
      <c r="B20" s="556" t="str">
        <f>+'2 CONTEXTO E IDENTIFICACIÓN'!J11</f>
        <v>Posibilidad de afectación económica y reputacional por liquidación y aprobación de una cuenta de cobro sin la totalidad de los requisitos a causa de la radicación incompleta de los documentos y la manualidad en las actividades de revisión, liquidación, elaboración y aprobación de la orden de pago</v>
      </c>
      <c r="C20" s="559">
        <f>+'3 PROBABIL E IMPACTO INHERENTE'!E11</f>
        <v>0.8</v>
      </c>
      <c r="D20" s="562">
        <f>+'3 PROBABIL E IMPACTO INHERENTE'!M11</f>
        <v>0.2</v>
      </c>
      <c r="E20" s="339">
        <v>1</v>
      </c>
      <c r="F20" s="259"/>
      <c r="G20" s="52"/>
      <c r="H20" s="52"/>
      <c r="I20" s="340" t="str">
        <f t="shared" si="0"/>
        <v xml:space="preserve">  </v>
      </c>
      <c r="J20" s="376"/>
      <c r="K20" s="341" t="str">
        <f>+IFERROR(VLOOKUP($J20,'10 FORMULAS'!$B$53:$C$53,2,0),"")</f>
        <v/>
      </c>
      <c r="L20" s="341" t="str">
        <f t="shared" si="1"/>
        <v/>
      </c>
      <c r="M20" s="342"/>
      <c r="N20" s="341" t="str">
        <f>+IFERROR(VLOOKUP($M20,'10 FORMULAS'!$B$54:$C$55,2,0),"")</f>
        <v/>
      </c>
      <c r="O20" s="343"/>
      <c r="P20" s="343"/>
      <c r="Q20" s="343"/>
      <c r="R20" s="343"/>
      <c r="S20" s="341" t="str">
        <f t="shared" si="2"/>
        <v/>
      </c>
      <c r="T20" s="341" t="str">
        <f t="shared" ref="T20:T51" si="3">+IFERROR(D20*S20,"")</f>
        <v/>
      </c>
      <c r="U20" s="341" t="str">
        <f t="shared" ref="U20:U51" si="4">+IFERROR(D20-T20,"")</f>
        <v/>
      </c>
      <c r="V20" s="573">
        <v>0.2</v>
      </c>
      <c r="W20" s="38"/>
      <c r="X20" s="228"/>
      <c r="Y20" s="229"/>
      <c r="Z20" s="229"/>
    </row>
    <row r="21" spans="1:26" ht="29.45" customHeight="1" x14ac:dyDescent="0.25">
      <c r="A21" s="554"/>
      <c r="B21" s="557"/>
      <c r="C21" s="560"/>
      <c r="D21" s="563"/>
      <c r="E21" s="277">
        <v>2</v>
      </c>
      <c r="F21" s="258"/>
      <c r="G21" s="194"/>
      <c r="H21" s="194"/>
      <c r="I21" s="221" t="str">
        <f t="shared" si="0"/>
        <v xml:space="preserve">  </v>
      </c>
      <c r="J21" s="282"/>
      <c r="K21" s="232" t="str">
        <f>+IFERROR(VLOOKUP($J21,'10 FORMULAS'!$B$53:$C$53,2,0),"")</f>
        <v/>
      </c>
      <c r="L21" s="232" t="str">
        <f t="shared" si="1"/>
        <v/>
      </c>
      <c r="M21" s="278"/>
      <c r="N21" s="232" t="str">
        <f>+IFERROR(VLOOKUP($M21,'10 FORMULAS'!$B$54:$C$55,2,0),"")</f>
        <v/>
      </c>
      <c r="O21" s="279"/>
      <c r="P21" s="279"/>
      <c r="Q21" s="279"/>
      <c r="R21" s="279"/>
      <c r="S21" s="232" t="str">
        <f t="shared" si="2"/>
        <v/>
      </c>
      <c r="T21" s="232" t="str">
        <f t="shared" si="3"/>
        <v/>
      </c>
      <c r="U21" s="232" t="str">
        <f t="shared" si="4"/>
        <v/>
      </c>
      <c r="V21" s="574"/>
      <c r="W21" s="38"/>
      <c r="X21" s="228"/>
      <c r="Y21" s="229"/>
      <c r="Z21" s="229"/>
    </row>
    <row r="22" spans="1:26" ht="29.45" customHeight="1" x14ac:dyDescent="0.25">
      <c r="A22" s="554"/>
      <c r="B22" s="557"/>
      <c r="C22" s="560"/>
      <c r="D22" s="563"/>
      <c r="E22" s="277">
        <v>3</v>
      </c>
      <c r="F22" s="258"/>
      <c r="G22" s="194"/>
      <c r="H22" s="194"/>
      <c r="I22" s="221" t="str">
        <f t="shared" si="0"/>
        <v xml:space="preserve">  </v>
      </c>
      <c r="J22" s="282"/>
      <c r="K22" s="232" t="str">
        <f>+IFERROR(VLOOKUP($J22,'10 FORMULAS'!$B$53:$C$53,2,0),"")</f>
        <v/>
      </c>
      <c r="L22" s="232" t="str">
        <f t="shared" si="1"/>
        <v/>
      </c>
      <c r="M22" s="278"/>
      <c r="N22" s="232" t="str">
        <f>+IFERROR(VLOOKUP($M22,'10 FORMULAS'!$B$54:$C$55,2,0),"")</f>
        <v/>
      </c>
      <c r="O22" s="279"/>
      <c r="P22" s="279"/>
      <c r="Q22" s="279"/>
      <c r="R22" s="279"/>
      <c r="S22" s="232" t="str">
        <f t="shared" si="2"/>
        <v/>
      </c>
      <c r="T22" s="232" t="str">
        <f t="shared" si="3"/>
        <v/>
      </c>
      <c r="U22" s="232" t="str">
        <f t="shared" si="4"/>
        <v/>
      </c>
      <c r="V22" s="574"/>
      <c r="W22" s="38"/>
      <c r="X22" s="228"/>
      <c r="Y22" s="229"/>
      <c r="Z22" s="229"/>
    </row>
    <row r="23" spans="1:26" ht="29.45" customHeight="1" x14ac:dyDescent="0.25">
      <c r="A23" s="554"/>
      <c r="B23" s="557"/>
      <c r="C23" s="560"/>
      <c r="D23" s="563"/>
      <c r="E23" s="277">
        <v>4</v>
      </c>
      <c r="F23" s="258"/>
      <c r="G23" s="194"/>
      <c r="H23" s="194"/>
      <c r="I23" s="221" t="str">
        <f t="shared" si="0"/>
        <v xml:space="preserve">  </v>
      </c>
      <c r="J23" s="282"/>
      <c r="K23" s="232" t="str">
        <f>+IFERROR(VLOOKUP($J23,'10 FORMULAS'!$B$53:$C$53,2,0),"")</f>
        <v/>
      </c>
      <c r="L23" s="232" t="str">
        <f t="shared" si="1"/>
        <v/>
      </c>
      <c r="M23" s="278"/>
      <c r="N23" s="232" t="str">
        <f>+IFERROR(VLOOKUP($M23,'10 FORMULAS'!$B$54:$C$55,2,0),"")</f>
        <v/>
      </c>
      <c r="O23" s="279"/>
      <c r="P23" s="279"/>
      <c r="Q23" s="279"/>
      <c r="R23" s="279"/>
      <c r="S23" s="232" t="str">
        <f t="shared" si="2"/>
        <v/>
      </c>
      <c r="T23" s="232" t="str">
        <f t="shared" si="3"/>
        <v/>
      </c>
      <c r="U23" s="232" t="str">
        <f t="shared" si="4"/>
        <v/>
      </c>
      <c r="V23" s="574"/>
      <c r="W23" s="38"/>
      <c r="X23" s="228"/>
      <c r="Y23" s="229"/>
      <c r="Z23" s="229"/>
    </row>
    <row r="24" spans="1:26" ht="29.45" customHeight="1" x14ac:dyDescent="0.25">
      <c r="A24" s="554"/>
      <c r="B24" s="557"/>
      <c r="C24" s="560"/>
      <c r="D24" s="563"/>
      <c r="E24" s="277">
        <v>5</v>
      </c>
      <c r="F24" s="258"/>
      <c r="G24" s="194"/>
      <c r="H24" s="194"/>
      <c r="I24" s="221" t="str">
        <f t="shared" si="0"/>
        <v xml:space="preserve">  </v>
      </c>
      <c r="J24" s="282"/>
      <c r="K24" s="232" t="str">
        <f>+IFERROR(VLOOKUP($J24,'10 FORMULAS'!$B$53:$C$53,2,0),"")</f>
        <v/>
      </c>
      <c r="L24" s="232" t="str">
        <f t="shared" si="1"/>
        <v/>
      </c>
      <c r="M24" s="278"/>
      <c r="N24" s="232" t="str">
        <f>+IFERROR(VLOOKUP($M24,'10 FORMULAS'!$B$54:$C$55,2,0),"")</f>
        <v/>
      </c>
      <c r="O24" s="279"/>
      <c r="P24" s="279"/>
      <c r="Q24" s="279"/>
      <c r="R24" s="279"/>
      <c r="S24" s="232" t="str">
        <f t="shared" si="2"/>
        <v/>
      </c>
      <c r="T24" s="232" t="str">
        <f t="shared" si="3"/>
        <v/>
      </c>
      <c r="U24" s="232" t="str">
        <f t="shared" si="4"/>
        <v/>
      </c>
      <c r="V24" s="574"/>
      <c r="W24" s="38"/>
      <c r="X24" s="228"/>
      <c r="Y24" s="229"/>
      <c r="Z24" s="229"/>
    </row>
    <row r="25" spans="1:26" ht="29.45" customHeight="1" thickBot="1" x14ac:dyDescent="0.3">
      <c r="A25" s="555"/>
      <c r="B25" s="558"/>
      <c r="C25" s="561"/>
      <c r="D25" s="564"/>
      <c r="E25" s="280">
        <v>6</v>
      </c>
      <c r="F25" s="261"/>
      <c r="G25" s="195"/>
      <c r="H25" s="195"/>
      <c r="I25" s="344" t="str">
        <f t="shared" si="0"/>
        <v xml:space="preserve">  </v>
      </c>
      <c r="J25" s="377"/>
      <c r="K25" s="345" t="str">
        <f>+IFERROR(VLOOKUP($J25,'10 FORMULAS'!$B$53:$C$53,2,0),"")</f>
        <v/>
      </c>
      <c r="L25" s="345" t="str">
        <f t="shared" si="1"/>
        <v/>
      </c>
      <c r="M25" s="346"/>
      <c r="N25" s="345" t="str">
        <f>+IFERROR(VLOOKUP($M25,'10 FORMULAS'!$B$54:$C$55,2,0),"")</f>
        <v/>
      </c>
      <c r="O25" s="347"/>
      <c r="P25" s="347"/>
      <c r="Q25" s="347"/>
      <c r="R25" s="347"/>
      <c r="S25" s="345" t="str">
        <f t="shared" si="2"/>
        <v/>
      </c>
      <c r="T25" s="345" t="str">
        <f t="shared" si="3"/>
        <v/>
      </c>
      <c r="U25" s="345" t="str">
        <f t="shared" si="4"/>
        <v/>
      </c>
      <c r="V25" s="575"/>
      <c r="W25" s="38"/>
    </row>
    <row r="26" spans="1:26" ht="29.45" customHeight="1" x14ac:dyDescent="0.25">
      <c r="A26" s="553" t="str">
        <f>'2 CONTEXTO E IDENTIFICACIÓN'!A12</f>
        <v>R4</v>
      </c>
      <c r="B26" s="556" t="str">
        <f>+'2 CONTEXTO E IDENTIFICACIÓN'!J12</f>
        <v>Posibilidad de afectación económica y reputacional por soborno entrante al aceptar o solicitar una ventaja indebida en un pago a favor de un tercero a causa de liquidar y aprobar una solicitud de pago, sin el cumplimiento total de los requisitos</v>
      </c>
      <c r="C26" s="559">
        <f>+'3 PROBABIL E IMPACTO INHERENTE'!E12</f>
        <v>0.8</v>
      </c>
      <c r="D26" s="562">
        <f>+'3 PROBABIL E IMPACTO INHERENTE'!M12</f>
        <v>0.8</v>
      </c>
      <c r="E26" s="339">
        <v>1</v>
      </c>
      <c r="F26" s="259"/>
      <c r="G26" s="52"/>
      <c r="H26" s="52"/>
      <c r="I26" s="340" t="str">
        <f t="shared" si="0"/>
        <v xml:space="preserve">  </v>
      </c>
      <c r="J26" s="376"/>
      <c r="K26" s="341" t="str">
        <f>+IFERROR(VLOOKUP($J26,'10 FORMULAS'!$B$53:$C$53,2,0),"")</f>
        <v/>
      </c>
      <c r="L26" s="341" t="str">
        <f t="shared" si="1"/>
        <v/>
      </c>
      <c r="M26" s="342"/>
      <c r="N26" s="341" t="str">
        <f>+IFERROR(VLOOKUP($M26,'10 FORMULAS'!$B$54:$C$55,2,0),"")</f>
        <v/>
      </c>
      <c r="O26" s="343"/>
      <c r="P26" s="343"/>
      <c r="Q26" s="343"/>
      <c r="R26" s="343"/>
      <c r="S26" s="341" t="str">
        <f t="shared" si="2"/>
        <v/>
      </c>
      <c r="T26" s="341" t="str">
        <f t="shared" si="3"/>
        <v/>
      </c>
      <c r="U26" s="341" t="str">
        <f t="shared" si="4"/>
        <v/>
      </c>
      <c r="V26" s="573">
        <v>0.8</v>
      </c>
      <c r="W26" s="38"/>
      <c r="X26" s="228"/>
      <c r="Y26" s="229"/>
      <c r="Z26" s="229"/>
    </row>
    <row r="27" spans="1:26" ht="29.45" customHeight="1" x14ac:dyDescent="0.25">
      <c r="A27" s="554"/>
      <c r="B27" s="557"/>
      <c r="C27" s="560"/>
      <c r="D27" s="563"/>
      <c r="E27" s="277">
        <v>2</v>
      </c>
      <c r="F27" s="258"/>
      <c r="G27" s="194"/>
      <c r="H27" s="194"/>
      <c r="I27" s="221" t="str">
        <f t="shared" si="0"/>
        <v xml:space="preserve">  </v>
      </c>
      <c r="J27" s="282"/>
      <c r="K27" s="232" t="str">
        <f>+IFERROR(VLOOKUP($J27,'10 FORMULAS'!$B$53:$C$53,2,0),"")</f>
        <v/>
      </c>
      <c r="L27" s="232" t="str">
        <f t="shared" si="1"/>
        <v/>
      </c>
      <c r="M27" s="278"/>
      <c r="N27" s="232" t="str">
        <f>+IFERROR(VLOOKUP($M27,'10 FORMULAS'!$B$54:$C$55,2,0),"")</f>
        <v/>
      </c>
      <c r="O27" s="279"/>
      <c r="P27" s="279"/>
      <c r="Q27" s="279"/>
      <c r="R27" s="279"/>
      <c r="S27" s="232" t="str">
        <f t="shared" si="2"/>
        <v/>
      </c>
      <c r="T27" s="232" t="str">
        <f t="shared" si="3"/>
        <v/>
      </c>
      <c r="U27" s="232" t="str">
        <f t="shared" si="4"/>
        <v/>
      </c>
      <c r="V27" s="574"/>
      <c r="W27" s="38"/>
      <c r="X27" s="228"/>
      <c r="Y27" s="229"/>
      <c r="Z27" s="229"/>
    </row>
    <row r="28" spans="1:26" ht="29.45" customHeight="1" x14ac:dyDescent="0.25">
      <c r="A28" s="554"/>
      <c r="B28" s="557"/>
      <c r="C28" s="560"/>
      <c r="D28" s="563"/>
      <c r="E28" s="277">
        <v>3</v>
      </c>
      <c r="F28" s="258"/>
      <c r="G28" s="194"/>
      <c r="H28" s="194"/>
      <c r="I28" s="221" t="str">
        <f t="shared" si="0"/>
        <v xml:space="preserve">  </v>
      </c>
      <c r="J28" s="282"/>
      <c r="K28" s="232" t="str">
        <f>+IFERROR(VLOOKUP($J28,'10 FORMULAS'!$B$53:$C$53,2,0),"")</f>
        <v/>
      </c>
      <c r="L28" s="232" t="str">
        <f t="shared" si="1"/>
        <v/>
      </c>
      <c r="M28" s="278"/>
      <c r="N28" s="232" t="str">
        <f>+IFERROR(VLOOKUP($M28,'10 FORMULAS'!$B$54:$C$55,2,0),"")</f>
        <v/>
      </c>
      <c r="O28" s="279"/>
      <c r="P28" s="279"/>
      <c r="Q28" s="279"/>
      <c r="R28" s="279"/>
      <c r="S28" s="232" t="str">
        <f t="shared" si="2"/>
        <v/>
      </c>
      <c r="T28" s="232" t="str">
        <f t="shared" si="3"/>
        <v/>
      </c>
      <c r="U28" s="232" t="str">
        <f t="shared" si="4"/>
        <v/>
      </c>
      <c r="V28" s="574"/>
      <c r="W28" s="38"/>
      <c r="X28" s="228"/>
      <c r="Y28" s="229"/>
      <c r="Z28" s="229"/>
    </row>
    <row r="29" spans="1:26" ht="29.45" customHeight="1" x14ac:dyDescent="0.25">
      <c r="A29" s="554"/>
      <c r="B29" s="557"/>
      <c r="C29" s="560"/>
      <c r="D29" s="563"/>
      <c r="E29" s="277">
        <v>4</v>
      </c>
      <c r="F29" s="258"/>
      <c r="G29" s="194"/>
      <c r="H29" s="194"/>
      <c r="I29" s="221" t="str">
        <f t="shared" si="0"/>
        <v xml:space="preserve">  </v>
      </c>
      <c r="J29" s="282"/>
      <c r="K29" s="232" t="str">
        <f>+IFERROR(VLOOKUP($J29,'10 FORMULAS'!$B$53:$C$53,2,0),"")</f>
        <v/>
      </c>
      <c r="L29" s="232" t="str">
        <f t="shared" si="1"/>
        <v/>
      </c>
      <c r="M29" s="278"/>
      <c r="N29" s="232" t="str">
        <f>+IFERROR(VLOOKUP($M29,'10 FORMULAS'!$B$54:$C$55,2,0),"")</f>
        <v/>
      </c>
      <c r="O29" s="279"/>
      <c r="P29" s="279"/>
      <c r="Q29" s="279"/>
      <c r="R29" s="279"/>
      <c r="S29" s="232" t="str">
        <f t="shared" si="2"/>
        <v/>
      </c>
      <c r="T29" s="232" t="str">
        <f t="shared" si="3"/>
        <v/>
      </c>
      <c r="U29" s="232" t="str">
        <f t="shared" si="4"/>
        <v/>
      </c>
      <c r="V29" s="574"/>
      <c r="W29" s="38"/>
      <c r="X29" s="228"/>
      <c r="Y29" s="229"/>
      <c r="Z29" s="229"/>
    </row>
    <row r="30" spans="1:26" ht="29.45" customHeight="1" x14ac:dyDescent="0.25">
      <c r="A30" s="554"/>
      <c r="B30" s="557"/>
      <c r="C30" s="560"/>
      <c r="D30" s="563"/>
      <c r="E30" s="277">
        <v>5</v>
      </c>
      <c r="F30" s="258"/>
      <c r="G30" s="194"/>
      <c r="H30" s="194"/>
      <c r="I30" s="221" t="str">
        <f t="shared" si="0"/>
        <v xml:space="preserve">  </v>
      </c>
      <c r="J30" s="282"/>
      <c r="K30" s="232" t="str">
        <f>+IFERROR(VLOOKUP($J30,'10 FORMULAS'!$B$53:$C$53,2,0),"")</f>
        <v/>
      </c>
      <c r="L30" s="232" t="str">
        <f t="shared" si="1"/>
        <v/>
      </c>
      <c r="M30" s="278"/>
      <c r="N30" s="232" t="str">
        <f>+IFERROR(VLOOKUP($M30,'10 FORMULAS'!$B$54:$C$55,2,0),"")</f>
        <v/>
      </c>
      <c r="O30" s="279"/>
      <c r="P30" s="279"/>
      <c r="Q30" s="279"/>
      <c r="R30" s="279"/>
      <c r="S30" s="232" t="str">
        <f t="shared" si="2"/>
        <v/>
      </c>
      <c r="T30" s="232" t="str">
        <f t="shared" si="3"/>
        <v/>
      </c>
      <c r="U30" s="232" t="str">
        <f t="shared" si="4"/>
        <v/>
      </c>
      <c r="V30" s="574"/>
      <c r="W30" s="38"/>
      <c r="X30" s="228"/>
      <c r="Y30" s="229"/>
      <c r="Z30" s="229"/>
    </row>
    <row r="31" spans="1:26" ht="29.45" customHeight="1" thickBot="1" x14ac:dyDescent="0.3">
      <c r="A31" s="555"/>
      <c r="B31" s="558"/>
      <c r="C31" s="561"/>
      <c r="D31" s="564"/>
      <c r="E31" s="280">
        <v>6</v>
      </c>
      <c r="F31" s="261"/>
      <c r="G31" s="195"/>
      <c r="H31" s="195"/>
      <c r="I31" s="344" t="str">
        <f t="shared" si="0"/>
        <v xml:space="preserve">  </v>
      </c>
      <c r="J31" s="377"/>
      <c r="K31" s="345" t="str">
        <f>+IFERROR(VLOOKUP($J31,'10 FORMULAS'!$B$53:$C$53,2,0),"")</f>
        <v/>
      </c>
      <c r="L31" s="345" t="str">
        <f t="shared" si="1"/>
        <v/>
      </c>
      <c r="M31" s="346"/>
      <c r="N31" s="345" t="str">
        <f>+IFERROR(VLOOKUP($M31,'10 FORMULAS'!$B$54:$C$55,2,0),"")</f>
        <v/>
      </c>
      <c r="O31" s="347"/>
      <c r="P31" s="347"/>
      <c r="Q31" s="347"/>
      <c r="R31" s="347"/>
      <c r="S31" s="345" t="str">
        <f t="shared" si="2"/>
        <v/>
      </c>
      <c r="T31" s="345" t="str">
        <f t="shared" si="3"/>
        <v/>
      </c>
      <c r="U31" s="345" t="str">
        <f t="shared" si="4"/>
        <v/>
      </c>
      <c r="V31" s="575"/>
      <c r="W31" s="38"/>
    </row>
    <row r="32" spans="1:26" ht="29.45" customHeight="1" x14ac:dyDescent="0.25">
      <c r="A32" s="553" t="str">
        <f>'2 CONTEXTO E IDENTIFICACIÓN'!A13</f>
        <v>R5</v>
      </c>
      <c r="B32" s="556" t="str">
        <f>+'2 CONTEXTO E IDENTIFICACIÓN'!J13</f>
        <v>Posibilidad de perdida de integridad por compromiso de la información financiera a causa de registro de información incorrecta en el sistema</v>
      </c>
      <c r="C32" s="559">
        <f>+'3 PROBABIL E IMPACTO INHERENTE'!E13</f>
        <v>0.6</v>
      </c>
      <c r="D32" s="562">
        <f>+'3 PROBABIL E IMPACTO INHERENTE'!M13</f>
        <v>0.4</v>
      </c>
      <c r="E32" s="339">
        <v>1</v>
      </c>
      <c r="F32" s="259"/>
      <c r="G32" s="52"/>
      <c r="H32" s="52"/>
      <c r="I32" s="340" t="str">
        <f t="shared" si="0"/>
        <v xml:space="preserve">  </v>
      </c>
      <c r="J32" s="376"/>
      <c r="K32" s="341" t="str">
        <f>+IFERROR(VLOOKUP($J32,'10 FORMULAS'!$B$53:$C$53,2,0),"")</f>
        <v/>
      </c>
      <c r="L32" s="341" t="str">
        <f t="shared" si="1"/>
        <v/>
      </c>
      <c r="M32" s="342"/>
      <c r="N32" s="341" t="str">
        <f>+IFERROR(VLOOKUP($M32,'10 FORMULAS'!$B$54:$C$55,2,0),"")</f>
        <v/>
      </c>
      <c r="O32" s="343"/>
      <c r="P32" s="343"/>
      <c r="Q32" s="343"/>
      <c r="R32" s="343"/>
      <c r="S32" s="341" t="str">
        <f t="shared" si="2"/>
        <v/>
      </c>
      <c r="T32" s="341" t="str">
        <f t="shared" si="3"/>
        <v/>
      </c>
      <c r="U32" s="341" t="str">
        <f t="shared" si="4"/>
        <v/>
      </c>
      <c r="V32" s="573">
        <v>0.4</v>
      </c>
      <c r="W32" s="38"/>
      <c r="X32" s="228"/>
      <c r="Y32" s="229"/>
      <c r="Z32" s="229"/>
    </row>
    <row r="33" spans="1:26" ht="29.45" customHeight="1" x14ac:dyDescent="0.25">
      <c r="A33" s="565"/>
      <c r="B33" s="567"/>
      <c r="C33" s="571"/>
      <c r="D33" s="572"/>
      <c r="E33" s="277">
        <v>2</v>
      </c>
      <c r="F33" s="257"/>
      <c r="G33" s="254"/>
      <c r="H33" s="254"/>
      <c r="I33" s="221" t="str">
        <f t="shared" si="0"/>
        <v xml:space="preserve">  </v>
      </c>
      <c r="J33" s="282"/>
      <c r="K33" s="232" t="str">
        <f>+IFERROR(VLOOKUP($J33,'10 FORMULAS'!$B$53:$C$53,2,0),"")</f>
        <v/>
      </c>
      <c r="L33" s="232" t="str">
        <f t="shared" si="1"/>
        <v/>
      </c>
      <c r="M33" s="278"/>
      <c r="N33" s="232" t="str">
        <f>+IFERROR(VLOOKUP($M33,'10 FORMULAS'!$B$54:$C$55,2,0),"")</f>
        <v/>
      </c>
      <c r="O33" s="279"/>
      <c r="P33" s="279"/>
      <c r="Q33" s="279"/>
      <c r="R33" s="279"/>
      <c r="S33" s="232" t="str">
        <f t="shared" si="2"/>
        <v/>
      </c>
      <c r="T33" s="232" t="str">
        <f t="shared" si="3"/>
        <v/>
      </c>
      <c r="U33" s="232" t="str">
        <f t="shared" si="4"/>
        <v/>
      </c>
      <c r="V33" s="593"/>
      <c r="W33" s="38"/>
      <c r="X33" s="228"/>
      <c r="Y33" s="229"/>
      <c r="Z33" s="229"/>
    </row>
    <row r="34" spans="1:26" ht="29.45" customHeight="1" x14ac:dyDescent="0.25">
      <c r="A34" s="565"/>
      <c r="B34" s="567"/>
      <c r="C34" s="571"/>
      <c r="D34" s="572"/>
      <c r="E34" s="277">
        <v>3</v>
      </c>
      <c r="F34" s="257"/>
      <c r="G34" s="254"/>
      <c r="H34" s="254"/>
      <c r="I34" s="221" t="str">
        <f t="shared" si="0"/>
        <v xml:space="preserve">  </v>
      </c>
      <c r="J34" s="282"/>
      <c r="K34" s="232" t="str">
        <f>+IFERROR(VLOOKUP($J34,'10 FORMULAS'!$B$53:$C$53,2,0),"")</f>
        <v/>
      </c>
      <c r="L34" s="232" t="str">
        <f t="shared" si="1"/>
        <v/>
      </c>
      <c r="M34" s="278"/>
      <c r="N34" s="232" t="str">
        <f>+IFERROR(VLOOKUP($M34,'10 FORMULAS'!$B$54:$C$55,2,0),"")</f>
        <v/>
      </c>
      <c r="O34" s="279"/>
      <c r="P34" s="279"/>
      <c r="Q34" s="279"/>
      <c r="R34" s="279"/>
      <c r="S34" s="232" t="str">
        <f t="shared" si="2"/>
        <v/>
      </c>
      <c r="T34" s="232" t="str">
        <f t="shared" si="3"/>
        <v/>
      </c>
      <c r="U34" s="232" t="str">
        <f t="shared" si="4"/>
        <v/>
      </c>
      <c r="V34" s="593"/>
      <c r="W34" s="38"/>
      <c r="X34" s="228"/>
      <c r="Y34" s="229"/>
      <c r="Z34" s="229"/>
    </row>
    <row r="35" spans="1:26" ht="29.45" customHeight="1" x14ac:dyDescent="0.25">
      <c r="A35" s="554"/>
      <c r="B35" s="557"/>
      <c r="C35" s="560"/>
      <c r="D35" s="563"/>
      <c r="E35" s="277">
        <v>4</v>
      </c>
      <c r="F35" s="258"/>
      <c r="G35" s="194"/>
      <c r="H35" s="194"/>
      <c r="I35" s="221" t="str">
        <f t="shared" si="0"/>
        <v xml:space="preserve">  </v>
      </c>
      <c r="J35" s="282"/>
      <c r="K35" s="232" t="str">
        <f>+IFERROR(VLOOKUP($J35,'10 FORMULAS'!$B$53:$C$53,2,0),"")</f>
        <v/>
      </c>
      <c r="L35" s="232" t="str">
        <f t="shared" si="1"/>
        <v/>
      </c>
      <c r="M35" s="278"/>
      <c r="N35" s="232" t="str">
        <f>+IFERROR(VLOOKUP($M35,'10 FORMULAS'!$B$54:$C$55,2,0),"")</f>
        <v/>
      </c>
      <c r="O35" s="279"/>
      <c r="P35" s="279"/>
      <c r="Q35" s="279"/>
      <c r="R35" s="279"/>
      <c r="S35" s="232" t="str">
        <f t="shared" si="2"/>
        <v/>
      </c>
      <c r="T35" s="232" t="str">
        <f t="shared" si="3"/>
        <v/>
      </c>
      <c r="U35" s="232" t="str">
        <f t="shared" si="4"/>
        <v/>
      </c>
      <c r="V35" s="574"/>
      <c r="W35" s="38"/>
      <c r="X35" s="228"/>
      <c r="Y35" s="229"/>
      <c r="Z35" s="229"/>
    </row>
    <row r="36" spans="1:26" ht="29.45" customHeight="1" x14ac:dyDescent="0.25">
      <c r="A36" s="554"/>
      <c r="B36" s="557"/>
      <c r="C36" s="560"/>
      <c r="D36" s="563"/>
      <c r="E36" s="277">
        <v>5</v>
      </c>
      <c r="F36" s="258"/>
      <c r="G36" s="194"/>
      <c r="H36" s="194"/>
      <c r="I36" s="221" t="str">
        <f t="shared" si="0"/>
        <v xml:space="preserve">  </v>
      </c>
      <c r="J36" s="282"/>
      <c r="K36" s="232" t="str">
        <f>+IFERROR(VLOOKUP($J36,'10 FORMULAS'!$B$53:$C$53,2,0),"")</f>
        <v/>
      </c>
      <c r="L36" s="232" t="str">
        <f t="shared" si="1"/>
        <v/>
      </c>
      <c r="M36" s="278"/>
      <c r="N36" s="232" t="str">
        <f>+IFERROR(VLOOKUP($M36,'10 FORMULAS'!$B$54:$C$55,2,0),"")</f>
        <v/>
      </c>
      <c r="O36" s="279"/>
      <c r="P36" s="279"/>
      <c r="Q36" s="279"/>
      <c r="R36" s="279"/>
      <c r="S36" s="232" t="str">
        <f t="shared" si="2"/>
        <v/>
      </c>
      <c r="T36" s="232" t="str">
        <f t="shared" si="3"/>
        <v/>
      </c>
      <c r="U36" s="232" t="str">
        <f t="shared" si="4"/>
        <v/>
      </c>
      <c r="V36" s="574"/>
      <c r="W36" s="38"/>
      <c r="X36" s="228"/>
      <c r="Y36" s="229"/>
      <c r="Z36" s="229"/>
    </row>
    <row r="37" spans="1:26" ht="29.45" customHeight="1" thickBot="1" x14ac:dyDescent="0.3">
      <c r="A37" s="555"/>
      <c r="B37" s="558"/>
      <c r="C37" s="561"/>
      <c r="D37" s="564"/>
      <c r="E37" s="280">
        <v>6</v>
      </c>
      <c r="F37" s="261"/>
      <c r="G37" s="195"/>
      <c r="H37" s="195"/>
      <c r="I37" s="344" t="str">
        <f t="shared" si="0"/>
        <v xml:space="preserve">  </v>
      </c>
      <c r="J37" s="377"/>
      <c r="K37" s="345" t="str">
        <f>+IFERROR(VLOOKUP($J37,'10 FORMULAS'!$B$53:$C$53,2,0),"")</f>
        <v/>
      </c>
      <c r="L37" s="345" t="str">
        <f t="shared" si="1"/>
        <v/>
      </c>
      <c r="M37" s="346"/>
      <c r="N37" s="345" t="str">
        <f>+IFERROR(VLOOKUP($M37,'10 FORMULAS'!$B$54:$C$55,2,0),"")</f>
        <v/>
      </c>
      <c r="O37" s="347"/>
      <c r="P37" s="347"/>
      <c r="Q37" s="347"/>
      <c r="R37" s="347"/>
      <c r="S37" s="345" t="str">
        <f t="shared" si="2"/>
        <v/>
      </c>
      <c r="T37" s="345" t="str">
        <f t="shared" si="3"/>
        <v/>
      </c>
      <c r="U37" s="345" t="str">
        <f t="shared" si="4"/>
        <v/>
      </c>
      <c r="V37" s="575"/>
      <c r="W37" s="38"/>
    </row>
    <row r="38" spans="1:26" ht="29.45" customHeight="1" x14ac:dyDescent="0.25">
      <c r="A38" s="553" t="str">
        <f>'2 CONTEXTO E IDENTIFICACIÓN'!A14</f>
        <v>R6</v>
      </c>
      <c r="B38" s="556" t="str">
        <f>+'2 CONTEXTO E IDENTIFICACIÓN'!J14</f>
        <v>Posibilidad de afectación económica y reputacional por  usar la entidad para dar apariencia de legalidad a los activos provenientes de actividades delictivas, para canalizar recursos hacia la realización de actividades terroristas o la proliferación de armas de destrucción masiva a causa de fallas u omisiones en el registros de ingresos</v>
      </c>
      <c r="C38" s="559">
        <f>+'3 PROBABIL E IMPACTO INHERENTE'!E14</f>
        <v>0.6</v>
      </c>
      <c r="D38" s="562">
        <f>+'3 PROBABIL E IMPACTO INHERENTE'!M14</f>
        <v>0.6</v>
      </c>
      <c r="E38" s="339">
        <v>1</v>
      </c>
      <c r="F38" s="259"/>
      <c r="G38" s="52"/>
      <c r="H38" s="52"/>
      <c r="I38" s="340" t="str">
        <f t="shared" si="0"/>
        <v xml:space="preserve">  </v>
      </c>
      <c r="J38" s="376"/>
      <c r="K38" s="341" t="str">
        <f>+IFERROR(VLOOKUP($J38,'10 FORMULAS'!$B$53:$C$53,2,0),"")</f>
        <v/>
      </c>
      <c r="L38" s="341" t="str">
        <f t="shared" si="1"/>
        <v/>
      </c>
      <c r="M38" s="342"/>
      <c r="N38" s="341" t="str">
        <f>+IFERROR(VLOOKUP($M38,'10 FORMULAS'!$B$54:$C$55,2,0),"")</f>
        <v/>
      </c>
      <c r="O38" s="343"/>
      <c r="P38" s="343"/>
      <c r="Q38" s="343"/>
      <c r="R38" s="343"/>
      <c r="S38" s="341" t="str">
        <f t="shared" si="2"/>
        <v/>
      </c>
      <c r="T38" s="341" t="str">
        <f t="shared" si="3"/>
        <v/>
      </c>
      <c r="U38" s="341" t="str">
        <f t="shared" si="4"/>
        <v/>
      </c>
      <c r="V38" s="573">
        <v>0.6</v>
      </c>
      <c r="W38" s="38"/>
      <c r="X38" s="228"/>
      <c r="Y38" s="229"/>
      <c r="Z38" s="229"/>
    </row>
    <row r="39" spans="1:26" ht="29.45" customHeight="1" x14ac:dyDescent="0.25">
      <c r="A39" s="565"/>
      <c r="B39" s="567"/>
      <c r="C39" s="571"/>
      <c r="D39" s="572"/>
      <c r="E39" s="277">
        <v>2</v>
      </c>
      <c r="F39" s="257"/>
      <c r="G39" s="254"/>
      <c r="H39" s="254"/>
      <c r="I39" s="221" t="str">
        <f t="shared" si="0"/>
        <v xml:space="preserve">  </v>
      </c>
      <c r="J39" s="282"/>
      <c r="K39" s="232" t="str">
        <f>+IFERROR(VLOOKUP($J39,'10 FORMULAS'!$B$53:$C$53,2,0),"")</f>
        <v/>
      </c>
      <c r="L39" s="232" t="str">
        <f t="shared" si="1"/>
        <v/>
      </c>
      <c r="M39" s="278"/>
      <c r="N39" s="232" t="str">
        <f>+IFERROR(VLOOKUP($M39,'10 FORMULAS'!$B$54:$C$55,2,0),"")</f>
        <v/>
      </c>
      <c r="O39" s="279"/>
      <c r="P39" s="279"/>
      <c r="Q39" s="279"/>
      <c r="R39" s="279"/>
      <c r="S39" s="232" t="str">
        <f t="shared" si="2"/>
        <v/>
      </c>
      <c r="T39" s="232" t="str">
        <f t="shared" si="3"/>
        <v/>
      </c>
      <c r="U39" s="232" t="str">
        <f t="shared" si="4"/>
        <v/>
      </c>
      <c r="V39" s="593"/>
      <c r="W39" s="38"/>
      <c r="X39" s="228"/>
      <c r="Y39" s="229"/>
      <c r="Z39" s="229"/>
    </row>
    <row r="40" spans="1:26" ht="29.45" customHeight="1" x14ac:dyDescent="0.25">
      <c r="A40" s="565"/>
      <c r="B40" s="567"/>
      <c r="C40" s="571"/>
      <c r="D40" s="572"/>
      <c r="E40" s="277">
        <v>3</v>
      </c>
      <c r="F40" s="257"/>
      <c r="G40" s="254"/>
      <c r="H40" s="254"/>
      <c r="I40" s="221" t="str">
        <f t="shared" si="0"/>
        <v xml:space="preserve">  </v>
      </c>
      <c r="J40" s="282"/>
      <c r="K40" s="232" t="str">
        <f>+IFERROR(VLOOKUP($J40,'10 FORMULAS'!$B$53:$C$53,2,0),"")</f>
        <v/>
      </c>
      <c r="L40" s="232" t="str">
        <f t="shared" si="1"/>
        <v/>
      </c>
      <c r="M40" s="278"/>
      <c r="N40" s="232" t="str">
        <f>+IFERROR(VLOOKUP($M40,'10 FORMULAS'!$B$54:$C$55,2,0),"")</f>
        <v/>
      </c>
      <c r="O40" s="279"/>
      <c r="P40" s="279"/>
      <c r="Q40" s="279"/>
      <c r="R40" s="279"/>
      <c r="S40" s="232" t="str">
        <f t="shared" si="2"/>
        <v/>
      </c>
      <c r="T40" s="232" t="str">
        <f t="shared" si="3"/>
        <v/>
      </c>
      <c r="U40" s="232" t="str">
        <f t="shared" si="4"/>
        <v/>
      </c>
      <c r="V40" s="593"/>
      <c r="W40" s="38"/>
      <c r="X40" s="228"/>
      <c r="Y40" s="229"/>
      <c r="Z40" s="229"/>
    </row>
    <row r="41" spans="1:26" ht="29.45" customHeight="1" x14ac:dyDescent="0.25">
      <c r="A41" s="554"/>
      <c r="B41" s="557"/>
      <c r="C41" s="560"/>
      <c r="D41" s="563"/>
      <c r="E41" s="277">
        <v>4</v>
      </c>
      <c r="F41" s="258"/>
      <c r="G41" s="194"/>
      <c r="H41" s="194"/>
      <c r="I41" s="221" t="str">
        <f t="shared" si="0"/>
        <v xml:space="preserve">  </v>
      </c>
      <c r="J41" s="282"/>
      <c r="K41" s="232" t="str">
        <f>+IFERROR(VLOOKUP($J41,'10 FORMULAS'!$B$53:$C$53,2,0),"")</f>
        <v/>
      </c>
      <c r="L41" s="232" t="str">
        <f t="shared" si="1"/>
        <v/>
      </c>
      <c r="M41" s="278"/>
      <c r="N41" s="232" t="str">
        <f>+IFERROR(VLOOKUP($M41,'10 FORMULAS'!$B$54:$C$55,2,0),"")</f>
        <v/>
      </c>
      <c r="O41" s="279"/>
      <c r="P41" s="279"/>
      <c r="Q41" s="279"/>
      <c r="R41" s="279"/>
      <c r="S41" s="232" t="str">
        <f t="shared" si="2"/>
        <v/>
      </c>
      <c r="T41" s="232" t="str">
        <f t="shared" si="3"/>
        <v/>
      </c>
      <c r="U41" s="232" t="str">
        <f t="shared" si="4"/>
        <v/>
      </c>
      <c r="V41" s="574"/>
      <c r="W41" s="38"/>
      <c r="X41" s="228"/>
      <c r="Y41" s="229"/>
      <c r="Z41" s="229"/>
    </row>
    <row r="42" spans="1:26" ht="29.45" customHeight="1" x14ac:dyDescent="0.25">
      <c r="A42" s="554"/>
      <c r="B42" s="557"/>
      <c r="C42" s="560"/>
      <c r="D42" s="563"/>
      <c r="E42" s="277">
        <v>5</v>
      </c>
      <c r="F42" s="258"/>
      <c r="G42" s="194"/>
      <c r="H42" s="194"/>
      <c r="I42" s="221" t="str">
        <f t="shared" si="0"/>
        <v xml:space="preserve">  </v>
      </c>
      <c r="J42" s="282"/>
      <c r="K42" s="232" t="str">
        <f>+IFERROR(VLOOKUP($J42,'10 FORMULAS'!$B$53:$C$53,2,0),"")</f>
        <v/>
      </c>
      <c r="L42" s="232" t="str">
        <f t="shared" si="1"/>
        <v/>
      </c>
      <c r="M42" s="278"/>
      <c r="N42" s="232" t="str">
        <f>+IFERROR(VLOOKUP($M42,'10 FORMULAS'!$B$54:$C$55,2,0),"")</f>
        <v/>
      </c>
      <c r="O42" s="279"/>
      <c r="P42" s="279"/>
      <c r="Q42" s="279"/>
      <c r="R42" s="279"/>
      <c r="S42" s="232" t="str">
        <f t="shared" si="2"/>
        <v/>
      </c>
      <c r="T42" s="232" t="str">
        <f t="shared" si="3"/>
        <v/>
      </c>
      <c r="U42" s="232" t="str">
        <f t="shared" si="4"/>
        <v/>
      </c>
      <c r="V42" s="574"/>
      <c r="W42" s="38"/>
      <c r="X42" s="228"/>
      <c r="Y42" s="229"/>
      <c r="Z42" s="229"/>
    </row>
    <row r="43" spans="1:26" ht="29.45" customHeight="1" thickBot="1" x14ac:dyDescent="0.3">
      <c r="A43" s="555"/>
      <c r="B43" s="558"/>
      <c r="C43" s="561"/>
      <c r="D43" s="564"/>
      <c r="E43" s="280">
        <v>6</v>
      </c>
      <c r="F43" s="261"/>
      <c r="G43" s="195"/>
      <c r="H43" s="195"/>
      <c r="I43" s="344" t="str">
        <f t="shared" si="0"/>
        <v xml:space="preserve">  </v>
      </c>
      <c r="J43" s="377"/>
      <c r="K43" s="345" t="str">
        <f>+IFERROR(VLOOKUP($J43,'10 FORMULAS'!$B$53:$C$53,2,0),"")</f>
        <v/>
      </c>
      <c r="L43" s="345" t="str">
        <f t="shared" si="1"/>
        <v/>
      </c>
      <c r="M43" s="346"/>
      <c r="N43" s="345" t="str">
        <f>+IFERROR(VLOOKUP($M43,'10 FORMULAS'!$B$54:$C$55,2,0),"")</f>
        <v/>
      </c>
      <c r="O43" s="347"/>
      <c r="P43" s="347"/>
      <c r="Q43" s="347"/>
      <c r="R43" s="347"/>
      <c r="S43" s="345" t="str">
        <f t="shared" si="2"/>
        <v/>
      </c>
      <c r="T43" s="345" t="str">
        <f t="shared" si="3"/>
        <v/>
      </c>
      <c r="U43" s="345" t="str">
        <f t="shared" si="4"/>
        <v/>
      </c>
      <c r="V43" s="575"/>
      <c r="W43" s="38"/>
    </row>
    <row r="44" spans="1:26" ht="29.45" customHeight="1" x14ac:dyDescent="0.25">
      <c r="A44" s="553" t="str">
        <f>'2 CONTEXTO E IDENTIFICACIÓN'!A15</f>
        <v>R7</v>
      </c>
      <c r="B44" s="556" t="str">
        <f>+'2 CONTEXTO E IDENTIFICACIÓN'!J15</f>
        <v xml:space="preserve"> por a causa de </v>
      </c>
      <c r="C44" s="559" t="str">
        <f>+'3 PROBABIL E IMPACTO INHERENTE'!E15</f>
        <v/>
      </c>
      <c r="D44" s="562" t="str">
        <f>+'3 PROBABIL E IMPACTO INHERENTE'!M15</f>
        <v/>
      </c>
      <c r="E44" s="339">
        <v>1</v>
      </c>
      <c r="F44" s="259"/>
      <c r="G44" s="52"/>
      <c r="H44" s="52"/>
      <c r="I44" s="340" t="str">
        <f t="shared" si="0"/>
        <v xml:space="preserve">  </v>
      </c>
      <c r="J44" s="376"/>
      <c r="K44" s="341" t="str">
        <f>+IFERROR(VLOOKUP($J44,'10 FORMULAS'!$B$53:$C$53,2,0),"")</f>
        <v/>
      </c>
      <c r="L44" s="341" t="str">
        <f t="shared" si="1"/>
        <v/>
      </c>
      <c r="M44" s="342"/>
      <c r="N44" s="341" t="str">
        <f>+IFERROR(VLOOKUP($M44,'10 FORMULAS'!$B$54:$C$55,2,0),"")</f>
        <v/>
      </c>
      <c r="O44" s="343"/>
      <c r="P44" s="343"/>
      <c r="Q44" s="343"/>
      <c r="R44" s="343"/>
      <c r="S44" s="341" t="str">
        <f t="shared" si="2"/>
        <v/>
      </c>
      <c r="T44" s="341" t="str">
        <f t="shared" si="3"/>
        <v/>
      </c>
      <c r="U44" s="341" t="str">
        <f t="shared" si="4"/>
        <v/>
      </c>
      <c r="V44" s="573"/>
      <c r="W44" s="38"/>
      <c r="X44" s="228"/>
      <c r="Y44" s="229"/>
      <c r="Z44" s="229"/>
    </row>
    <row r="45" spans="1:26" ht="29.45" customHeight="1" x14ac:dyDescent="0.25">
      <c r="A45" s="554"/>
      <c r="B45" s="557"/>
      <c r="C45" s="560"/>
      <c r="D45" s="563"/>
      <c r="E45" s="277">
        <v>2</v>
      </c>
      <c r="F45" s="258"/>
      <c r="G45" s="194"/>
      <c r="H45" s="194"/>
      <c r="I45" s="221" t="str">
        <f t="shared" si="0"/>
        <v xml:space="preserve">  </v>
      </c>
      <c r="J45" s="282"/>
      <c r="K45" s="232" t="str">
        <f>+IFERROR(VLOOKUP($J45,'10 FORMULAS'!$B$53:$C$53,2,0),"")</f>
        <v/>
      </c>
      <c r="L45" s="232" t="str">
        <f t="shared" si="1"/>
        <v/>
      </c>
      <c r="M45" s="278"/>
      <c r="N45" s="232" t="str">
        <f>+IFERROR(VLOOKUP($M45,'10 FORMULAS'!$B$54:$C$55,2,0),"")</f>
        <v/>
      </c>
      <c r="O45" s="279"/>
      <c r="P45" s="279"/>
      <c r="Q45" s="279"/>
      <c r="R45" s="279"/>
      <c r="S45" s="232" t="str">
        <f t="shared" si="2"/>
        <v/>
      </c>
      <c r="T45" s="232" t="str">
        <f t="shared" si="3"/>
        <v/>
      </c>
      <c r="U45" s="232" t="str">
        <f t="shared" si="4"/>
        <v/>
      </c>
      <c r="V45" s="574"/>
      <c r="W45" s="38"/>
      <c r="X45" s="228"/>
      <c r="Y45" s="229"/>
      <c r="Z45" s="229"/>
    </row>
    <row r="46" spans="1:26" ht="29.45" customHeight="1" x14ac:dyDescent="0.25">
      <c r="A46" s="554"/>
      <c r="B46" s="557"/>
      <c r="C46" s="560"/>
      <c r="D46" s="563"/>
      <c r="E46" s="277">
        <v>3</v>
      </c>
      <c r="F46" s="258"/>
      <c r="G46" s="194"/>
      <c r="H46" s="194"/>
      <c r="I46" s="221" t="str">
        <f t="shared" si="0"/>
        <v xml:space="preserve">  </v>
      </c>
      <c r="J46" s="282"/>
      <c r="K46" s="232" t="str">
        <f>+IFERROR(VLOOKUP($J46,'10 FORMULAS'!$B$53:$C$53,2,0),"")</f>
        <v/>
      </c>
      <c r="L46" s="232" t="str">
        <f t="shared" si="1"/>
        <v/>
      </c>
      <c r="M46" s="278"/>
      <c r="N46" s="232" t="str">
        <f>+IFERROR(VLOOKUP($M46,'10 FORMULAS'!$B$54:$C$55,2,0),"")</f>
        <v/>
      </c>
      <c r="O46" s="279"/>
      <c r="P46" s="279"/>
      <c r="Q46" s="279"/>
      <c r="R46" s="279"/>
      <c r="S46" s="232" t="str">
        <f t="shared" si="2"/>
        <v/>
      </c>
      <c r="T46" s="232" t="str">
        <f t="shared" si="3"/>
        <v/>
      </c>
      <c r="U46" s="232" t="str">
        <f t="shared" si="4"/>
        <v/>
      </c>
      <c r="V46" s="574"/>
      <c r="W46" s="38"/>
      <c r="X46" s="228"/>
      <c r="Y46" s="229"/>
      <c r="Z46" s="229"/>
    </row>
    <row r="47" spans="1:26" ht="29.45" customHeight="1" x14ac:dyDescent="0.25">
      <c r="A47" s="554"/>
      <c r="B47" s="557"/>
      <c r="C47" s="560"/>
      <c r="D47" s="563"/>
      <c r="E47" s="277">
        <v>4</v>
      </c>
      <c r="F47" s="258"/>
      <c r="G47" s="194"/>
      <c r="H47" s="194"/>
      <c r="I47" s="221" t="str">
        <f t="shared" si="0"/>
        <v xml:space="preserve">  </v>
      </c>
      <c r="J47" s="282"/>
      <c r="K47" s="232" t="str">
        <f>+IFERROR(VLOOKUP($J47,'10 FORMULAS'!$B$53:$C$53,2,0),"")</f>
        <v/>
      </c>
      <c r="L47" s="232" t="str">
        <f t="shared" si="1"/>
        <v/>
      </c>
      <c r="M47" s="278"/>
      <c r="N47" s="232" t="str">
        <f>+IFERROR(VLOOKUP($M47,'10 FORMULAS'!$B$54:$C$55,2,0),"")</f>
        <v/>
      </c>
      <c r="O47" s="279"/>
      <c r="P47" s="279"/>
      <c r="Q47" s="279"/>
      <c r="R47" s="279"/>
      <c r="S47" s="232" t="str">
        <f t="shared" si="2"/>
        <v/>
      </c>
      <c r="T47" s="232" t="str">
        <f t="shared" si="3"/>
        <v/>
      </c>
      <c r="U47" s="232" t="str">
        <f t="shared" si="4"/>
        <v/>
      </c>
      <c r="V47" s="574"/>
      <c r="W47" s="38"/>
      <c r="X47" s="228"/>
      <c r="Y47" s="229"/>
      <c r="Z47" s="229"/>
    </row>
    <row r="48" spans="1:26" ht="29.45" customHeight="1" x14ac:dyDescent="0.25">
      <c r="A48" s="554"/>
      <c r="B48" s="557"/>
      <c r="C48" s="560"/>
      <c r="D48" s="563"/>
      <c r="E48" s="277">
        <v>5</v>
      </c>
      <c r="F48" s="258"/>
      <c r="G48" s="194"/>
      <c r="H48" s="194"/>
      <c r="I48" s="221" t="str">
        <f t="shared" si="0"/>
        <v xml:space="preserve">  </v>
      </c>
      <c r="J48" s="282"/>
      <c r="K48" s="232" t="str">
        <f>+IFERROR(VLOOKUP($J48,'10 FORMULAS'!$B$53:$C$53,2,0),"")</f>
        <v/>
      </c>
      <c r="L48" s="232" t="str">
        <f t="shared" si="1"/>
        <v/>
      </c>
      <c r="M48" s="278"/>
      <c r="N48" s="232" t="str">
        <f>+IFERROR(VLOOKUP($M48,'10 FORMULAS'!$B$54:$C$55,2,0),"")</f>
        <v/>
      </c>
      <c r="O48" s="279"/>
      <c r="P48" s="279"/>
      <c r="Q48" s="279"/>
      <c r="R48" s="279"/>
      <c r="S48" s="232" t="str">
        <f t="shared" si="2"/>
        <v/>
      </c>
      <c r="T48" s="232" t="str">
        <f t="shared" si="3"/>
        <v/>
      </c>
      <c r="U48" s="232" t="str">
        <f t="shared" si="4"/>
        <v/>
      </c>
      <c r="V48" s="574"/>
      <c r="W48" s="38"/>
      <c r="X48" s="228"/>
      <c r="Y48" s="229"/>
      <c r="Z48" s="229"/>
    </row>
    <row r="49" spans="1:26" ht="29.45" customHeight="1" thickBot="1" x14ac:dyDescent="0.3">
      <c r="A49" s="555"/>
      <c r="B49" s="558"/>
      <c r="C49" s="561"/>
      <c r="D49" s="564"/>
      <c r="E49" s="280">
        <v>6</v>
      </c>
      <c r="F49" s="261"/>
      <c r="G49" s="195"/>
      <c r="H49" s="195"/>
      <c r="I49" s="344" t="str">
        <f t="shared" si="0"/>
        <v xml:space="preserve">  </v>
      </c>
      <c r="J49" s="377"/>
      <c r="K49" s="345" t="str">
        <f>+IFERROR(VLOOKUP($J49,'10 FORMULAS'!$B$53:$C$53,2,0),"")</f>
        <v/>
      </c>
      <c r="L49" s="345" t="str">
        <f t="shared" si="1"/>
        <v/>
      </c>
      <c r="M49" s="346"/>
      <c r="N49" s="345" t="str">
        <f>+IFERROR(VLOOKUP($M49,'10 FORMULAS'!$B$54:$C$55,2,0),"")</f>
        <v/>
      </c>
      <c r="O49" s="347"/>
      <c r="P49" s="347"/>
      <c r="Q49" s="347"/>
      <c r="R49" s="347"/>
      <c r="S49" s="345" t="str">
        <f t="shared" si="2"/>
        <v/>
      </c>
      <c r="T49" s="345" t="str">
        <f t="shared" si="3"/>
        <v/>
      </c>
      <c r="U49" s="345" t="str">
        <f t="shared" si="4"/>
        <v/>
      </c>
      <c r="V49" s="575"/>
      <c r="W49" s="38"/>
    </row>
    <row r="50" spans="1:26" ht="29.45" customHeight="1" x14ac:dyDescent="0.25">
      <c r="A50" s="565" t="str">
        <f>'2 CONTEXTO E IDENTIFICACIÓN'!A16</f>
        <v>R8</v>
      </c>
      <c r="B50" s="567" t="str">
        <f>+'2 CONTEXTO E IDENTIFICACIÓN'!J16</f>
        <v xml:space="preserve"> por a causa de </v>
      </c>
      <c r="C50" s="571" t="str">
        <f>+'3 PROBABIL E IMPACTO INHERENTE'!E16</f>
        <v/>
      </c>
      <c r="D50" s="572" t="str">
        <f>+'3 PROBABIL E IMPACTO INHERENTE'!M16</f>
        <v/>
      </c>
      <c r="E50" s="281">
        <v>1</v>
      </c>
      <c r="F50" s="257"/>
      <c r="G50" s="254"/>
      <c r="H50" s="254"/>
      <c r="I50" s="335" t="str">
        <f t="shared" si="0"/>
        <v xml:space="preserve">  </v>
      </c>
      <c r="J50" s="373"/>
      <c r="K50" s="336" t="str">
        <f>+IFERROR(VLOOKUP($J50,'10 FORMULAS'!$B$53:$C$53,2,0),"")</f>
        <v/>
      </c>
      <c r="L50" s="336" t="str">
        <f t="shared" si="1"/>
        <v/>
      </c>
      <c r="M50" s="337"/>
      <c r="N50" s="336" t="str">
        <f>+IFERROR(VLOOKUP($M50,'10 FORMULAS'!$B$54:$C$55,2,0),"")</f>
        <v/>
      </c>
      <c r="O50" s="338"/>
      <c r="P50" s="338"/>
      <c r="Q50" s="338"/>
      <c r="R50" s="338"/>
      <c r="S50" s="336" t="str">
        <f t="shared" si="2"/>
        <v/>
      </c>
      <c r="T50" s="336" t="str">
        <f t="shared" si="3"/>
        <v/>
      </c>
      <c r="U50" s="336" t="str">
        <f t="shared" si="4"/>
        <v/>
      </c>
      <c r="V50" s="593"/>
      <c r="W50" s="38"/>
      <c r="X50" s="228"/>
      <c r="Y50" s="229"/>
      <c r="Z50" s="229"/>
    </row>
    <row r="51" spans="1:26" ht="29.45" customHeight="1" x14ac:dyDescent="0.25">
      <c r="A51" s="554"/>
      <c r="B51" s="557"/>
      <c r="C51" s="560"/>
      <c r="D51" s="563"/>
      <c r="E51" s="277">
        <v>2</v>
      </c>
      <c r="F51" s="258"/>
      <c r="G51" s="194"/>
      <c r="H51" s="194"/>
      <c r="I51" s="221" t="str">
        <f t="shared" si="0"/>
        <v xml:space="preserve">  </v>
      </c>
      <c r="J51" s="282"/>
      <c r="K51" s="232" t="str">
        <f>+IFERROR(VLOOKUP($J51,'10 FORMULAS'!$B$53:$C$53,2,0),"")</f>
        <v/>
      </c>
      <c r="L51" s="232" t="str">
        <f t="shared" si="1"/>
        <v/>
      </c>
      <c r="M51" s="278"/>
      <c r="N51" s="232" t="str">
        <f>+IFERROR(VLOOKUP($M51,'10 FORMULAS'!$B$54:$C$55,2,0),"")</f>
        <v/>
      </c>
      <c r="O51" s="279"/>
      <c r="P51" s="279"/>
      <c r="Q51" s="279"/>
      <c r="R51" s="279"/>
      <c r="S51" s="232" t="str">
        <f t="shared" si="2"/>
        <v/>
      </c>
      <c r="T51" s="232" t="str">
        <f t="shared" si="3"/>
        <v/>
      </c>
      <c r="U51" s="232" t="str">
        <f t="shared" si="4"/>
        <v/>
      </c>
      <c r="V51" s="574"/>
      <c r="W51" s="38"/>
      <c r="X51" s="228"/>
      <c r="Y51" s="229"/>
      <c r="Z51" s="229"/>
    </row>
    <row r="52" spans="1:26" ht="29.45" customHeight="1" x14ac:dyDescent="0.25">
      <c r="A52" s="554"/>
      <c r="B52" s="557"/>
      <c r="C52" s="560"/>
      <c r="D52" s="563"/>
      <c r="E52" s="277">
        <v>3</v>
      </c>
      <c r="F52" s="258"/>
      <c r="G52" s="194"/>
      <c r="H52" s="194"/>
      <c r="I52" s="221" t="str">
        <f t="shared" si="0"/>
        <v xml:space="preserve">  </v>
      </c>
      <c r="J52" s="282"/>
      <c r="K52" s="232" t="str">
        <f>+IFERROR(VLOOKUP($J52,'10 FORMULAS'!$B$53:$C$53,2,0),"")</f>
        <v/>
      </c>
      <c r="L52" s="232" t="str">
        <f t="shared" si="1"/>
        <v/>
      </c>
      <c r="M52" s="278"/>
      <c r="N52" s="232" t="str">
        <f>+IFERROR(VLOOKUP($M52,'10 FORMULAS'!$B$54:$C$55,2,0),"")</f>
        <v/>
      </c>
      <c r="O52" s="279"/>
      <c r="P52" s="279"/>
      <c r="Q52" s="279"/>
      <c r="R52" s="279"/>
      <c r="S52" s="232" t="str">
        <f t="shared" si="2"/>
        <v/>
      </c>
      <c r="T52" s="232" t="str">
        <f t="shared" ref="T52:T83" si="5">+IFERROR(D52*S52,"")</f>
        <v/>
      </c>
      <c r="U52" s="232" t="str">
        <f t="shared" ref="U52:U83" si="6">+IFERROR(D52-T52,"")</f>
        <v/>
      </c>
      <c r="V52" s="574"/>
      <c r="W52" s="38"/>
      <c r="X52" s="228"/>
      <c r="Y52" s="229"/>
      <c r="Z52" s="229"/>
    </row>
    <row r="53" spans="1:26" ht="29.45" customHeight="1" x14ac:dyDescent="0.25">
      <c r="A53" s="554"/>
      <c r="B53" s="557"/>
      <c r="C53" s="560"/>
      <c r="D53" s="563"/>
      <c r="E53" s="277">
        <v>4</v>
      </c>
      <c r="F53" s="258"/>
      <c r="G53" s="194"/>
      <c r="H53" s="194"/>
      <c r="I53" s="221" t="str">
        <f t="shared" si="0"/>
        <v xml:space="preserve">  </v>
      </c>
      <c r="J53" s="282"/>
      <c r="K53" s="232" t="str">
        <f>+IFERROR(VLOOKUP($J53,'10 FORMULAS'!$B$53:$C$53,2,0),"")</f>
        <v/>
      </c>
      <c r="L53" s="232" t="str">
        <f t="shared" si="1"/>
        <v/>
      </c>
      <c r="M53" s="278"/>
      <c r="N53" s="232" t="str">
        <f>+IFERROR(VLOOKUP($M53,'10 FORMULAS'!$B$54:$C$55,2,0),"")</f>
        <v/>
      </c>
      <c r="O53" s="279"/>
      <c r="P53" s="279"/>
      <c r="Q53" s="279"/>
      <c r="R53" s="279"/>
      <c r="S53" s="232" t="str">
        <f t="shared" si="2"/>
        <v/>
      </c>
      <c r="T53" s="232" t="str">
        <f t="shared" si="5"/>
        <v/>
      </c>
      <c r="U53" s="232" t="str">
        <f t="shared" si="6"/>
        <v/>
      </c>
      <c r="V53" s="574"/>
      <c r="W53" s="38"/>
      <c r="X53" s="228"/>
      <c r="Y53" s="229"/>
      <c r="Z53" s="229"/>
    </row>
    <row r="54" spans="1:26" ht="29.45" customHeight="1" x14ac:dyDescent="0.25">
      <c r="A54" s="554"/>
      <c r="B54" s="557"/>
      <c r="C54" s="560"/>
      <c r="D54" s="563"/>
      <c r="E54" s="277">
        <v>5</v>
      </c>
      <c r="F54" s="258"/>
      <c r="G54" s="194"/>
      <c r="H54" s="194"/>
      <c r="I54" s="221" t="str">
        <f t="shared" si="0"/>
        <v xml:space="preserve">  </v>
      </c>
      <c r="J54" s="282"/>
      <c r="K54" s="232" t="str">
        <f>+IFERROR(VLOOKUP($J54,'10 FORMULAS'!$B$53:$C$53,2,0),"")</f>
        <v/>
      </c>
      <c r="L54" s="232" t="str">
        <f t="shared" si="1"/>
        <v/>
      </c>
      <c r="M54" s="278"/>
      <c r="N54" s="232" t="str">
        <f>+IFERROR(VLOOKUP($M54,'10 FORMULAS'!$B$54:$C$55,2,0),"")</f>
        <v/>
      </c>
      <c r="O54" s="279"/>
      <c r="P54" s="279"/>
      <c r="Q54" s="279"/>
      <c r="R54" s="279"/>
      <c r="S54" s="232" t="str">
        <f t="shared" si="2"/>
        <v/>
      </c>
      <c r="T54" s="232" t="str">
        <f t="shared" si="5"/>
        <v/>
      </c>
      <c r="U54" s="232" t="str">
        <f t="shared" si="6"/>
        <v/>
      </c>
      <c r="V54" s="574"/>
      <c r="W54" s="38"/>
      <c r="X54" s="228"/>
      <c r="Y54" s="229"/>
      <c r="Z54" s="229"/>
    </row>
    <row r="55" spans="1:26" ht="29.45" customHeight="1" thickBot="1" x14ac:dyDescent="0.3">
      <c r="A55" s="555"/>
      <c r="B55" s="558"/>
      <c r="C55" s="561"/>
      <c r="D55" s="564"/>
      <c r="E55" s="280">
        <v>6</v>
      </c>
      <c r="F55" s="261"/>
      <c r="G55" s="195"/>
      <c r="H55" s="195"/>
      <c r="I55" s="221" t="str">
        <f t="shared" si="0"/>
        <v xml:space="preserve">  </v>
      </c>
      <c r="J55" s="282"/>
      <c r="K55" s="232" t="str">
        <f>+IFERROR(VLOOKUP($J55,'10 FORMULAS'!$B$53:$C$53,2,0),"")</f>
        <v/>
      </c>
      <c r="L55" s="232" t="str">
        <f t="shared" si="1"/>
        <v/>
      </c>
      <c r="M55" s="278"/>
      <c r="N55" s="232" t="str">
        <f>+IFERROR(VLOOKUP($M55,'10 FORMULAS'!$B$54:$C$55,2,0),"")</f>
        <v/>
      </c>
      <c r="O55" s="279"/>
      <c r="P55" s="279"/>
      <c r="Q55" s="279"/>
      <c r="R55" s="279"/>
      <c r="S55" s="232" t="str">
        <f t="shared" si="2"/>
        <v/>
      </c>
      <c r="T55" s="232" t="str">
        <f t="shared" si="5"/>
        <v/>
      </c>
      <c r="U55" s="232" t="str">
        <f t="shared" si="6"/>
        <v/>
      </c>
      <c r="V55" s="575"/>
      <c r="W55" s="38"/>
    </row>
    <row r="56" spans="1:26" ht="29.45" customHeight="1" x14ac:dyDescent="0.25">
      <c r="A56" s="553" t="str">
        <f>'2 CONTEXTO E IDENTIFICACIÓN'!A17</f>
        <v>R9</v>
      </c>
      <c r="B56" s="556" t="str">
        <f>+'2 CONTEXTO E IDENTIFICACIÓN'!J17</f>
        <v xml:space="preserve"> por a causa de </v>
      </c>
      <c r="C56" s="559" t="str">
        <f>+'3 PROBABIL E IMPACTO INHERENTE'!E17</f>
        <v/>
      </c>
      <c r="D56" s="562" t="str">
        <f>+'3 PROBABIL E IMPACTO INHERENTE'!M17</f>
        <v/>
      </c>
      <c r="E56" s="281">
        <v>1</v>
      </c>
      <c r="F56" s="259"/>
      <c r="G56" s="52"/>
      <c r="H56" s="52"/>
      <c r="I56" s="221" t="str">
        <f t="shared" si="0"/>
        <v xml:space="preserve">  </v>
      </c>
      <c r="J56" s="282"/>
      <c r="K56" s="232" t="str">
        <f>+IFERROR(VLOOKUP($J56,'10 FORMULAS'!$B$53:$C$53,2,0),"")</f>
        <v/>
      </c>
      <c r="L56" s="232" t="str">
        <f t="shared" si="1"/>
        <v/>
      </c>
      <c r="M56" s="278"/>
      <c r="N56" s="232" t="str">
        <f>+IFERROR(VLOOKUP($M56,'10 FORMULAS'!$B$54:$C$55,2,0),"")</f>
        <v/>
      </c>
      <c r="O56" s="279"/>
      <c r="P56" s="279"/>
      <c r="Q56" s="279"/>
      <c r="R56" s="279"/>
      <c r="S56" s="232" t="str">
        <f t="shared" si="2"/>
        <v/>
      </c>
      <c r="T56" s="232" t="str">
        <f t="shared" si="5"/>
        <v/>
      </c>
      <c r="U56" s="232" t="str">
        <f t="shared" si="6"/>
        <v/>
      </c>
      <c r="V56" s="573"/>
      <c r="W56" s="38"/>
      <c r="X56" s="228"/>
      <c r="Y56" s="229"/>
      <c r="Z56" s="229"/>
    </row>
    <row r="57" spans="1:26" ht="29.45" customHeight="1" x14ac:dyDescent="0.25">
      <c r="A57" s="554"/>
      <c r="B57" s="557"/>
      <c r="C57" s="560"/>
      <c r="D57" s="563"/>
      <c r="E57" s="277">
        <v>2</v>
      </c>
      <c r="F57" s="258"/>
      <c r="G57" s="194"/>
      <c r="H57" s="194"/>
      <c r="I57" s="221" t="str">
        <f t="shared" si="0"/>
        <v xml:space="preserve">  </v>
      </c>
      <c r="J57" s="282"/>
      <c r="K57" s="232" t="str">
        <f>+IFERROR(VLOOKUP($J57,'10 FORMULAS'!$B$53:$C$53,2,0),"")</f>
        <v/>
      </c>
      <c r="L57" s="232" t="str">
        <f t="shared" si="1"/>
        <v/>
      </c>
      <c r="M57" s="278"/>
      <c r="N57" s="232" t="str">
        <f>+IFERROR(VLOOKUP($M57,'10 FORMULAS'!$B$54:$C$55,2,0),"")</f>
        <v/>
      </c>
      <c r="O57" s="279"/>
      <c r="P57" s="279"/>
      <c r="Q57" s="279"/>
      <c r="R57" s="279"/>
      <c r="S57" s="232" t="str">
        <f t="shared" si="2"/>
        <v/>
      </c>
      <c r="T57" s="232" t="str">
        <f t="shared" si="5"/>
        <v/>
      </c>
      <c r="U57" s="232" t="str">
        <f t="shared" si="6"/>
        <v/>
      </c>
      <c r="V57" s="574"/>
      <c r="W57" s="38"/>
      <c r="X57" s="228"/>
      <c r="Y57" s="229"/>
      <c r="Z57" s="229"/>
    </row>
    <row r="58" spans="1:26" ht="29.45" customHeight="1" x14ac:dyDescent="0.25">
      <c r="A58" s="554"/>
      <c r="B58" s="557"/>
      <c r="C58" s="560"/>
      <c r="D58" s="563"/>
      <c r="E58" s="277">
        <v>3</v>
      </c>
      <c r="F58" s="258"/>
      <c r="G58" s="194"/>
      <c r="H58" s="194"/>
      <c r="I58" s="221" t="str">
        <f t="shared" si="0"/>
        <v xml:space="preserve">  </v>
      </c>
      <c r="J58" s="282"/>
      <c r="K58" s="232" t="str">
        <f>+IFERROR(VLOOKUP($J58,'10 FORMULAS'!$B$53:$C$53,2,0),"")</f>
        <v/>
      </c>
      <c r="L58" s="232" t="str">
        <f t="shared" si="1"/>
        <v/>
      </c>
      <c r="M58" s="278"/>
      <c r="N58" s="232" t="str">
        <f>+IFERROR(VLOOKUP($M58,'10 FORMULAS'!$B$54:$C$55,2,0),"")</f>
        <v/>
      </c>
      <c r="O58" s="279"/>
      <c r="P58" s="279"/>
      <c r="Q58" s="279"/>
      <c r="R58" s="279"/>
      <c r="S58" s="232" t="str">
        <f t="shared" si="2"/>
        <v/>
      </c>
      <c r="T58" s="232" t="str">
        <f t="shared" si="5"/>
        <v/>
      </c>
      <c r="U58" s="232" t="str">
        <f t="shared" si="6"/>
        <v/>
      </c>
      <c r="V58" s="574"/>
      <c r="W58" s="38"/>
      <c r="X58" s="228"/>
      <c r="Y58" s="229"/>
      <c r="Z58" s="229"/>
    </row>
    <row r="59" spans="1:26" ht="29.45" customHeight="1" x14ac:dyDescent="0.25">
      <c r="A59" s="554"/>
      <c r="B59" s="557"/>
      <c r="C59" s="560"/>
      <c r="D59" s="563"/>
      <c r="E59" s="277">
        <v>4</v>
      </c>
      <c r="F59" s="258"/>
      <c r="G59" s="194"/>
      <c r="H59" s="194"/>
      <c r="I59" s="221" t="str">
        <f t="shared" si="0"/>
        <v xml:space="preserve">  </v>
      </c>
      <c r="J59" s="282"/>
      <c r="K59" s="232" t="str">
        <f>+IFERROR(VLOOKUP($J59,'10 FORMULAS'!$B$53:$C$53,2,0),"")</f>
        <v/>
      </c>
      <c r="L59" s="232" t="str">
        <f t="shared" si="1"/>
        <v/>
      </c>
      <c r="M59" s="278"/>
      <c r="N59" s="232" t="str">
        <f>+IFERROR(VLOOKUP($M59,'10 FORMULAS'!$B$54:$C$55,2,0),"")</f>
        <v/>
      </c>
      <c r="O59" s="279"/>
      <c r="P59" s="279"/>
      <c r="Q59" s="279"/>
      <c r="R59" s="279"/>
      <c r="S59" s="232" t="str">
        <f t="shared" si="2"/>
        <v/>
      </c>
      <c r="T59" s="232" t="str">
        <f t="shared" si="5"/>
        <v/>
      </c>
      <c r="U59" s="232" t="str">
        <f t="shared" si="6"/>
        <v/>
      </c>
      <c r="V59" s="574"/>
      <c r="W59" s="38"/>
      <c r="X59" s="228"/>
      <c r="Y59" s="229"/>
      <c r="Z59" s="229"/>
    </row>
    <row r="60" spans="1:26" ht="29.45" customHeight="1" x14ac:dyDescent="0.25">
      <c r="A60" s="554"/>
      <c r="B60" s="557"/>
      <c r="C60" s="560"/>
      <c r="D60" s="563"/>
      <c r="E60" s="277">
        <v>5</v>
      </c>
      <c r="F60" s="258"/>
      <c r="G60" s="194"/>
      <c r="H60" s="194"/>
      <c r="I60" s="221" t="str">
        <f t="shared" si="0"/>
        <v xml:space="preserve">  </v>
      </c>
      <c r="J60" s="282"/>
      <c r="K60" s="232" t="str">
        <f>+IFERROR(VLOOKUP($J60,'10 FORMULAS'!$B$53:$C$53,2,0),"")</f>
        <v/>
      </c>
      <c r="L60" s="232" t="str">
        <f t="shared" si="1"/>
        <v/>
      </c>
      <c r="M60" s="278"/>
      <c r="N60" s="232" t="str">
        <f>+IFERROR(VLOOKUP($M60,'10 FORMULAS'!$B$54:$C$55,2,0),"")</f>
        <v/>
      </c>
      <c r="O60" s="279"/>
      <c r="P60" s="279"/>
      <c r="Q60" s="279"/>
      <c r="R60" s="279"/>
      <c r="S60" s="232" t="str">
        <f t="shared" si="2"/>
        <v/>
      </c>
      <c r="T60" s="232" t="str">
        <f t="shared" si="5"/>
        <v/>
      </c>
      <c r="U60" s="232" t="str">
        <f t="shared" si="6"/>
        <v/>
      </c>
      <c r="V60" s="574"/>
      <c r="W60" s="38"/>
      <c r="X60" s="228"/>
      <c r="Y60" s="229"/>
      <c r="Z60" s="229"/>
    </row>
    <row r="61" spans="1:26" ht="29.45" customHeight="1" thickBot="1" x14ac:dyDescent="0.3">
      <c r="A61" s="555"/>
      <c r="B61" s="558"/>
      <c r="C61" s="561"/>
      <c r="D61" s="564"/>
      <c r="E61" s="280">
        <v>6</v>
      </c>
      <c r="F61" s="261"/>
      <c r="G61" s="195"/>
      <c r="H61" s="195"/>
      <c r="I61" s="221" t="str">
        <f t="shared" si="0"/>
        <v xml:space="preserve">  </v>
      </c>
      <c r="J61" s="282"/>
      <c r="K61" s="232" t="str">
        <f>+IFERROR(VLOOKUP($J61,'10 FORMULAS'!$B$53:$C$53,2,0),"")</f>
        <v/>
      </c>
      <c r="L61" s="232" t="str">
        <f t="shared" si="1"/>
        <v/>
      </c>
      <c r="M61" s="278"/>
      <c r="N61" s="232" t="str">
        <f>+IFERROR(VLOOKUP($M61,'10 FORMULAS'!$B$54:$C$55,2,0),"")</f>
        <v/>
      </c>
      <c r="O61" s="279"/>
      <c r="P61" s="279"/>
      <c r="Q61" s="279"/>
      <c r="R61" s="279"/>
      <c r="S61" s="232" t="str">
        <f t="shared" si="2"/>
        <v/>
      </c>
      <c r="T61" s="232" t="str">
        <f t="shared" si="5"/>
        <v/>
      </c>
      <c r="U61" s="232" t="str">
        <f t="shared" si="6"/>
        <v/>
      </c>
      <c r="V61" s="575"/>
      <c r="W61" s="38"/>
    </row>
    <row r="62" spans="1:26" ht="29.45" customHeight="1" x14ac:dyDescent="0.25">
      <c r="A62" s="553" t="str">
        <f>'2 CONTEXTO E IDENTIFICACIÓN'!A18</f>
        <v>R10</v>
      </c>
      <c r="B62" s="556" t="str">
        <f>+'2 CONTEXTO E IDENTIFICACIÓN'!J18</f>
        <v xml:space="preserve"> por a causa de </v>
      </c>
      <c r="C62" s="559" t="str">
        <f>+'3 PROBABIL E IMPACTO INHERENTE'!E18</f>
        <v/>
      </c>
      <c r="D62" s="562" t="str">
        <f>+'3 PROBABIL E IMPACTO INHERENTE'!M18</f>
        <v/>
      </c>
      <c r="E62" s="281">
        <v>1</v>
      </c>
      <c r="F62" s="259"/>
      <c r="G62" s="52"/>
      <c r="H62" s="52"/>
      <c r="I62" s="221" t="str">
        <f t="shared" si="0"/>
        <v xml:space="preserve">  </v>
      </c>
      <c r="J62" s="282"/>
      <c r="K62" s="232" t="str">
        <f>+IFERROR(VLOOKUP($J62,'10 FORMULAS'!$B$53:$C$53,2,0),"")</f>
        <v/>
      </c>
      <c r="L62" s="232" t="str">
        <f t="shared" si="1"/>
        <v/>
      </c>
      <c r="M62" s="278"/>
      <c r="N62" s="232" t="str">
        <f>+IFERROR(VLOOKUP($M62,'10 FORMULAS'!$B$54:$C$55,2,0),"")</f>
        <v/>
      </c>
      <c r="O62" s="279"/>
      <c r="P62" s="279"/>
      <c r="Q62" s="279"/>
      <c r="R62" s="279"/>
      <c r="S62" s="232" t="str">
        <f t="shared" si="2"/>
        <v/>
      </c>
      <c r="T62" s="232" t="str">
        <f t="shared" si="5"/>
        <v/>
      </c>
      <c r="U62" s="232" t="str">
        <f t="shared" si="6"/>
        <v/>
      </c>
      <c r="V62" s="573"/>
      <c r="W62" s="38"/>
      <c r="X62" s="228"/>
      <c r="Y62" s="229"/>
      <c r="Z62" s="229"/>
    </row>
    <row r="63" spans="1:26" ht="29.45" customHeight="1" x14ac:dyDescent="0.25">
      <c r="A63" s="554"/>
      <c r="B63" s="557"/>
      <c r="C63" s="560"/>
      <c r="D63" s="563"/>
      <c r="E63" s="277">
        <v>2</v>
      </c>
      <c r="F63" s="258"/>
      <c r="G63" s="194"/>
      <c r="H63" s="194"/>
      <c r="I63" s="221" t="str">
        <f t="shared" si="0"/>
        <v xml:space="preserve">  </v>
      </c>
      <c r="J63" s="282"/>
      <c r="K63" s="232" t="str">
        <f>+IFERROR(VLOOKUP($J63,'10 FORMULAS'!$B$53:$C$53,2,0),"")</f>
        <v/>
      </c>
      <c r="L63" s="232" t="str">
        <f t="shared" si="1"/>
        <v/>
      </c>
      <c r="M63" s="278"/>
      <c r="N63" s="232" t="str">
        <f>+IFERROR(VLOOKUP($M63,'10 FORMULAS'!$B$54:$C$55,2,0),"")</f>
        <v/>
      </c>
      <c r="O63" s="279"/>
      <c r="P63" s="279"/>
      <c r="Q63" s="279"/>
      <c r="R63" s="279"/>
      <c r="S63" s="232" t="str">
        <f t="shared" si="2"/>
        <v/>
      </c>
      <c r="T63" s="232" t="str">
        <f t="shared" si="5"/>
        <v/>
      </c>
      <c r="U63" s="232" t="str">
        <f t="shared" si="6"/>
        <v/>
      </c>
      <c r="V63" s="574"/>
      <c r="W63" s="38"/>
      <c r="X63" s="228"/>
      <c r="Y63" s="229"/>
      <c r="Z63" s="229"/>
    </row>
    <row r="64" spans="1:26" ht="29.45" customHeight="1" x14ac:dyDescent="0.25">
      <c r="A64" s="554"/>
      <c r="B64" s="557"/>
      <c r="C64" s="560"/>
      <c r="D64" s="563"/>
      <c r="E64" s="277">
        <v>3</v>
      </c>
      <c r="F64" s="258"/>
      <c r="G64" s="194"/>
      <c r="H64" s="194"/>
      <c r="I64" s="221" t="str">
        <f t="shared" si="0"/>
        <v xml:space="preserve">  </v>
      </c>
      <c r="J64" s="282"/>
      <c r="K64" s="232" t="str">
        <f>+IFERROR(VLOOKUP($J64,'10 FORMULAS'!$B$53:$C$53,2,0),"")</f>
        <v/>
      </c>
      <c r="L64" s="232" t="str">
        <f t="shared" si="1"/>
        <v/>
      </c>
      <c r="M64" s="278"/>
      <c r="N64" s="232" t="str">
        <f>+IFERROR(VLOOKUP($M64,'10 FORMULAS'!$B$54:$C$55,2,0),"")</f>
        <v/>
      </c>
      <c r="O64" s="279"/>
      <c r="P64" s="279"/>
      <c r="Q64" s="279"/>
      <c r="R64" s="279"/>
      <c r="S64" s="232" t="str">
        <f t="shared" si="2"/>
        <v/>
      </c>
      <c r="T64" s="232" t="str">
        <f t="shared" si="5"/>
        <v/>
      </c>
      <c r="U64" s="232" t="str">
        <f t="shared" si="6"/>
        <v/>
      </c>
      <c r="V64" s="574"/>
      <c r="W64" s="38"/>
      <c r="X64" s="228"/>
      <c r="Y64" s="229"/>
      <c r="Z64" s="229"/>
    </row>
    <row r="65" spans="1:26" ht="29.45" customHeight="1" x14ac:dyDescent="0.25">
      <c r="A65" s="554"/>
      <c r="B65" s="557"/>
      <c r="C65" s="560"/>
      <c r="D65" s="563"/>
      <c r="E65" s="277">
        <v>4</v>
      </c>
      <c r="F65" s="258"/>
      <c r="G65" s="194"/>
      <c r="H65" s="194"/>
      <c r="I65" s="221" t="str">
        <f t="shared" si="0"/>
        <v xml:space="preserve">  </v>
      </c>
      <c r="J65" s="282"/>
      <c r="K65" s="232" t="str">
        <f>+IFERROR(VLOOKUP($J65,'10 FORMULAS'!$B$53:$C$53,2,0),"")</f>
        <v/>
      </c>
      <c r="L65" s="232" t="str">
        <f t="shared" si="1"/>
        <v/>
      </c>
      <c r="M65" s="278"/>
      <c r="N65" s="232" t="str">
        <f>+IFERROR(VLOOKUP($M65,'10 FORMULAS'!$B$54:$C$55,2,0),"")</f>
        <v/>
      </c>
      <c r="O65" s="279"/>
      <c r="P65" s="279"/>
      <c r="Q65" s="279"/>
      <c r="R65" s="279"/>
      <c r="S65" s="232" t="str">
        <f t="shared" si="2"/>
        <v/>
      </c>
      <c r="T65" s="232" t="str">
        <f t="shared" si="5"/>
        <v/>
      </c>
      <c r="U65" s="232" t="str">
        <f t="shared" si="6"/>
        <v/>
      </c>
      <c r="V65" s="574"/>
      <c r="W65" s="38"/>
      <c r="X65" s="228"/>
      <c r="Y65" s="229"/>
      <c r="Z65" s="229"/>
    </row>
    <row r="66" spans="1:26" ht="29.45" customHeight="1" x14ac:dyDescent="0.25">
      <c r="A66" s="554"/>
      <c r="B66" s="557"/>
      <c r="C66" s="560"/>
      <c r="D66" s="563"/>
      <c r="E66" s="277">
        <v>5</v>
      </c>
      <c r="F66" s="258"/>
      <c r="G66" s="194"/>
      <c r="H66" s="194"/>
      <c r="I66" s="221" t="str">
        <f t="shared" si="0"/>
        <v xml:space="preserve">  </v>
      </c>
      <c r="J66" s="282"/>
      <c r="K66" s="232" t="str">
        <f>+IFERROR(VLOOKUP($J66,'10 FORMULAS'!$B$53:$C$53,2,0),"")</f>
        <v/>
      </c>
      <c r="L66" s="232" t="str">
        <f t="shared" si="1"/>
        <v/>
      </c>
      <c r="M66" s="278"/>
      <c r="N66" s="232" t="str">
        <f>+IFERROR(VLOOKUP($M66,'10 FORMULAS'!$B$54:$C$55,2,0),"")</f>
        <v/>
      </c>
      <c r="O66" s="279"/>
      <c r="P66" s="279"/>
      <c r="Q66" s="279"/>
      <c r="R66" s="279"/>
      <c r="S66" s="232" t="str">
        <f t="shared" si="2"/>
        <v/>
      </c>
      <c r="T66" s="232" t="str">
        <f t="shared" si="5"/>
        <v/>
      </c>
      <c r="U66" s="232" t="str">
        <f t="shared" si="6"/>
        <v/>
      </c>
      <c r="V66" s="574"/>
      <c r="W66" s="38"/>
      <c r="X66" s="228"/>
      <c r="Y66" s="229"/>
      <c r="Z66" s="229"/>
    </row>
    <row r="67" spans="1:26" ht="29.45" customHeight="1" thickBot="1" x14ac:dyDescent="0.3">
      <c r="A67" s="555"/>
      <c r="B67" s="558"/>
      <c r="C67" s="561"/>
      <c r="D67" s="564"/>
      <c r="E67" s="280">
        <v>6</v>
      </c>
      <c r="F67" s="261"/>
      <c r="G67" s="195"/>
      <c r="H67" s="195"/>
      <c r="I67" s="221" t="str">
        <f t="shared" si="0"/>
        <v xml:space="preserve">  </v>
      </c>
      <c r="J67" s="282"/>
      <c r="K67" s="232" t="str">
        <f>+IFERROR(VLOOKUP($J67,'10 FORMULAS'!$B$53:$C$53,2,0),"")</f>
        <v/>
      </c>
      <c r="L67" s="232" t="str">
        <f t="shared" si="1"/>
        <v/>
      </c>
      <c r="M67" s="278"/>
      <c r="N67" s="232" t="str">
        <f>+IFERROR(VLOOKUP($M67,'10 FORMULAS'!$B$54:$C$55,2,0),"")</f>
        <v/>
      </c>
      <c r="O67" s="279"/>
      <c r="P67" s="279"/>
      <c r="Q67" s="279"/>
      <c r="R67" s="279"/>
      <c r="S67" s="232" t="str">
        <f t="shared" si="2"/>
        <v/>
      </c>
      <c r="T67" s="232" t="str">
        <f t="shared" si="5"/>
        <v/>
      </c>
      <c r="U67" s="232" t="str">
        <f t="shared" si="6"/>
        <v/>
      </c>
      <c r="V67" s="575"/>
      <c r="W67" s="38"/>
    </row>
    <row r="68" spans="1:26" ht="29.45" customHeight="1" x14ac:dyDescent="0.25">
      <c r="A68" s="553" t="str">
        <f>'2 CONTEXTO E IDENTIFICACIÓN'!A19</f>
        <v>R11</v>
      </c>
      <c r="B68" s="556" t="str">
        <f>+'2 CONTEXTO E IDENTIFICACIÓN'!J19</f>
        <v xml:space="preserve"> por a causa de </v>
      </c>
      <c r="C68" s="559" t="str">
        <f>+'3 PROBABIL E IMPACTO INHERENTE'!E19</f>
        <v/>
      </c>
      <c r="D68" s="562" t="str">
        <f>+'3 PROBABIL E IMPACTO INHERENTE'!M19</f>
        <v/>
      </c>
      <c r="E68" s="281">
        <v>1</v>
      </c>
      <c r="F68" s="259"/>
      <c r="G68" s="52"/>
      <c r="H68" s="52"/>
      <c r="I68" s="221" t="str">
        <f t="shared" si="0"/>
        <v xml:space="preserve">  </v>
      </c>
      <c r="J68" s="282"/>
      <c r="K68" s="232" t="str">
        <f>+IFERROR(VLOOKUP($J68,'10 FORMULAS'!$B$53:$C$53,2,0),"")</f>
        <v/>
      </c>
      <c r="L68" s="232" t="str">
        <f t="shared" si="1"/>
        <v/>
      </c>
      <c r="M68" s="278"/>
      <c r="N68" s="232" t="str">
        <f>+IFERROR(VLOOKUP($M68,'10 FORMULAS'!$B$54:$C$55,2,0),"")</f>
        <v/>
      </c>
      <c r="O68" s="279"/>
      <c r="P68" s="279"/>
      <c r="Q68" s="279"/>
      <c r="R68" s="279"/>
      <c r="S68" s="232" t="str">
        <f t="shared" si="2"/>
        <v/>
      </c>
      <c r="T68" s="232" t="str">
        <f t="shared" si="5"/>
        <v/>
      </c>
      <c r="U68" s="232" t="str">
        <f t="shared" si="6"/>
        <v/>
      </c>
      <c r="V68" s="573"/>
      <c r="W68" s="38"/>
      <c r="X68" s="228"/>
      <c r="Y68" s="229"/>
      <c r="Z68" s="229"/>
    </row>
    <row r="69" spans="1:26" ht="29.45" customHeight="1" x14ac:dyDescent="0.25">
      <c r="A69" s="565"/>
      <c r="B69" s="567"/>
      <c r="C69" s="571"/>
      <c r="D69" s="572"/>
      <c r="E69" s="277">
        <v>2</v>
      </c>
      <c r="F69" s="257"/>
      <c r="G69" s="254"/>
      <c r="H69" s="254"/>
      <c r="I69" s="221" t="str">
        <f t="shared" si="0"/>
        <v xml:space="preserve">  </v>
      </c>
      <c r="J69" s="282"/>
      <c r="K69" s="232" t="str">
        <f>+IFERROR(VLOOKUP($J69,'10 FORMULAS'!$B$53:$C$53,2,0),"")</f>
        <v/>
      </c>
      <c r="L69" s="232" t="str">
        <f t="shared" si="1"/>
        <v/>
      </c>
      <c r="M69" s="278"/>
      <c r="N69" s="232" t="str">
        <f>+IFERROR(VLOOKUP($M69,'10 FORMULAS'!$B$54:$C$55,2,0),"")</f>
        <v/>
      </c>
      <c r="O69" s="279"/>
      <c r="P69" s="279"/>
      <c r="Q69" s="279"/>
      <c r="R69" s="279"/>
      <c r="S69" s="232" t="str">
        <f t="shared" si="2"/>
        <v/>
      </c>
      <c r="T69" s="232" t="str">
        <f t="shared" si="5"/>
        <v/>
      </c>
      <c r="U69" s="232" t="str">
        <f t="shared" si="6"/>
        <v/>
      </c>
      <c r="V69" s="593"/>
      <c r="W69" s="38"/>
      <c r="X69" s="228"/>
      <c r="Y69" s="229"/>
      <c r="Z69" s="229"/>
    </row>
    <row r="70" spans="1:26" ht="29.45" customHeight="1" x14ac:dyDescent="0.25">
      <c r="A70" s="565"/>
      <c r="B70" s="567"/>
      <c r="C70" s="571"/>
      <c r="D70" s="572"/>
      <c r="E70" s="277">
        <v>3</v>
      </c>
      <c r="F70" s="257"/>
      <c r="G70" s="254"/>
      <c r="H70" s="254"/>
      <c r="I70" s="221" t="str">
        <f t="shared" si="0"/>
        <v xml:space="preserve">  </v>
      </c>
      <c r="J70" s="282"/>
      <c r="K70" s="232" t="str">
        <f>+IFERROR(VLOOKUP($J70,'10 FORMULAS'!$B$53:$C$53,2,0),"")</f>
        <v/>
      </c>
      <c r="L70" s="232" t="str">
        <f t="shared" si="1"/>
        <v/>
      </c>
      <c r="M70" s="278"/>
      <c r="N70" s="232" t="str">
        <f>+IFERROR(VLOOKUP($M70,'10 FORMULAS'!$B$54:$C$55,2,0),"")</f>
        <v/>
      </c>
      <c r="O70" s="279"/>
      <c r="P70" s="279"/>
      <c r="Q70" s="279"/>
      <c r="R70" s="279"/>
      <c r="S70" s="232" t="str">
        <f t="shared" si="2"/>
        <v/>
      </c>
      <c r="T70" s="232" t="str">
        <f t="shared" si="5"/>
        <v/>
      </c>
      <c r="U70" s="232" t="str">
        <f t="shared" si="6"/>
        <v/>
      </c>
      <c r="V70" s="593"/>
      <c r="W70" s="38"/>
      <c r="X70" s="228"/>
      <c r="Y70" s="229"/>
      <c r="Z70" s="229"/>
    </row>
    <row r="71" spans="1:26" ht="29.45" customHeight="1" x14ac:dyDescent="0.25">
      <c r="A71" s="554"/>
      <c r="B71" s="557"/>
      <c r="C71" s="560"/>
      <c r="D71" s="563"/>
      <c r="E71" s="277">
        <v>4</v>
      </c>
      <c r="F71" s="258"/>
      <c r="G71" s="194"/>
      <c r="H71" s="194"/>
      <c r="I71" s="221" t="str">
        <f t="shared" si="0"/>
        <v xml:space="preserve">  </v>
      </c>
      <c r="J71" s="282"/>
      <c r="K71" s="232" t="str">
        <f>+IFERROR(VLOOKUP($J71,'10 FORMULAS'!$B$53:$C$53,2,0),"")</f>
        <v/>
      </c>
      <c r="L71" s="232" t="str">
        <f t="shared" si="1"/>
        <v/>
      </c>
      <c r="M71" s="278"/>
      <c r="N71" s="232" t="str">
        <f>+IFERROR(VLOOKUP($M71,'10 FORMULAS'!$B$54:$C$55,2,0),"")</f>
        <v/>
      </c>
      <c r="O71" s="279"/>
      <c r="P71" s="279"/>
      <c r="Q71" s="279"/>
      <c r="R71" s="279"/>
      <c r="S71" s="232" t="str">
        <f t="shared" si="2"/>
        <v/>
      </c>
      <c r="T71" s="232" t="str">
        <f t="shared" si="5"/>
        <v/>
      </c>
      <c r="U71" s="232" t="str">
        <f t="shared" si="6"/>
        <v/>
      </c>
      <c r="V71" s="574"/>
      <c r="W71" s="38"/>
      <c r="X71" s="228"/>
      <c r="Y71" s="229"/>
      <c r="Z71" s="229"/>
    </row>
    <row r="72" spans="1:26" ht="29.45" customHeight="1" x14ac:dyDescent="0.25">
      <c r="A72" s="554"/>
      <c r="B72" s="557"/>
      <c r="C72" s="560"/>
      <c r="D72" s="563"/>
      <c r="E72" s="277">
        <v>5</v>
      </c>
      <c r="F72" s="258"/>
      <c r="G72" s="194"/>
      <c r="H72" s="194"/>
      <c r="I72" s="221" t="str">
        <f t="shared" ref="I72:I127" si="7">+CONCATENATE(F72," ",G72," ",H72)</f>
        <v xml:space="preserve">  </v>
      </c>
      <c r="J72" s="282"/>
      <c r="K72" s="232" t="str">
        <f>+IFERROR(VLOOKUP($J72,'10 FORMULAS'!$B$53:$C$53,2,0),"")</f>
        <v/>
      </c>
      <c r="L72" s="232" t="str">
        <f t="shared" si="1"/>
        <v/>
      </c>
      <c r="M72" s="278"/>
      <c r="N72" s="232" t="str">
        <f>+IFERROR(VLOOKUP($M72,'10 FORMULAS'!$B$54:$C$55,2,0),"")</f>
        <v/>
      </c>
      <c r="O72" s="279"/>
      <c r="P72" s="279"/>
      <c r="Q72" s="279"/>
      <c r="R72" s="279"/>
      <c r="S72" s="232" t="str">
        <f t="shared" si="2"/>
        <v/>
      </c>
      <c r="T72" s="232" t="str">
        <f t="shared" si="5"/>
        <v/>
      </c>
      <c r="U72" s="232" t="str">
        <f t="shared" si="6"/>
        <v/>
      </c>
      <c r="V72" s="574"/>
      <c r="W72" s="38"/>
      <c r="X72" s="228"/>
      <c r="Y72" s="229"/>
      <c r="Z72" s="229"/>
    </row>
    <row r="73" spans="1:26" ht="29.45" customHeight="1" thickBot="1" x14ac:dyDescent="0.3">
      <c r="A73" s="555"/>
      <c r="B73" s="558"/>
      <c r="C73" s="561"/>
      <c r="D73" s="564"/>
      <c r="E73" s="280">
        <v>6</v>
      </c>
      <c r="F73" s="261"/>
      <c r="G73" s="195"/>
      <c r="H73" s="195"/>
      <c r="I73" s="221" t="str">
        <f t="shared" si="7"/>
        <v xml:space="preserve">  </v>
      </c>
      <c r="J73" s="282"/>
      <c r="K73" s="232" t="str">
        <f>+IFERROR(VLOOKUP($J73,'10 FORMULAS'!$B$53:$C$53,2,0),"")</f>
        <v/>
      </c>
      <c r="L73" s="232" t="str">
        <f t="shared" ref="L73:L127" si="8">+IF(J73="Correctivo","Impacto","")</f>
        <v/>
      </c>
      <c r="M73" s="278"/>
      <c r="N73" s="232" t="str">
        <f>+IFERROR(VLOOKUP($M73,'10 FORMULAS'!$B$54:$C$55,2,0),"")</f>
        <v/>
      </c>
      <c r="O73" s="279"/>
      <c r="P73" s="279"/>
      <c r="Q73" s="279"/>
      <c r="R73" s="279"/>
      <c r="S73" s="232" t="str">
        <f t="shared" ref="S73:S127" si="9">+IFERROR($K73+$N73,"")</f>
        <v/>
      </c>
      <c r="T73" s="232" t="str">
        <f t="shared" si="5"/>
        <v/>
      </c>
      <c r="U73" s="232" t="str">
        <f t="shared" si="6"/>
        <v/>
      </c>
      <c r="V73" s="575"/>
      <c r="W73" s="38"/>
    </row>
    <row r="74" spans="1:26" ht="29.45" customHeight="1" x14ac:dyDescent="0.25">
      <c r="A74" s="553" t="str">
        <f>'2 CONTEXTO E IDENTIFICACIÓN'!A20</f>
        <v>R12</v>
      </c>
      <c r="B74" s="556" t="str">
        <f>+'2 CONTEXTO E IDENTIFICACIÓN'!J20</f>
        <v xml:space="preserve"> por a causa de </v>
      </c>
      <c r="C74" s="559" t="str">
        <f>+'3 PROBABIL E IMPACTO INHERENTE'!E20</f>
        <v/>
      </c>
      <c r="D74" s="562" t="str">
        <f>+'3 PROBABIL E IMPACTO INHERENTE'!M20</f>
        <v/>
      </c>
      <c r="E74" s="281">
        <v>1</v>
      </c>
      <c r="F74" s="259"/>
      <c r="G74" s="52"/>
      <c r="H74" s="52"/>
      <c r="I74" s="221" t="str">
        <f t="shared" si="7"/>
        <v xml:space="preserve">  </v>
      </c>
      <c r="J74" s="282"/>
      <c r="K74" s="232" t="str">
        <f>+IFERROR(VLOOKUP($J74,'10 FORMULAS'!$B$53:$C$53,2,0),"")</f>
        <v/>
      </c>
      <c r="L74" s="232" t="str">
        <f t="shared" si="8"/>
        <v/>
      </c>
      <c r="M74" s="278"/>
      <c r="N74" s="232" t="str">
        <f>+IFERROR(VLOOKUP($M74,'10 FORMULAS'!$B$54:$C$55,2,0),"")</f>
        <v/>
      </c>
      <c r="O74" s="279"/>
      <c r="P74" s="279"/>
      <c r="Q74" s="279"/>
      <c r="R74" s="279"/>
      <c r="S74" s="232" t="str">
        <f t="shared" si="9"/>
        <v/>
      </c>
      <c r="T74" s="232" t="str">
        <f t="shared" si="5"/>
        <v/>
      </c>
      <c r="U74" s="232" t="str">
        <f t="shared" si="6"/>
        <v/>
      </c>
      <c r="V74" s="573"/>
      <c r="W74" s="38"/>
      <c r="X74" s="228"/>
      <c r="Y74" s="229"/>
      <c r="Z74" s="229"/>
    </row>
    <row r="75" spans="1:26" ht="29.45" customHeight="1" x14ac:dyDescent="0.25">
      <c r="A75" s="554"/>
      <c r="B75" s="557"/>
      <c r="C75" s="560"/>
      <c r="D75" s="563"/>
      <c r="E75" s="277">
        <v>2</v>
      </c>
      <c r="F75" s="258"/>
      <c r="G75" s="194"/>
      <c r="H75" s="194"/>
      <c r="I75" s="221" t="str">
        <f t="shared" si="7"/>
        <v xml:space="preserve">  </v>
      </c>
      <c r="J75" s="282"/>
      <c r="K75" s="232" t="str">
        <f>+IFERROR(VLOOKUP($J75,'10 FORMULAS'!$B$53:$C$53,2,0),"")</f>
        <v/>
      </c>
      <c r="L75" s="232" t="str">
        <f t="shared" si="8"/>
        <v/>
      </c>
      <c r="M75" s="278"/>
      <c r="N75" s="232" t="str">
        <f>+IFERROR(VLOOKUP($M75,'10 FORMULAS'!$B$54:$C$55,2,0),"")</f>
        <v/>
      </c>
      <c r="O75" s="279"/>
      <c r="P75" s="279"/>
      <c r="Q75" s="279"/>
      <c r="R75" s="279"/>
      <c r="S75" s="232" t="str">
        <f t="shared" si="9"/>
        <v/>
      </c>
      <c r="T75" s="232" t="str">
        <f t="shared" si="5"/>
        <v/>
      </c>
      <c r="U75" s="232" t="str">
        <f t="shared" si="6"/>
        <v/>
      </c>
      <c r="V75" s="574"/>
      <c r="W75" s="38"/>
      <c r="X75" s="228"/>
      <c r="Y75" s="229"/>
      <c r="Z75" s="229"/>
    </row>
    <row r="76" spans="1:26" ht="29.45" customHeight="1" x14ac:dyDescent="0.25">
      <c r="A76" s="554"/>
      <c r="B76" s="557"/>
      <c r="C76" s="560"/>
      <c r="D76" s="563"/>
      <c r="E76" s="277">
        <v>3</v>
      </c>
      <c r="F76" s="258"/>
      <c r="G76" s="194"/>
      <c r="H76" s="194"/>
      <c r="I76" s="221" t="str">
        <f t="shared" si="7"/>
        <v xml:space="preserve">  </v>
      </c>
      <c r="J76" s="282"/>
      <c r="K76" s="232" t="str">
        <f>+IFERROR(VLOOKUP($J76,'10 FORMULAS'!$B$53:$C$53,2,0),"")</f>
        <v/>
      </c>
      <c r="L76" s="232" t="str">
        <f t="shared" si="8"/>
        <v/>
      </c>
      <c r="M76" s="278"/>
      <c r="N76" s="232" t="str">
        <f>+IFERROR(VLOOKUP($M76,'10 FORMULAS'!$B$54:$C$55,2,0),"")</f>
        <v/>
      </c>
      <c r="O76" s="279"/>
      <c r="P76" s="279"/>
      <c r="Q76" s="279"/>
      <c r="R76" s="279"/>
      <c r="S76" s="232" t="str">
        <f t="shared" si="9"/>
        <v/>
      </c>
      <c r="T76" s="232" t="str">
        <f t="shared" si="5"/>
        <v/>
      </c>
      <c r="U76" s="232" t="str">
        <f t="shared" si="6"/>
        <v/>
      </c>
      <c r="V76" s="574"/>
      <c r="W76" s="38"/>
      <c r="X76" s="228"/>
      <c r="Y76" s="229"/>
      <c r="Z76" s="229"/>
    </row>
    <row r="77" spans="1:26" ht="29.45" customHeight="1" x14ac:dyDescent="0.25">
      <c r="A77" s="554"/>
      <c r="B77" s="557"/>
      <c r="C77" s="560"/>
      <c r="D77" s="563"/>
      <c r="E77" s="277">
        <v>4</v>
      </c>
      <c r="F77" s="258"/>
      <c r="G77" s="194"/>
      <c r="H77" s="194"/>
      <c r="I77" s="221" t="str">
        <f t="shared" si="7"/>
        <v xml:space="preserve">  </v>
      </c>
      <c r="J77" s="282"/>
      <c r="K77" s="232" t="str">
        <f>+IFERROR(VLOOKUP($J77,'10 FORMULAS'!$B$53:$C$53,2,0),"")</f>
        <v/>
      </c>
      <c r="L77" s="232" t="str">
        <f t="shared" si="8"/>
        <v/>
      </c>
      <c r="M77" s="278"/>
      <c r="N77" s="232" t="str">
        <f>+IFERROR(VLOOKUP($M77,'10 FORMULAS'!$B$54:$C$55,2,0),"")</f>
        <v/>
      </c>
      <c r="O77" s="279"/>
      <c r="P77" s="279"/>
      <c r="Q77" s="279"/>
      <c r="R77" s="279"/>
      <c r="S77" s="232" t="str">
        <f t="shared" si="9"/>
        <v/>
      </c>
      <c r="T77" s="232" t="str">
        <f t="shared" si="5"/>
        <v/>
      </c>
      <c r="U77" s="232" t="str">
        <f t="shared" si="6"/>
        <v/>
      </c>
      <c r="V77" s="574"/>
      <c r="W77" s="38"/>
      <c r="X77" s="228"/>
      <c r="Y77" s="229"/>
      <c r="Z77" s="229"/>
    </row>
    <row r="78" spans="1:26" ht="29.45" customHeight="1" x14ac:dyDescent="0.25">
      <c r="A78" s="554"/>
      <c r="B78" s="557"/>
      <c r="C78" s="560"/>
      <c r="D78" s="563"/>
      <c r="E78" s="277">
        <v>5</v>
      </c>
      <c r="F78" s="258"/>
      <c r="G78" s="194"/>
      <c r="H78" s="194"/>
      <c r="I78" s="221" t="str">
        <f t="shared" si="7"/>
        <v xml:space="preserve">  </v>
      </c>
      <c r="J78" s="282"/>
      <c r="K78" s="232" t="str">
        <f>+IFERROR(VLOOKUP($J78,'10 FORMULAS'!$B$53:$C$53,2,0),"")</f>
        <v/>
      </c>
      <c r="L78" s="232" t="str">
        <f t="shared" si="8"/>
        <v/>
      </c>
      <c r="M78" s="278"/>
      <c r="N78" s="232" t="str">
        <f>+IFERROR(VLOOKUP($M78,'10 FORMULAS'!$B$54:$C$55,2,0),"")</f>
        <v/>
      </c>
      <c r="O78" s="279"/>
      <c r="P78" s="279"/>
      <c r="Q78" s="279"/>
      <c r="R78" s="279"/>
      <c r="S78" s="232" t="str">
        <f t="shared" si="9"/>
        <v/>
      </c>
      <c r="T78" s="232" t="str">
        <f t="shared" si="5"/>
        <v/>
      </c>
      <c r="U78" s="232" t="str">
        <f t="shared" si="6"/>
        <v/>
      </c>
      <c r="V78" s="574"/>
      <c r="W78" s="38"/>
      <c r="X78" s="228"/>
      <c r="Y78" s="229"/>
      <c r="Z78" s="229"/>
    </row>
    <row r="79" spans="1:26" ht="29.45" customHeight="1" thickBot="1" x14ac:dyDescent="0.3">
      <c r="A79" s="555"/>
      <c r="B79" s="558"/>
      <c r="C79" s="561"/>
      <c r="D79" s="564"/>
      <c r="E79" s="280">
        <v>6</v>
      </c>
      <c r="F79" s="261"/>
      <c r="G79" s="195"/>
      <c r="H79" s="195"/>
      <c r="I79" s="221" t="str">
        <f t="shared" si="7"/>
        <v xml:space="preserve">  </v>
      </c>
      <c r="J79" s="282"/>
      <c r="K79" s="232" t="str">
        <f>+IFERROR(VLOOKUP($J79,'10 FORMULAS'!$B$53:$C$53,2,0),"")</f>
        <v/>
      </c>
      <c r="L79" s="232" t="str">
        <f t="shared" si="8"/>
        <v/>
      </c>
      <c r="M79" s="278"/>
      <c r="N79" s="232" t="str">
        <f>+IFERROR(VLOOKUP($M79,'10 FORMULAS'!$B$54:$C$55,2,0),"")</f>
        <v/>
      </c>
      <c r="O79" s="279"/>
      <c r="P79" s="279"/>
      <c r="Q79" s="279"/>
      <c r="R79" s="279"/>
      <c r="S79" s="232" t="str">
        <f t="shared" si="9"/>
        <v/>
      </c>
      <c r="T79" s="232" t="str">
        <f t="shared" si="5"/>
        <v/>
      </c>
      <c r="U79" s="232" t="str">
        <f t="shared" si="6"/>
        <v/>
      </c>
      <c r="V79" s="575"/>
      <c r="W79" s="38"/>
    </row>
    <row r="80" spans="1:26" ht="29.45" customHeight="1" x14ac:dyDescent="0.25">
      <c r="A80" s="553" t="str">
        <f>'2 CONTEXTO E IDENTIFICACIÓN'!A21</f>
        <v>R13</v>
      </c>
      <c r="B80" s="556" t="str">
        <f>+'2 CONTEXTO E IDENTIFICACIÓN'!J21</f>
        <v xml:space="preserve"> por a causa de </v>
      </c>
      <c r="C80" s="559" t="str">
        <f>+'3 PROBABIL E IMPACTO INHERENTE'!E21</f>
        <v/>
      </c>
      <c r="D80" s="562" t="str">
        <f>+'3 PROBABIL E IMPACTO INHERENTE'!M21</f>
        <v/>
      </c>
      <c r="E80" s="281">
        <v>1</v>
      </c>
      <c r="F80" s="259"/>
      <c r="G80" s="52"/>
      <c r="H80" s="52"/>
      <c r="I80" s="221" t="str">
        <f t="shared" si="7"/>
        <v xml:space="preserve">  </v>
      </c>
      <c r="J80" s="282"/>
      <c r="K80" s="232" t="str">
        <f>+IFERROR(VLOOKUP($J80,'10 FORMULAS'!$B$53:$C$53,2,0),"")</f>
        <v/>
      </c>
      <c r="L80" s="232" t="str">
        <f t="shared" si="8"/>
        <v/>
      </c>
      <c r="M80" s="278"/>
      <c r="N80" s="232" t="str">
        <f>+IFERROR(VLOOKUP($M80,'10 FORMULAS'!$B$54:$C$55,2,0),"")</f>
        <v/>
      </c>
      <c r="O80" s="279"/>
      <c r="P80" s="279"/>
      <c r="Q80" s="279"/>
      <c r="R80" s="279"/>
      <c r="S80" s="232" t="str">
        <f t="shared" si="9"/>
        <v/>
      </c>
      <c r="T80" s="232" t="str">
        <f t="shared" si="5"/>
        <v/>
      </c>
      <c r="U80" s="232" t="str">
        <f t="shared" si="6"/>
        <v/>
      </c>
      <c r="V80" s="573"/>
      <c r="W80" s="38"/>
      <c r="X80" s="228"/>
      <c r="Y80" s="229"/>
      <c r="Z80" s="229"/>
    </row>
    <row r="81" spans="1:26" ht="29.45" customHeight="1" x14ac:dyDescent="0.25">
      <c r="A81" s="554"/>
      <c r="B81" s="557"/>
      <c r="C81" s="560"/>
      <c r="D81" s="563"/>
      <c r="E81" s="277">
        <v>2</v>
      </c>
      <c r="F81" s="258"/>
      <c r="G81" s="194"/>
      <c r="H81" s="194"/>
      <c r="I81" s="221" t="str">
        <f t="shared" si="7"/>
        <v xml:space="preserve">  </v>
      </c>
      <c r="J81" s="282"/>
      <c r="K81" s="232" t="str">
        <f>+IFERROR(VLOOKUP($J81,'10 FORMULAS'!$B$53:$C$53,2,0),"")</f>
        <v/>
      </c>
      <c r="L81" s="232" t="str">
        <f t="shared" si="8"/>
        <v/>
      </c>
      <c r="M81" s="278"/>
      <c r="N81" s="232" t="str">
        <f>+IFERROR(VLOOKUP($M81,'10 FORMULAS'!$B$54:$C$55,2,0),"")</f>
        <v/>
      </c>
      <c r="O81" s="279"/>
      <c r="P81" s="279"/>
      <c r="Q81" s="279"/>
      <c r="R81" s="279"/>
      <c r="S81" s="232" t="str">
        <f t="shared" si="9"/>
        <v/>
      </c>
      <c r="T81" s="232" t="str">
        <f t="shared" si="5"/>
        <v/>
      </c>
      <c r="U81" s="232" t="str">
        <f t="shared" si="6"/>
        <v/>
      </c>
      <c r="V81" s="574"/>
      <c r="W81" s="38"/>
      <c r="X81" s="228"/>
      <c r="Y81" s="229"/>
      <c r="Z81" s="229"/>
    </row>
    <row r="82" spans="1:26" ht="29.45" customHeight="1" x14ac:dyDescent="0.25">
      <c r="A82" s="554"/>
      <c r="B82" s="557"/>
      <c r="C82" s="560"/>
      <c r="D82" s="563"/>
      <c r="E82" s="277">
        <v>3</v>
      </c>
      <c r="F82" s="258"/>
      <c r="G82" s="194"/>
      <c r="H82" s="194"/>
      <c r="I82" s="221" t="str">
        <f t="shared" si="7"/>
        <v xml:space="preserve">  </v>
      </c>
      <c r="J82" s="282"/>
      <c r="K82" s="232" t="str">
        <f>+IFERROR(VLOOKUP($J82,'10 FORMULAS'!$B$53:$C$53,2,0),"")</f>
        <v/>
      </c>
      <c r="L82" s="232" t="str">
        <f t="shared" si="8"/>
        <v/>
      </c>
      <c r="M82" s="278"/>
      <c r="N82" s="232" t="str">
        <f>+IFERROR(VLOOKUP($M82,'10 FORMULAS'!$B$54:$C$55,2,0),"")</f>
        <v/>
      </c>
      <c r="O82" s="279"/>
      <c r="P82" s="279"/>
      <c r="Q82" s="279"/>
      <c r="R82" s="279"/>
      <c r="S82" s="232" t="str">
        <f t="shared" si="9"/>
        <v/>
      </c>
      <c r="T82" s="232" t="str">
        <f t="shared" si="5"/>
        <v/>
      </c>
      <c r="U82" s="232" t="str">
        <f t="shared" si="6"/>
        <v/>
      </c>
      <c r="V82" s="574"/>
      <c r="W82" s="38"/>
      <c r="X82" s="228"/>
      <c r="Y82" s="229"/>
      <c r="Z82" s="229"/>
    </row>
    <row r="83" spans="1:26" ht="29.45" customHeight="1" x14ac:dyDescent="0.25">
      <c r="A83" s="554"/>
      <c r="B83" s="557"/>
      <c r="C83" s="560"/>
      <c r="D83" s="563"/>
      <c r="E83" s="277">
        <v>4</v>
      </c>
      <c r="F83" s="258"/>
      <c r="G83" s="194"/>
      <c r="H83" s="194"/>
      <c r="I83" s="221" t="str">
        <f t="shared" si="7"/>
        <v xml:space="preserve">  </v>
      </c>
      <c r="J83" s="282"/>
      <c r="K83" s="232" t="str">
        <f>+IFERROR(VLOOKUP($J83,'10 FORMULAS'!$B$53:$C$53,2,0),"")</f>
        <v/>
      </c>
      <c r="L83" s="232" t="str">
        <f t="shared" si="8"/>
        <v/>
      </c>
      <c r="M83" s="278"/>
      <c r="N83" s="232" t="str">
        <f>+IFERROR(VLOOKUP($M83,'10 FORMULAS'!$B$54:$C$55,2,0),"")</f>
        <v/>
      </c>
      <c r="O83" s="279"/>
      <c r="P83" s="279"/>
      <c r="Q83" s="279"/>
      <c r="R83" s="279"/>
      <c r="S83" s="232" t="str">
        <f t="shared" si="9"/>
        <v/>
      </c>
      <c r="T83" s="232" t="str">
        <f t="shared" si="5"/>
        <v/>
      </c>
      <c r="U83" s="232" t="str">
        <f t="shared" si="6"/>
        <v/>
      </c>
      <c r="V83" s="574"/>
      <c r="W83" s="38"/>
      <c r="X83" s="228"/>
      <c r="Y83" s="229"/>
      <c r="Z83" s="229"/>
    </row>
    <row r="84" spans="1:26" ht="29.45" customHeight="1" x14ac:dyDescent="0.25">
      <c r="A84" s="554"/>
      <c r="B84" s="557"/>
      <c r="C84" s="560"/>
      <c r="D84" s="563"/>
      <c r="E84" s="277">
        <v>5</v>
      </c>
      <c r="F84" s="258"/>
      <c r="G84" s="194"/>
      <c r="H84" s="194"/>
      <c r="I84" s="221" t="str">
        <f t="shared" si="7"/>
        <v xml:space="preserve">  </v>
      </c>
      <c r="J84" s="282"/>
      <c r="K84" s="232" t="str">
        <f>+IFERROR(VLOOKUP($J84,'10 FORMULAS'!$B$53:$C$53,2,0),"")</f>
        <v/>
      </c>
      <c r="L84" s="232" t="str">
        <f t="shared" si="8"/>
        <v/>
      </c>
      <c r="M84" s="278"/>
      <c r="N84" s="232" t="str">
        <f>+IFERROR(VLOOKUP($M84,'10 FORMULAS'!$B$54:$C$55,2,0),"")</f>
        <v/>
      </c>
      <c r="O84" s="279"/>
      <c r="P84" s="279"/>
      <c r="Q84" s="279"/>
      <c r="R84" s="279"/>
      <c r="S84" s="232" t="str">
        <f t="shared" si="9"/>
        <v/>
      </c>
      <c r="T84" s="232" t="str">
        <f t="shared" ref="T84:T115" si="10">+IFERROR(D84*S84,"")</f>
        <v/>
      </c>
      <c r="U84" s="232" t="str">
        <f t="shared" ref="U84:U115" si="11">+IFERROR(D84-T84,"")</f>
        <v/>
      </c>
      <c r="V84" s="574"/>
      <c r="W84" s="38"/>
      <c r="X84" s="228"/>
      <c r="Y84" s="229"/>
      <c r="Z84" s="229"/>
    </row>
    <row r="85" spans="1:26" ht="29.45" customHeight="1" thickBot="1" x14ac:dyDescent="0.3">
      <c r="A85" s="555"/>
      <c r="B85" s="558"/>
      <c r="C85" s="561"/>
      <c r="D85" s="564"/>
      <c r="E85" s="280">
        <v>6</v>
      </c>
      <c r="F85" s="261"/>
      <c r="G85" s="195"/>
      <c r="H85" s="195"/>
      <c r="I85" s="221" t="str">
        <f t="shared" si="7"/>
        <v xml:space="preserve">  </v>
      </c>
      <c r="J85" s="282"/>
      <c r="K85" s="232" t="str">
        <f>+IFERROR(VLOOKUP($J85,'10 FORMULAS'!$B$53:$C$53,2,0),"")</f>
        <v/>
      </c>
      <c r="L85" s="232" t="str">
        <f t="shared" si="8"/>
        <v/>
      </c>
      <c r="M85" s="278"/>
      <c r="N85" s="232" t="str">
        <f>+IFERROR(VLOOKUP($M85,'10 FORMULAS'!$B$54:$C$55,2,0),"")</f>
        <v/>
      </c>
      <c r="O85" s="279"/>
      <c r="P85" s="279"/>
      <c r="Q85" s="279"/>
      <c r="R85" s="279"/>
      <c r="S85" s="232" t="str">
        <f t="shared" si="9"/>
        <v/>
      </c>
      <c r="T85" s="232" t="str">
        <f t="shared" si="10"/>
        <v/>
      </c>
      <c r="U85" s="232" t="str">
        <f t="shared" si="11"/>
        <v/>
      </c>
      <c r="V85" s="575"/>
      <c r="W85" s="38"/>
    </row>
    <row r="86" spans="1:26" ht="29.45" customHeight="1" x14ac:dyDescent="0.25">
      <c r="A86" s="553" t="str">
        <f>'2 CONTEXTO E IDENTIFICACIÓN'!A22</f>
        <v>R14</v>
      </c>
      <c r="B86" s="556" t="str">
        <f>+'2 CONTEXTO E IDENTIFICACIÓN'!J22</f>
        <v xml:space="preserve"> por a causa de </v>
      </c>
      <c r="C86" s="559" t="str">
        <f>+'3 PROBABIL E IMPACTO INHERENTE'!E22</f>
        <v/>
      </c>
      <c r="D86" s="562" t="str">
        <f>+'3 PROBABIL E IMPACTO INHERENTE'!M22</f>
        <v/>
      </c>
      <c r="E86" s="281">
        <v>1</v>
      </c>
      <c r="F86" s="259"/>
      <c r="G86" s="52"/>
      <c r="H86" s="52"/>
      <c r="I86" s="221" t="str">
        <f t="shared" si="7"/>
        <v xml:space="preserve">  </v>
      </c>
      <c r="J86" s="282"/>
      <c r="K86" s="232" t="str">
        <f>+IFERROR(VLOOKUP($J86,'10 FORMULAS'!$B$53:$C$53,2,0),"")</f>
        <v/>
      </c>
      <c r="L86" s="232" t="str">
        <f t="shared" si="8"/>
        <v/>
      </c>
      <c r="M86" s="278"/>
      <c r="N86" s="232" t="str">
        <f>+IFERROR(VLOOKUP($M86,'10 FORMULAS'!$B$54:$C$55,2,0),"")</f>
        <v/>
      </c>
      <c r="O86" s="279"/>
      <c r="P86" s="279"/>
      <c r="Q86" s="279"/>
      <c r="R86" s="279"/>
      <c r="S86" s="232" t="str">
        <f t="shared" si="9"/>
        <v/>
      </c>
      <c r="T86" s="232" t="str">
        <f t="shared" si="10"/>
        <v/>
      </c>
      <c r="U86" s="232" t="str">
        <f t="shared" si="11"/>
        <v/>
      </c>
      <c r="V86" s="573"/>
      <c r="W86" s="38"/>
      <c r="X86" s="228"/>
      <c r="Y86" s="229"/>
      <c r="Z86" s="229"/>
    </row>
    <row r="87" spans="1:26" ht="29.45" customHeight="1" x14ac:dyDescent="0.25">
      <c r="A87" s="554"/>
      <c r="B87" s="557"/>
      <c r="C87" s="560"/>
      <c r="D87" s="563"/>
      <c r="E87" s="277">
        <v>2</v>
      </c>
      <c r="F87" s="258"/>
      <c r="G87" s="194"/>
      <c r="H87" s="194"/>
      <c r="I87" s="221" t="str">
        <f t="shared" si="7"/>
        <v xml:space="preserve">  </v>
      </c>
      <c r="J87" s="282"/>
      <c r="K87" s="232" t="str">
        <f>+IFERROR(VLOOKUP($J87,'10 FORMULAS'!$B$53:$C$53,2,0),"")</f>
        <v/>
      </c>
      <c r="L87" s="232" t="str">
        <f t="shared" si="8"/>
        <v/>
      </c>
      <c r="M87" s="278"/>
      <c r="N87" s="232" t="str">
        <f>+IFERROR(VLOOKUP($M87,'10 FORMULAS'!$B$54:$C$55,2,0),"")</f>
        <v/>
      </c>
      <c r="O87" s="279"/>
      <c r="P87" s="279"/>
      <c r="Q87" s="279"/>
      <c r="R87" s="279"/>
      <c r="S87" s="232" t="str">
        <f t="shared" si="9"/>
        <v/>
      </c>
      <c r="T87" s="232" t="str">
        <f t="shared" si="10"/>
        <v/>
      </c>
      <c r="U87" s="232" t="str">
        <f t="shared" si="11"/>
        <v/>
      </c>
      <c r="V87" s="574"/>
      <c r="W87" s="38"/>
      <c r="X87" s="228"/>
      <c r="Y87" s="229"/>
      <c r="Z87" s="229"/>
    </row>
    <row r="88" spans="1:26" ht="29.45" customHeight="1" x14ac:dyDescent="0.25">
      <c r="A88" s="554"/>
      <c r="B88" s="557"/>
      <c r="C88" s="560"/>
      <c r="D88" s="563"/>
      <c r="E88" s="277">
        <v>3</v>
      </c>
      <c r="F88" s="258"/>
      <c r="G88" s="194"/>
      <c r="H88" s="194"/>
      <c r="I88" s="221" t="str">
        <f t="shared" si="7"/>
        <v xml:space="preserve">  </v>
      </c>
      <c r="J88" s="282"/>
      <c r="K88" s="232" t="str">
        <f>+IFERROR(VLOOKUP($J88,'10 FORMULAS'!$B$53:$C$53,2,0),"")</f>
        <v/>
      </c>
      <c r="L88" s="232" t="str">
        <f t="shared" si="8"/>
        <v/>
      </c>
      <c r="M88" s="278"/>
      <c r="N88" s="232" t="str">
        <f>+IFERROR(VLOOKUP($M88,'10 FORMULAS'!$B$54:$C$55,2,0),"")</f>
        <v/>
      </c>
      <c r="O88" s="279"/>
      <c r="P88" s="279"/>
      <c r="Q88" s="279"/>
      <c r="R88" s="279"/>
      <c r="S88" s="232" t="str">
        <f t="shared" si="9"/>
        <v/>
      </c>
      <c r="T88" s="232" t="str">
        <f t="shared" si="10"/>
        <v/>
      </c>
      <c r="U88" s="232" t="str">
        <f t="shared" si="11"/>
        <v/>
      </c>
      <c r="V88" s="574"/>
      <c r="W88" s="38"/>
      <c r="X88" s="228"/>
      <c r="Y88" s="229"/>
      <c r="Z88" s="229"/>
    </row>
    <row r="89" spans="1:26" ht="29.45" customHeight="1" x14ac:dyDescent="0.25">
      <c r="A89" s="554"/>
      <c r="B89" s="557"/>
      <c r="C89" s="560"/>
      <c r="D89" s="563"/>
      <c r="E89" s="277">
        <v>4</v>
      </c>
      <c r="F89" s="258"/>
      <c r="G89" s="194"/>
      <c r="H89" s="194"/>
      <c r="I89" s="221" t="str">
        <f t="shared" si="7"/>
        <v xml:space="preserve">  </v>
      </c>
      <c r="J89" s="282"/>
      <c r="K89" s="232" t="str">
        <f>+IFERROR(VLOOKUP($J89,'10 FORMULAS'!$B$53:$C$53,2,0),"")</f>
        <v/>
      </c>
      <c r="L89" s="232" t="str">
        <f t="shared" si="8"/>
        <v/>
      </c>
      <c r="M89" s="278"/>
      <c r="N89" s="232" t="str">
        <f>+IFERROR(VLOOKUP($M89,'10 FORMULAS'!$B$54:$C$55,2,0),"")</f>
        <v/>
      </c>
      <c r="O89" s="279"/>
      <c r="P89" s="279"/>
      <c r="Q89" s="279"/>
      <c r="R89" s="279"/>
      <c r="S89" s="232" t="str">
        <f t="shared" si="9"/>
        <v/>
      </c>
      <c r="T89" s="232" t="str">
        <f t="shared" si="10"/>
        <v/>
      </c>
      <c r="U89" s="232" t="str">
        <f t="shared" si="11"/>
        <v/>
      </c>
      <c r="V89" s="574"/>
      <c r="W89" s="38"/>
      <c r="X89" s="228"/>
      <c r="Y89" s="229"/>
      <c r="Z89" s="229"/>
    </row>
    <row r="90" spans="1:26" ht="29.45" customHeight="1" x14ac:dyDescent="0.25">
      <c r="A90" s="554"/>
      <c r="B90" s="557"/>
      <c r="C90" s="560"/>
      <c r="D90" s="563"/>
      <c r="E90" s="277">
        <v>5</v>
      </c>
      <c r="F90" s="258"/>
      <c r="G90" s="194"/>
      <c r="H90" s="194"/>
      <c r="I90" s="221" t="str">
        <f t="shared" si="7"/>
        <v xml:space="preserve">  </v>
      </c>
      <c r="J90" s="282"/>
      <c r="K90" s="232" t="str">
        <f>+IFERROR(VLOOKUP($J90,'10 FORMULAS'!$B$53:$C$53,2,0),"")</f>
        <v/>
      </c>
      <c r="L90" s="232" t="str">
        <f t="shared" si="8"/>
        <v/>
      </c>
      <c r="M90" s="278"/>
      <c r="N90" s="232" t="str">
        <f>+IFERROR(VLOOKUP($M90,'10 FORMULAS'!$B$54:$C$55,2,0),"")</f>
        <v/>
      </c>
      <c r="O90" s="279"/>
      <c r="P90" s="279"/>
      <c r="Q90" s="279"/>
      <c r="R90" s="279"/>
      <c r="S90" s="232" t="str">
        <f t="shared" si="9"/>
        <v/>
      </c>
      <c r="T90" s="232" t="str">
        <f t="shared" si="10"/>
        <v/>
      </c>
      <c r="U90" s="232" t="str">
        <f t="shared" si="11"/>
        <v/>
      </c>
      <c r="V90" s="574"/>
      <c r="W90" s="38"/>
      <c r="X90" s="228"/>
      <c r="Y90" s="229"/>
      <c r="Z90" s="229"/>
    </row>
    <row r="91" spans="1:26" ht="29.45" customHeight="1" thickBot="1" x14ac:dyDescent="0.3">
      <c r="A91" s="555"/>
      <c r="B91" s="558"/>
      <c r="C91" s="561"/>
      <c r="D91" s="564"/>
      <c r="E91" s="280">
        <v>6</v>
      </c>
      <c r="F91" s="261"/>
      <c r="G91" s="195"/>
      <c r="H91" s="195"/>
      <c r="I91" s="221" t="str">
        <f t="shared" si="7"/>
        <v xml:space="preserve">  </v>
      </c>
      <c r="J91" s="282"/>
      <c r="K91" s="232" t="str">
        <f>+IFERROR(VLOOKUP($J91,'10 FORMULAS'!$B$53:$C$53,2,0),"")</f>
        <v/>
      </c>
      <c r="L91" s="232" t="str">
        <f t="shared" si="8"/>
        <v/>
      </c>
      <c r="M91" s="278"/>
      <c r="N91" s="232" t="str">
        <f>+IFERROR(VLOOKUP($M91,'10 FORMULAS'!$B$54:$C$55,2,0),"")</f>
        <v/>
      </c>
      <c r="O91" s="279"/>
      <c r="P91" s="279"/>
      <c r="Q91" s="279"/>
      <c r="R91" s="279"/>
      <c r="S91" s="232" t="str">
        <f t="shared" si="9"/>
        <v/>
      </c>
      <c r="T91" s="232" t="str">
        <f t="shared" si="10"/>
        <v/>
      </c>
      <c r="U91" s="232" t="str">
        <f t="shared" si="11"/>
        <v/>
      </c>
      <c r="V91" s="575"/>
      <c r="W91" s="38"/>
    </row>
    <row r="92" spans="1:26" ht="29.45" customHeight="1" x14ac:dyDescent="0.25">
      <c r="A92" s="553" t="str">
        <f>'2 CONTEXTO E IDENTIFICACIÓN'!A23</f>
        <v>R15</v>
      </c>
      <c r="B92" s="556" t="str">
        <f>+'2 CONTEXTO E IDENTIFICACIÓN'!J23</f>
        <v xml:space="preserve"> por a causa de </v>
      </c>
      <c r="C92" s="559" t="str">
        <f>+'3 PROBABIL E IMPACTO INHERENTE'!E23</f>
        <v/>
      </c>
      <c r="D92" s="562" t="str">
        <f>+'3 PROBABIL E IMPACTO INHERENTE'!M23</f>
        <v/>
      </c>
      <c r="E92" s="281">
        <v>1</v>
      </c>
      <c r="F92" s="259"/>
      <c r="G92" s="52"/>
      <c r="H92" s="52"/>
      <c r="I92" s="221" t="str">
        <f t="shared" si="7"/>
        <v xml:space="preserve">  </v>
      </c>
      <c r="J92" s="282"/>
      <c r="K92" s="232" t="str">
        <f>+IFERROR(VLOOKUP($J92,'10 FORMULAS'!$B$53:$C$53,2,0),"")</f>
        <v/>
      </c>
      <c r="L92" s="232" t="str">
        <f t="shared" si="8"/>
        <v/>
      </c>
      <c r="M92" s="278"/>
      <c r="N92" s="232" t="str">
        <f>+IFERROR(VLOOKUP($M92,'10 FORMULAS'!$B$54:$C$55,2,0),"")</f>
        <v/>
      </c>
      <c r="O92" s="279"/>
      <c r="P92" s="279"/>
      <c r="Q92" s="279"/>
      <c r="R92" s="279"/>
      <c r="S92" s="232" t="str">
        <f t="shared" si="9"/>
        <v/>
      </c>
      <c r="T92" s="232" t="str">
        <f t="shared" si="10"/>
        <v/>
      </c>
      <c r="U92" s="232" t="str">
        <f t="shared" si="11"/>
        <v/>
      </c>
      <c r="V92" s="573"/>
      <c r="W92" s="38"/>
      <c r="X92" s="228"/>
      <c r="Y92" s="229"/>
      <c r="Z92" s="229"/>
    </row>
    <row r="93" spans="1:26" ht="29.45" customHeight="1" x14ac:dyDescent="0.25">
      <c r="A93" s="554"/>
      <c r="B93" s="557"/>
      <c r="C93" s="560"/>
      <c r="D93" s="563"/>
      <c r="E93" s="277">
        <v>2</v>
      </c>
      <c r="F93" s="258"/>
      <c r="G93" s="194"/>
      <c r="H93" s="194"/>
      <c r="I93" s="221" t="str">
        <f t="shared" si="7"/>
        <v xml:space="preserve">  </v>
      </c>
      <c r="J93" s="282"/>
      <c r="K93" s="232" t="str">
        <f>+IFERROR(VLOOKUP($J93,'10 FORMULAS'!$B$53:$C$53,2,0),"")</f>
        <v/>
      </c>
      <c r="L93" s="232" t="str">
        <f t="shared" si="8"/>
        <v/>
      </c>
      <c r="M93" s="278"/>
      <c r="N93" s="232" t="str">
        <f>+IFERROR(VLOOKUP($M93,'10 FORMULAS'!$B$54:$C$55,2,0),"")</f>
        <v/>
      </c>
      <c r="O93" s="279"/>
      <c r="P93" s="279"/>
      <c r="Q93" s="279"/>
      <c r="R93" s="279"/>
      <c r="S93" s="232" t="str">
        <f t="shared" si="9"/>
        <v/>
      </c>
      <c r="T93" s="232" t="str">
        <f t="shared" si="10"/>
        <v/>
      </c>
      <c r="U93" s="232" t="str">
        <f t="shared" si="11"/>
        <v/>
      </c>
      <c r="V93" s="574"/>
      <c r="W93" s="38"/>
      <c r="X93" s="228"/>
      <c r="Y93" s="229"/>
      <c r="Z93" s="229"/>
    </row>
    <row r="94" spans="1:26" ht="29.45" customHeight="1" x14ac:dyDescent="0.25">
      <c r="A94" s="554"/>
      <c r="B94" s="557"/>
      <c r="C94" s="560"/>
      <c r="D94" s="563"/>
      <c r="E94" s="277">
        <v>3</v>
      </c>
      <c r="F94" s="258"/>
      <c r="G94" s="194"/>
      <c r="H94" s="194"/>
      <c r="I94" s="221" t="str">
        <f t="shared" si="7"/>
        <v xml:space="preserve">  </v>
      </c>
      <c r="J94" s="282"/>
      <c r="K94" s="232" t="str">
        <f>+IFERROR(VLOOKUP($J94,'10 FORMULAS'!$B$53:$C$53,2,0),"")</f>
        <v/>
      </c>
      <c r="L94" s="232" t="str">
        <f t="shared" si="8"/>
        <v/>
      </c>
      <c r="M94" s="278"/>
      <c r="N94" s="232" t="str">
        <f>+IFERROR(VLOOKUP($M94,'10 FORMULAS'!$B$54:$C$55,2,0),"")</f>
        <v/>
      </c>
      <c r="O94" s="279"/>
      <c r="P94" s="279"/>
      <c r="Q94" s="279"/>
      <c r="R94" s="279"/>
      <c r="S94" s="232" t="str">
        <f t="shared" si="9"/>
        <v/>
      </c>
      <c r="T94" s="232" t="str">
        <f t="shared" si="10"/>
        <v/>
      </c>
      <c r="U94" s="232" t="str">
        <f t="shared" si="11"/>
        <v/>
      </c>
      <c r="V94" s="574"/>
      <c r="W94" s="38"/>
      <c r="X94" s="228"/>
      <c r="Y94" s="229"/>
      <c r="Z94" s="229"/>
    </row>
    <row r="95" spans="1:26" ht="29.45" customHeight="1" x14ac:dyDescent="0.25">
      <c r="A95" s="554"/>
      <c r="B95" s="557"/>
      <c r="C95" s="560"/>
      <c r="D95" s="563"/>
      <c r="E95" s="277">
        <v>4</v>
      </c>
      <c r="F95" s="258"/>
      <c r="G95" s="194"/>
      <c r="H95" s="194"/>
      <c r="I95" s="221" t="str">
        <f t="shared" si="7"/>
        <v xml:space="preserve">  </v>
      </c>
      <c r="J95" s="282"/>
      <c r="K95" s="232" t="str">
        <f>+IFERROR(VLOOKUP($J95,'10 FORMULAS'!$B$53:$C$53,2,0),"")</f>
        <v/>
      </c>
      <c r="L95" s="232" t="str">
        <f t="shared" si="8"/>
        <v/>
      </c>
      <c r="M95" s="278"/>
      <c r="N95" s="232" t="str">
        <f>+IFERROR(VLOOKUP($M95,'10 FORMULAS'!$B$54:$C$55,2,0),"")</f>
        <v/>
      </c>
      <c r="O95" s="279"/>
      <c r="P95" s="279"/>
      <c r="Q95" s="279"/>
      <c r="R95" s="279"/>
      <c r="S95" s="232" t="str">
        <f t="shared" si="9"/>
        <v/>
      </c>
      <c r="T95" s="232" t="str">
        <f t="shared" si="10"/>
        <v/>
      </c>
      <c r="U95" s="232" t="str">
        <f t="shared" si="11"/>
        <v/>
      </c>
      <c r="V95" s="574"/>
      <c r="W95" s="38"/>
      <c r="X95" s="228"/>
      <c r="Y95" s="229"/>
      <c r="Z95" s="229"/>
    </row>
    <row r="96" spans="1:26" ht="29.45" customHeight="1" x14ac:dyDescent="0.25">
      <c r="A96" s="554"/>
      <c r="B96" s="557"/>
      <c r="C96" s="560"/>
      <c r="D96" s="563"/>
      <c r="E96" s="277">
        <v>5</v>
      </c>
      <c r="F96" s="258"/>
      <c r="G96" s="194"/>
      <c r="H96" s="194"/>
      <c r="I96" s="221" t="str">
        <f t="shared" si="7"/>
        <v xml:space="preserve">  </v>
      </c>
      <c r="J96" s="282"/>
      <c r="K96" s="232" t="str">
        <f>+IFERROR(VLOOKUP($J96,'10 FORMULAS'!$B$53:$C$53,2,0),"")</f>
        <v/>
      </c>
      <c r="L96" s="232" t="str">
        <f t="shared" si="8"/>
        <v/>
      </c>
      <c r="M96" s="278"/>
      <c r="N96" s="232" t="str">
        <f>+IFERROR(VLOOKUP($M96,'10 FORMULAS'!$B$54:$C$55,2,0),"")</f>
        <v/>
      </c>
      <c r="O96" s="279"/>
      <c r="P96" s="279"/>
      <c r="Q96" s="279"/>
      <c r="R96" s="279"/>
      <c r="S96" s="232" t="str">
        <f t="shared" si="9"/>
        <v/>
      </c>
      <c r="T96" s="232" t="str">
        <f t="shared" si="10"/>
        <v/>
      </c>
      <c r="U96" s="232" t="str">
        <f t="shared" si="11"/>
        <v/>
      </c>
      <c r="V96" s="574"/>
      <c r="W96" s="38"/>
      <c r="X96" s="228"/>
      <c r="Y96" s="229"/>
      <c r="Z96" s="229"/>
    </row>
    <row r="97" spans="1:26" ht="29.45" customHeight="1" thickBot="1" x14ac:dyDescent="0.3">
      <c r="A97" s="555"/>
      <c r="B97" s="558"/>
      <c r="C97" s="561"/>
      <c r="D97" s="564"/>
      <c r="E97" s="280">
        <v>6</v>
      </c>
      <c r="F97" s="261"/>
      <c r="G97" s="195"/>
      <c r="H97" s="195"/>
      <c r="I97" s="221" t="str">
        <f t="shared" si="7"/>
        <v xml:space="preserve">  </v>
      </c>
      <c r="J97" s="282"/>
      <c r="K97" s="232" t="str">
        <f>+IFERROR(VLOOKUP($J97,'10 FORMULAS'!$B$53:$C$53,2,0),"")</f>
        <v/>
      </c>
      <c r="L97" s="232" t="str">
        <f t="shared" si="8"/>
        <v/>
      </c>
      <c r="M97" s="278"/>
      <c r="N97" s="232" t="str">
        <f>+IFERROR(VLOOKUP($M97,'10 FORMULAS'!$B$54:$C$55,2,0),"")</f>
        <v/>
      </c>
      <c r="O97" s="279"/>
      <c r="P97" s="279"/>
      <c r="Q97" s="279"/>
      <c r="R97" s="279"/>
      <c r="S97" s="232" t="str">
        <f t="shared" si="9"/>
        <v/>
      </c>
      <c r="T97" s="232" t="str">
        <f t="shared" si="10"/>
        <v/>
      </c>
      <c r="U97" s="232" t="str">
        <f t="shared" si="11"/>
        <v/>
      </c>
      <c r="V97" s="575"/>
      <c r="W97" s="38"/>
    </row>
    <row r="98" spans="1:26" ht="29.45" customHeight="1" x14ac:dyDescent="0.25">
      <c r="A98" s="553" t="str">
        <f>'2 CONTEXTO E IDENTIFICACIÓN'!A24</f>
        <v>R16</v>
      </c>
      <c r="B98" s="556" t="str">
        <f>+'2 CONTEXTO E IDENTIFICACIÓN'!J24</f>
        <v xml:space="preserve"> por a causa de </v>
      </c>
      <c r="C98" s="559" t="str">
        <f>+'3 PROBABIL E IMPACTO INHERENTE'!E24</f>
        <v/>
      </c>
      <c r="D98" s="562" t="str">
        <f>+'3 PROBABIL E IMPACTO INHERENTE'!M24</f>
        <v/>
      </c>
      <c r="E98" s="281">
        <v>1</v>
      </c>
      <c r="F98" s="259"/>
      <c r="G98" s="52"/>
      <c r="H98" s="52"/>
      <c r="I98" s="221" t="str">
        <f t="shared" si="7"/>
        <v xml:space="preserve">  </v>
      </c>
      <c r="J98" s="282"/>
      <c r="K98" s="232" t="str">
        <f>+IFERROR(VLOOKUP($J98,'10 FORMULAS'!$B$53:$C$53,2,0),"")</f>
        <v/>
      </c>
      <c r="L98" s="232" t="str">
        <f t="shared" si="8"/>
        <v/>
      </c>
      <c r="M98" s="278"/>
      <c r="N98" s="232" t="str">
        <f>+IFERROR(VLOOKUP($M98,'10 FORMULAS'!$B$54:$C$55,2,0),"")</f>
        <v/>
      </c>
      <c r="O98" s="279"/>
      <c r="P98" s="279"/>
      <c r="Q98" s="279"/>
      <c r="R98" s="279"/>
      <c r="S98" s="232" t="str">
        <f t="shared" si="9"/>
        <v/>
      </c>
      <c r="T98" s="232" t="str">
        <f t="shared" si="10"/>
        <v/>
      </c>
      <c r="U98" s="232" t="str">
        <f t="shared" si="11"/>
        <v/>
      </c>
      <c r="V98" s="573"/>
      <c r="W98" s="38"/>
      <c r="X98" s="228"/>
      <c r="Y98" s="229"/>
      <c r="Z98" s="229"/>
    </row>
    <row r="99" spans="1:26" ht="29.45" customHeight="1" x14ac:dyDescent="0.25">
      <c r="A99" s="554"/>
      <c r="B99" s="557"/>
      <c r="C99" s="560"/>
      <c r="D99" s="563"/>
      <c r="E99" s="277">
        <v>2</v>
      </c>
      <c r="F99" s="258"/>
      <c r="G99" s="194"/>
      <c r="H99" s="194"/>
      <c r="I99" s="221" t="str">
        <f t="shared" si="7"/>
        <v xml:space="preserve">  </v>
      </c>
      <c r="J99" s="282"/>
      <c r="K99" s="232" t="str">
        <f>+IFERROR(VLOOKUP($J99,'10 FORMULAS'!$B$53:$C$53,2,0),"")</f>
        <v/>
      </c>
      <c r="L99" s="232" t="str">
        <f t="shared" si="8"/>
        <v/>
      </c>
      <c r="M99" s="278"/>
      <c r="N99" s="232" t="str">
        <f>+IFERROR(VLOOKUP($M99,'10 FORMULAS'!$B$54:$C$55,2,0),"")</f>
        <v/>
      </c>
      <c r="O99" s="279"/>
      <c r="P99" s="279"/>
      <c r="Q99" s="279"/>
      <c r="R99" s="279"/>
      <c r="S99" s="232" t="str">
        <f t="shared" si="9"/>
        <v/>
      </c>
      <c r="T99" s="232" t="str">
        <f t="shared" si="10"/>
        <v/>
      </c>
      <c r="U99" s="232" t="str">
        <f t="shared" si="11"/>
        <v/>
      </c>
      <c r="V99" s="574"/>
      <c r="W99" s="38"/>
      <c r="X99" s="228"/>
      <c r="Y99" s="229"/>
      <c r="Z99" s="229"/>
    </row>
    <row r="100" spans="1:26" ht="29.45" customHeight="1" x14ac:dyDescent="0.25">
      <c r="A100" s="554"/>
      <c r="B100" s="557"/>
      <c r="C100" s="560"/>
      <c r="D100" s="563"/>
      <c r="E100" s="277">
        <v>3</v>
      </c>
      <c r="F100" s="258"/>
      <c r="G100" s="194"/>
      <c r="H100" s="194"/>
      <c r="I100" s="221" t="str">
        <f t="shared" si="7"/>
        <v xml:space="preserve">  </v>
      </c>
      <c r="J100" s="282"/>
      <c r="K100" s="232" t="str">
        <f>+IFERROR(VLOOKUP($J100,'10 FORMULAS'!$B$53:$C$53,2,0),"")</f>
        <v/>
      </c>
      <c r="L100" s="232" t="str">
        <f t="shared" si="8"/>
        <v/>
      </c>
      <c r="M100" s="278"/>
      <c r="N100" s="232" t="str">
        <f>+IFERROR(VLOOKUP($M100,'10 FORMULAS'!$B$54:$C$55,2,0),"")</f>
        <v/>
      </c>
      <c r="O100" s="279"/>
      <c r="P100" s="279"/>
      <c r="Q100" s="279"/>
      <c r="R100" s="279"/>
      <c r="S100" s="232" t="str">
        <f t="shared" si="9"/>
        <v/>
      </c>
      <c r="T100" s="232" t="str">
        <f t="shared" si="10"/>
        <v/>
      </c>
      <c r="U100" s="232" t="str">
        <f t="shared" si="11"/>
        <v/>
      </c>
      <c r="V100" s="574"/>
      <c r="W100" s="38"/>
      <c r="X100" s="228"/>
      <c r="Y100" s="229"/>
      <c r="Z100" s="229"/>
    </row>
    <row r="101" spans="1:26" ht="29.45" customHeight="1" x14ac:dyDescent="0.25">
      <c r="A101" s="554"/>
      <c r="B101" s="557"/>
      <c r="C101" s="560"/>
      <c r="D101" s="563"/>
      <c r="E101" s="277">
        <v>4</v>
      </c>
      <c r="F101" s="258"/>
      <c r="G101" s="194"/>
      <c r="H101" s="194"/>
      <c r="I101" s="221" t="str">
        <f t="shared" si="7"/>
        <v xml:space="preserve">  </v>
      </c>
      <c r="J101" s="282"/>
      <c r="K101" s="232" t="str">
        <f>+IFERROR(VLOOKUP($J101,'10 FORMULAS'!$B$53:$C$53,2,0),"")</f>
        <v/>
      </c>
      <c r="L101" s="232" t="str">
        <f t="shared" si="8"/>
        <v/>
      </c>
      <c r="M101" s="278"/>
      <c r="N101" s="232" t="str">
        <f>+IFERROR(VLOOKUP($M101,'10 FORMULAS'!$B$54:$C$55,2,0),"")</f>
        <v/>
      </c>
      <c r="O101" s="279"/>
      <c r="P101" s="279"/>
      <c r="Q101" s="279"/>
      <c r="R101" s="279"/>
      <c r="S101" s="232" t="str">
        <f t="shared" si="9"/>
        <v/>
      </c>
      <c r="T101" s="232" t="str">
        <f t="shared" si="10"/>
        <v/>
      </c>
      <c r="U101" s="232" t="str">
        <f t="shared" si="11"/>
        <v/>
      </c>
      <c r="V101" s="574"/>
      <c r="W101" s="38"/>
      <c r="X101" s="228"/>
      <c r="Y101" s="229"/>
      <c r="Z101" s="229"/>
    </row>
    <row r="102" spans="1:26" ht="29.45" customHeight="1" x14ac:dyDescent="0.25">
      <c r="A102" s="554"/>
      <c r="B102" s="557"/>
      <c r="C102" s="560"/>
      <c r="D102" s="563"/>
      <c r="E102" s="277">
        <v>5</v>
      </c>
      <c r="F102" s="258"/>
      <c r="G102" s="194"/>
      <c r="H102" s="194"/>
      <c r="I102" s="221" t="str">
        <f t="shared" si="7"/>
        <v xml:space="preserve">  </v>
      </c>
      <c r="J102" s="282"/>
      <c r="K102" s="232" t="str">
        <f>+IFERROR(VLOOKUP($J102,'10 FORMULAS'!$B$53:$C$53,2,0),"")</f>
        <v/>
      </c>
      <c r="L102" s="232" t="str">
        <f t="shared" si="8"/>
        <v/>
      </c>
      <c r="M102" s="278"/>
      <c r="N102" s="232" t="str">
        <f>+IFERROR(VLOOKUP($M102,'10 FORMULAS'!$B$54:$C$55,2,0),"")</f>
        <v/>
      </c>
      <c r="O102" s="279"/>
      <c r="P102" s="279"/>
      <c r="Q102" s="279"/>
      <c r="R102" s="279"/>
      <c r="S102" s="232" t="str">
        <f t="shared" si="9"/>
        <v/>
      </c>
      <c r="T102" s="232" t="str">
        <f t="shared" si="10"/>
        <v/>
      </c>
      <c r="U102" s="232" t="str">
        <f t="shared" si="11"/>
        <v/>
      </c>
      <c r="V102" s="574"/>
      <c r="W102" s="38"/>
      <c r="X102" s="228"/>
      <c r="Y102" s="229"/>
      <c r="Z102" s="229"/>
    </row>
    <row r="103" spans="1:26" ht="29.45" customHeight="1" thickBot="1" x14ac:dyDescent="0.3">
      <c r="A103" s="555"/>
      <c r="B103" s="558"/>
      <c r="C103" s="561"/>
      <c r="D103" s="564"/>
      <c r="E103" s="280">
        <v>6</v>
      </c>
      <c r="F103" s="261"/>
      <c r="G103" s="195"/>
      <c r="H103" s="195"/>
      <c r="I103" s="221" t="str">
        <f t="shared" si="7"/>
        <v xml:space="preserve">  </v>
      </c>
      <c r="J103" s="282"/>
      <c r="K103" s="232" t="str">
        <f>+IFERROR(VLOOKUP($J103,'10 FORMULAS'!$B$53:$C$53,2,0),"")</f>
        <v/>
      </c>
      <c r="L103" s="232" t="str">
        <f t="shared" si="8"/>
        <v/>
      </c>
      <c r="M103" s="278"/>
      <c r="N103" s="232" t="str">
        <f>+IFERROR(VLOOKUP($M103,'10 FORMULAS'!$B$54:$C$55,2,0),"")</f>
        <v/>
      </c>
      <c r="O103" s="279"/>
      <c r="P103" s="279"/>
      <c r="Q103" s="279"/>
      <c r="R103" s="279"/>
      <c r="S103" s="232" t="str">
        <f t="shared" si="9"/>
        <v/>
      </c>
      <c r="T103" s="232" t="str">
        <f t="shared" si="10"/>
        <v/>
      </c>
      <c r="U103" s="232" t="str">
        <f t="shared" si="11"/>
        <v/>
      </c>
      <c r="V103" s="575"/>
      <c r="W103" s="38"/>
    </row>
    <row r="104" spans="1:26" ht="29.45" customHeight="1" x14ac:dyDescent="0.25">
      <c r="A104" s="553" t="str">
        <f>'2 CONTEXTO E IDENTIFICACIÓN'!A25</f>
        <v>R17</v>
      </c>
      <c r="B104" s="556" t="str">
        <f>+'2 CONTEXTO E IDENTIFICACIÓN'!J25</f>
        <v xml:space="preserve"> por a causa de </v>
      </c>
      <c r="C104" s="559" t="str">
        <f>+'3 PROBABIL E IMPACTO INHERENTE'!E25</f>
        <v/>
      </c>
      <c r="D104" s="562" t="str">
        <f>+'3 PROBABIL E IMPACTO INHERENTE'!M25</f>
        <v/>
      </c>
      <c r="E104" s="281">
        <v>1</v>
      </c>
      <c r="F104" s="259"/>
      <c r="G104" s="52"/>
      <c r="H104" s="52"/>
      <c r="I104" s="221" t="str">
        <f t="shared" si="7"/>
        <v xml:space="preserve">  </v>
      </c>
      <c r="J104" s="282"/>
      <c r="K104" s="232" t="str">
        <f>+IFERROR(VLOOKUP($J104,'10 FORMULAS'!$B$53:$C$53,2,0),"")</f>
        <v/>
      </c>
      <c r="L104" s="232" t="str">
        <f t="shared" si="8"/>
        <v/>
      </c>
      <c r="M104" s="278"/>
      <c r="N104" s="232" t="str">
        <f>+IFERROR(VLOOKUP($M104,'10 FORMULAS'!$B$54:$C$55,2,0),"")</f>
        <v/>
      </c>
      <c r="O104" s="279"/>
      <c r="P104" s="279"/>
      <c r="Q104" s="279"/>
      <c r="R104" s="279"/>
      <c r="S104" s="232" t="str">
        <f t="shared" si="9"/>
        <v/>
      </c>
      <c r="T104" s="232" t="str">
        <f t="shared" si="10"/>
        <v/>
      </c>
      <c r="U104" s="232" t="str">
        <f t="shared" si="11"/>
        <v/>
      </c>
      <c r="V104" s="573"/>
      <c r="W104" s="38"/>
      <c r="X104" s="228"/>
      <c r="Y104" s="229"/>
      <c r="Z104" s="229"/>
    </row>
    <row r="105" spans="1:26" ht="29.45" customHeight="1" x14ac:dyDescent="0.25">
      <c r="A105" s="565"/>
      <c r="B105" s="567"/>
      <c r="C105" s="571"/>
      <c r="D105" s="572"/>
      <c r="E105" s="277">
        <v>2</v>
      </c>
      <c r="F105" s="257"/>
      <c r="G105" s="254"/>
      <c r="H105" s="254"/>
      <c r="I105" s="221" t="str">
        <f t="shared" si="7"/>
        <v xml:space="preserve">  </v>
      </c>
      <c r="J105" s="282"/>
      <c r="K105" s="232" t="str">
        <f>+IFERROR(VLOOKUP($J105,'10 FORMULAS'!$B$53:$C$53,2,0),"")</f>
        <v/>
      </c>
      <c r="L105" s="232" t="str">
        <f t="shared" si="8"/>
        <v/>
      </c>
      <c r="M105" s="278"/>
      <c r="N105" s="232" t="str">
        <f>+IFERROR(VLOOKUP($M105,'10 FORMULAS'!$B$54:$C$55,2,0),"")</f>
        <v/>
      </c>
      <c r="O105" s="279"/>
      <c r="P105" s="279"/>
      <c r="Q105" s="279"/>
      <c r="R105" s="279"/>
      <c r="S105" s="232" t="str">
        <f t="shared" si="9"/>
        <v/>
      </c>
      <c r="T105" s="232" t="str">
        <f t="shared" si="10"/>
        <v/>
      </c>
      <c r="U105" s="232" t="str">
        <f t="shared" si="11"/>
        <v/>
      </c>
      <c r="V105" s="593"/>
      <c r="W105" s="38"/>
      <c r="X105" s="228"/>
      <c r="Y105" s="229"/>
      <c r="Z105" s="229"/>
    </row>
    <row r="106" spans="1:26" ht="29.45" customHeight="1" x14ac:dyDescent="0.25">
      <c r="A106" s="565"/>
      <c r="B106" s="567"/>
      <c r="C106" s="571"/>
      <c r="D106" s="572"/>
      <c r="E106" s="277">
        <v>3</v>
      </c>
      <c r="F106" s="257"/>
      <c r="G106" s="254"/>
      <c r="H106" s="254"/>
      <c r="I106" s="221" t="str">
        <f t="shared" si="7"/>
        <v xml:space="preserve">  </v>
      </c>
      <c r="J106" s="282"/>
      <c r="K106" s="232" t="str">
        <f>+IFERROR(VLOOKUP($J106,'10 FORMULAS'!$B$53:$C$53,2,0),"")</f>
        <v/>
      </c>
      <c r="L106" s="232" t="str">
        <f t="shared" si="8"/>
        <v/>
      </c>
      <c r="M106" s="278"/>
      <c r="N106" s="232" t="str">
        <f>+IFERROR(VLOOKUP($M106,'10 FORMULAS'!$B$54:$C$55,2,0),"")</f>
        <v/>
      </c>
      <c r="O106" s="279"/>
      <c r="P106" s="279"/>
      <c r="Q106" s="279"/>
      <c r="R106" s="279"/>
      <c r="S106" s="232" t="str">
        <f t="shared" si="9"/>
        <v/>
      </c>
      <c r="T106" s="232" t="str">
        <f t="shared" si="10"/>
        <v/>
      </c>
      <c r="U106" s="232" t="str">
        <f t="shared" si="11"/>
        <v/>
      </c>
      <c r="V106" s="593"/>
      <c r="W106" s="38"/>
      <c r="X106" s="228"/>
      <c r="Y106" s="229"/>
      <c r="Z106" s="229"/>
    </row>
    <row r="107" spans="1:26" ht="29.45" customHeight="1" x14ac:dyDescent="0.25">
      <c r="A107" s="554"/>
      <c r="B107" s="557"/>
      <c r="C107" s="560"/>
      <c r="D107" s="563"/>
      <c r="E107" s="277">
        <v>4</v>
      </c>
      <c r="F107" s="258"/>
      <c r="G107" s="194"/>
      <c r="H107" s="194"/>
      <c r="I107" s="221" t="str">
        <f t="shared" si="7"/>
        <v xml:space="preserve">  </v>
      </c>
      <c r="J107" s="282"/>
      <c r="K107" s="232" t="str">
        <f>+IFERROR(VLOOKUP($J107,'10 FORMULAS'!$B$53:$C$53,2,0),"")</f>
        <v/>
      </c>
      <c r="L107" s="232" t="str">
        <f t="shared" si="8"/>
        <v/>
      </c>
      <c r="M107" s="278"/>
      <c r="N107" s="232" t="str">
        <f>+IFERROR(VLOOKUP($M107,'10 FORMULAS'!$B$54:$C$55,2,0),"")</f>
        <v/>
      </c>
      <c r="O107" s="279"/>
      <c r="P107" s="279"/>
      <c r="Q107" s="279"/>
      <c r="R107" s="279"/>
      <c r="S107" s="232" t="str">
        <f t="shared" si="9"/>
        <v/>
      </c>
      <c r="T107" s="232" t="str">
        <f t="shared" si="10"/>
        <v/>
      </c>
      <c r="U107" s="232" t="str">
        <f t="shared" si="11"/>
        <v/>
      </c>
      <c r="V107" s="574"/>
      <c r="W107" s="38"/>
      <c r="X107" s="228"/>
      <c r="Y107" s="229"/>
      <c r="Z107" s="229"/>
    </row>
    <row r="108" spans="1:26" ht="29.45" customHeight="1" x14ac:dyDescent="0.25">
      <c r="A108" s="554"/>
      <c r="B108" s="557"/>
      <c r="C108" s="560"/>
      <c r="D108" s="563"/>
      <c r="E108" s="277">
        <v>5</v>
      </c>
      <c r="F108" s="258"/>
      <c r="G108" s="194"/>
      <c r="H108" s="194"/>
      <c r="I108" s="221" t="str">
        <f t="shared" si="7"/>
        <v xml:space="preserve">  </v>
      </c>
      <c r="J108" s="282"/>
      <c r="K108" s="232" t="str">
        <f>+IFERROR(VLOOKUP($J108,'10 FORMULAS'!$B$53:$C$53,2,0),"")</f>
        <v/>
      </c>
      <c r="L108" s="232" t="str">
        <f t="shared" si="8"/>
        <v/>
      </c>
      <c r="M108" s="278"/>
      <c r="N108" s="232" t="str">
        <f>+IFERROR(VLOOKUP($M108,'10 FORMULAS'!$B$54:$C$55,2,0),"")</f>
        <v/>
      </c>
      <c r="O108" s="279"/>
      <c r="P108" s="279"/>
      <c r="Q108" s="279"/>
      <c r="R108" s="279"/>
      <c r="S108" s="232" t="str">
        <f t="shared" si="9"/>
        <v/>
      </c>
      <c r="T108" s="232" t="str">
        <f t="shared" si="10"/>
        <v/>
      </c>
      <c r="U108" s="232" t="str">
        <f t="shared" si="11"/>
        <v/>
      </c>
      <c r="V108" s="574"/>
      <c r="W108" s="38"/>
      <c r="X108" s="228"/>
      <c r="Y108" s="229"/>
      <c r="Z108" s="229"/>
    </row>
    <row r="109" spans="1:26" ht="29.45" customHeight="1" thickBot="1" x14ac:dyDescent="0.3">
      <c r="A109" s="555"/>
      <c r="B109" s="558"/>
      <c r="C109" s="561"/>
      <c r="D109" s="564"/>
      <c r="E109" s="280">
        <v>6</v>
      </c>
      <c r="F109" s="261"/>
      <c r="G109" s="195"/>
      <c r="H109" s="195"/>
      <c r="I109" s="221" t="str">
        <f t="shared" si="7"/>
        <v xml:space="preserve">  </v>
      </c>
      <c r="J109" s="282"/>
      <c r="K109" s="232" t="str">
        <f>+IFERROR(VLOOKUP($J109,'10 FORMULAS'!$B$53:$C$53,2,0),"")</f>
        <v/>
      </c>
      <c r="L109" s="232" t="str">
        <f t="shared" si="8"/>
        <v/>
      </c>
      <c r="M109" s="278"/>
      <c r="N109" s="232" t="str">
        <f>+IFERROR(VLOOKUP($M109,'10 FORMULAS'!$B$54:$C$55,2,0),"")</f>
        <v/>
      </c>
      <c r="O109" s="279"/>
      <c r="P109" s="279"/>
      <c r="Q109" s="279"/>
      <c r="R109" s="279"/>
      <c r="S109" s="232" t="str">
        <f t="shared" si="9"/>
        <v/>
      </c>
      <c r="T109" s="232" t="str">
        <f t="shared" si="10"/>
        <v/>
      </c>
      <c r="U109" s="232" t="str">
        <f t="shared" si="11"/>
        <v/>
      </c>
      <c r="V109" s="575"/>
      <c r="W109" s="38"/>
    </row>
    <row r="110" spans="1:26" ht="29.45" customHeight="1" x14ac:dyDescent="0.25">
      <c r="A110" s="553" t="str">
        <f>'2 CONTEXTO E IDENTIFICACIÓN'!A26</f>
        <v>R18</v>
      </c>
      <c r="B110" s="556" t="str">
        <f>+'2 CONTEXTO E IDENTIFICACIÓN'!J26</f>
        <v xml:space="preserve"> por a causa de </v>
      </c>
      <c r="C110" s="559" t="str">
        <f>+'3 PROBABIL E IMPACTO INHERENTE'!E26</f>
        <v/>
      </c>
      <c r="D110" s="562" t="str">
        <f>+'3 PROBABIL E IMPACTO INHERENTE'!M26</f>
        <v/>
      </c>
      <c r="E110" s="281">
        <v>1</v>
      </c>
      <c r="F110" s="259"/>
      <c r="G110" s="52"/>
      <c r="H110" s="52"/>
      <c r="I110" s="221" t="str">
        <f t="shared" si="7"/>
        <v xml:space="preserve">  </v>
      </c>
      <c r="J110" s="282"/>
      <c r="K110" s="232" t="str">
        <f>+IFERROR(VLOOKUP($J110,'10 FORMULAS'!$B$53:$C$53,2,0),"")</f>
        <v/>
      </c>
      <c r="L110" s="232" t="str">
        <f t="shared" si="8"/>
        <v/>
      </c>
      <c r="M110" s="278"/>
      <c r="N110" s="232" t="str">
        <f>+IFERROR(VLOOKUP($M110,'10 FORMULAS'!$B$54:$C$55,2,0),"")</f>
        <v/>
      </c>
      <c r="O110" s="279"/>
      <c r="P110" s="279"/>
      <c r="Q110" s="279"/>
      <c r="R110" s="279"/>
      <c r="S110" s="232" t="str">
        <f t="shared" si="9"/>
        <v/>
      </c>
      <c r="T110" s="232" t="str">
        <f t="shared" si="10"/>
        <v/>
      </c>
      <c r="U110" s="232" t="str">
        <f t="shared" si="11"/>
        <v/>
      </c>
      <c r="V110" s="573"/>
      <c r="W110" s="38"/>
      <c r="X110" s="228"/>
      <c r="Y110" s="229"/>
      <c r="Z110" s="229"/>
    </row>
    <row r="111" spans="1:26" ht="29.45" customHeight="1" x14ac:dyDescent="0.25">
      <c r="A111" s="565"/>
      <c r="B111" s="567"/>
      <c r="C111" s="571"/>
      <c r="D111" s="572"/>
      <c r="E111" s="277">
        <v>2</v>
      </c>
      <c r="F111" s="257"/>
      <c r="G111" s="254"/>
      <c r="H111" s="254"/>
      <c r="I111" s="221" t="str">
        <f t="shared" si="7"/>
        <v xml:space="preserve">  </v>
      </c>
      <c r="J111" s="282"/>
      <c r="K111" s="232" t="str">
        <f>+IFERROR(VLOOKUP($J111,'10 FORMULAS'!$B$53:$C$53,2,0),"")</f>
        <v/>
      </c>
      <c r="L111" s="232" t="str">
        <f t="shared" si="8"/>
        <v/>
      </c>
      <c r="M111" s="278"/>
      <c r="N111" s="232" t="str">
        <f>+IFERROR(VLOOKUP($M111,'10 FORMULAS'!$B$54:$C$55,2,0),"")</f>
        <v/>
      </c>
      <c r="O111" s="279"/>
      <c r="P111" s="279"/>
      <c r="Q111" s="279"/>
      <c r="R111" s="279"/>
      <c r="S111" s="232" t="str">
        <f t="shared" si="9"/>
        <v/>
      </c>
      <c r="T111" s="232" t="str">
        <f t="shared" si="10"/>
        <v/>
      </c>
      <c r="U111" s="232" t="str">
        <f t="shared" si="11"/>
        <v/>
      </c>
      <c r="V111" s="593"/>
      <c r="W111" s="38"/>
      <c r="X111" s="228"/>
      <c r="Y111" s="229"/>
      <c r="Z111" s="229"/>
    </row>
    <row r="112" spans="1:26" ht="29.45" customHeight="1" x14ac:dyDescent="0.25">
      <c r="A112" s="565"/>
      <c r="B112" s="567"/>
      <c r="C112" s="571"/>
      <c r="D112" s="572"/>
      <c r="E112" s="277">
        <v>3</v>
      </c>
      <c r="F112" s="257"/>
      <c r="G112" s="254"/>
      <c r="H112" s="254"/>
      <c r="I112" s="221" t="str">
        <f t="shared" si="7"/>
        <v xml:space="preserve">  </v>
      </c>
      <c r="J112" s="282"/>
      <c r="K112" s="232" t="str">
        <f>+IFERROR(VLOOKUP($J112,'10 FORMULAS'!$B$53:$C$53,2,0),"")</f>
        <v/>
      </c>
      <c r="L112" s="232" t="str">
        <f t="shared" si="8"/>
        <v/>
      </c>
      <c r="M112" s="278"/>
      <c r="N112" s="232" t="str">
        <f>+IFERROR(VLOOKUP($M112,'10 FORMULAS'!$B$54:$C$55,2,0),"")</f>
        <v/>
      </c>
      <c r="O112" s="279"/>
      <c r="P112" s="279"/>
      <c r="Q112" s="279"/>
      <c r="R112" s="279"/>
      <c r="S112" s="232" t="str">
        <f t="shared" si="9"/>
        <v/>
      </c>
      <c r="T112" s="232" t="str">
        <f t="shared" si="10"/>
        <v/>
      </c>
      <c r="U112" s="232" t="str">
        <f t="shared" si="11"/>
        <v/>
      </c>
      <c r="V112" s="593"/>
      <c r="W112" s="38"/>
      <c r="X112" s="228"/>
      <c r="Y112" s="229"/>
      <c r="Z112" s="229"/>
    </row>
    <row r="113" spans="1:26" ht="29.45" customHeight="1" x14ac:dyDescent="0.25">
      <c r="A113" s="554"/>
      <c r="B113" s="557"/>
      <c r="C113" s="560"/>
      <c r="D113" s="563"/>
      <c r="E113" s="277">
        <v>4</v>
      </c>
      <c r="F113" s="258"/>
      <c r="G113" s="194"/>
      <c r="H113" s="194"/>
      <c r="I113" s="221" t="str">
        <f t="shared" si="7"/>
        <v xml:space="preserve">  </v>
      </c>
      <c r="J113" s="282"/>
      <c r="K113" s="232" t="str">
        <f>+IFERROR(VLOOKUP($J113,'10 FORMULAS'!$B$53:$C$53,2,0),"")</f>
        <v/>
      </c>
      <c r="L113" s="232" t="str">
        <f t="shared" si="8"/>
        <v/>
      </c>
      <c r="M113" s="278"/>
      <c r="N113" s="232" t="str">
        <f>+IFERROR(VLOOKUP($M113,'10 FORMULAS'!$B$54:$C$55,2,0),"")</f>
        <v/>
      </c>
      <c r="O113" s="279"/>
      <c r="P113" s="279"/>
      <c r="Q113" s="279"/>
      <c r="R113" s="279"/>
      <c r="S113" s="232" t="str">
        <f t="shared" si="9"/>
        <v/>
      </c>
      <c r="T113" s="232" t="str">
        <f t="shared" si="10"/>
        <v/>
      </c>
      <c r="U113" s="232" t="str">
        <f t="shared" si="11"/>
        <v/>
      </c>
      <c r="V113" s="574"/>
      <c r="W113" s="38"/>
      <c r="X113" s="228"/>
      <c r="Y113" s="229"/>
      <c r="Z113" s="229"/>
    </row>
    <row r="114" spans="1:26" ht="29.45" customHeight="1" x14ac:dyDescent="0.25">
      <c r="A114" s="554"/>
      <c r="B114" s="557"/>
      <c r="C114" s="560"/>
      <c r="D114" s="563"/>
      <c r="E114" s="277">
        <v>5</v>
      </c>
      <c r="F114" s="258"/>
      <c r="G114" s="194"/>
      <c r="H114" s="194"/>
      <c r="I114" s="221" t="str">
        <f t="shared" si="7"/>
        <v xml:space="preserve">  </v>
      </c>
      <c r="J114" s="282"/>
      <c r="K114" s="232" t="str">
        <f>+IFERROR(VLOOKUP($J114,'10 FORMULAS'!$B$53:$C$53,2,0),"")</f>
        <v/>
      </c>
      <c r="L114" s="232" t="str">
        <f t="shared" si="8"/>
        <v/>
      </c>
      <c r="M114" s="278"/>
      <c r="N114" s="232" t="str">
        <f>+IFERROR(VLOOKUP($M114,'10 FORMULAS'!$B$54:$C$55,2,0),"")</f>
        <v/>
      </c>
      <c r="O114" s="279"/>
      <c r="P114" s="279"/>
      <c r="Q114" s="279"/>
      <c r="R114" s="279"/>
      <c r="S114" s="232" t="str">
        <f t="shared" si="9"/>
        <v/>
      </c>
      <c r="T114" s="232" t="str">
        <f t="shared" si="10"/>
        <v/>
      </c>
      <c r="U114" s="232" t="str">
        <f t="shared" si="11"/>
        <v/>
      </c>
      <c r="V114" s="574"/>
      <c r="W114" s="38"/>
      <c r="X114" s="228"/>
      <c r="Y114" s="229"/>
      <c r="Z114" s="229"/>
    </row>
    <row r="115" spans="1:26" ht="29.45" customHeight="1" thickBot="1" x14ac:dyDescent="0.3">
      <c r="A115" s="555"/>
      <c r="B115" s="558"/>
      <c r="C115" s="561"/>
      <c r="D115" s="564"/>
      <c r="E115" s="280">
        <v>6</v>
      </c>
      <c r="F115" s="261"/>
      <c r="G115" s="195"/>
      <c r="H115" s="195"/>
      <c r="I115" s="221" t="str">
        <f t="shared" si="7"/>
        <v xml:space="preserve">  </v>
      </c>
      <c r="J115" s="282"/>
      <c r="K115" s="232" t="str">
        <f>+IFERROR(VLOOKUP($J115,'10 FORMULAS'!$B$53:$C$53,2,0),"")</f>
        <v/>
      </c>
      <c r="L115" s="232" t="str">
        <f t="shared" si="8"/>
        <v/>
      </c>
      <c r="M115" s="278"/>
      <c r="N115" s="232" t="str">
        <f>+IFERROR(VLOOKUP($M115,'10 FORMULAS'!$B$54:$C$55,2,0),"")</f>
        <v/>
      </c>
      <c r="O115" s="279"/>
      <c r="P115" s="279"/>
      <c r="Q115" s="279"/>
      <c r="R115" s="279"/>
      <c r="S115" s="232" t="str">
        <f t="shared" si="9"/>
        <v/>
      </c>
      <c r="T115" s="232" t="str">
        <f t="shared" si="10"/>
        <v/>
      </c>
      <c r="U115" s="232" t="str">
        <f t="shared" si="11"/>
        <v/>
      </c>
      <c r="V115" s="575"/>
      <c r="W115" s="38"/>
    </row>
    <row r="116" spans="1:26" ht="29.45" customHeight="1" x14ac:dyDescent="0.25">
      <c r="A116" s="553" t="str">
        <f>'2 CONTEXTO E IDENTIFICACIÓN'!A27</f>
        <v>R19</v>
      </c>
      <c r="B116" s="556" t="str">
        <f>+'2 CONTEXTO E IDENTIFICACIÓN'!J27</f>
        <v xml:space="preserve"> por a causa de </v>
      </c>
      <c r="C116" s="559" t="str">
        <f>+'3 PROBABIL E IMPACTO INHERENTE'!E27</f>
        <v/>
      </c>
      <c r="D116" s="562" t="str">
        <f>+'3 PROBABIL E IMPACTO INHERENTE'!M27</f>
        <v/>
      </c>
      <c r="E116" s="281">
        <v>1</v>
      </c>
      <c r="F116" s="259"/>
      <c r="G116" s="52"/>
      <c r="H116" s="52"/>
      <c r="I116" s="221" t="str">
        <f t="shared" si="7"/>
        <v xml:space="preserve">  </v>
      </c>
      <c r="J116" s="282"/>
      <c r="K116" s="232" t="str">
        <f>+IFERROR(VLOOKUP($J116,'10 FORMULAS'!$B$53:$C$53,2,0),"")</f>
        <v/>
      </c>
      <c r="L116" s="232" t="str">
        <f t="shared" si="8"/>
        <v/>
      </c>
      <c r="M116" s="278"/>
      <c r="N116" s="232" t="str">
        <f>+IFERROR(VLOOKUP($M116,'10 FORMULAS'!$B$54:$C$55,2,0),"")</f>
        <v/>
      </c>
      <c r="O116" s="279"/>
      <c r="P116" s="279"/>
      <c r="Q116" s="279"/>
      <c r="R116" s="279"/>
      <c r="S116" s="232" t="str">
        <f t="shared" si="9"/>
        <v/>
      </c>
      <c r="T116" s="232" t="str">
        <f t="shared" ref="T116:T127" si="12">+IFERROR(D116*S116,"")</f>
        <v/>
      </c>
      <c r="U116" s="232" t="str">
        <f t="shared" ref="U116:U127" si="13">+IFERROR(D116-T116,"")</f>
        <v/>
      </c>
      <c r="V116" s="573"/>
      <c r="W116" s="38"/>
      <c r="X116" s="228"/>
      <c r="Y116" s="229"/>
      <c r="Z116" s="229"/>
    </row>
    <row r="117" spans="1:26" ht="29.45" customHeight="1" x14ac:dyDescent="0.25">
      <c r="A117" s="565"/>
      <c r="B117" s="567"/>
      <c r="C117" s="571"/>
      <c r="D117" s="572"/>
      <c r="E117" s="277">
        <v>2</v>
      </c>
      <c r="F117" s="257"/>
      <c r="G117" s="254"/>
      <c r="H117" s="254"/>
      <c r="I117" s="221" t="str">
        <f t="shared" si="7"/>
        <v xml:space="preserve">  </v>
      </c>
      <c r="J117" s="282"/>
      <c r="K117" s="232" t="str">
        <f>+IFERROR(VLOOKUP($J117,'10 FORMULAS'!$B$53:$C$53,2,0),"")</f>
        <v/>
      </c>
      <c r="L117" s="232" t="str">
        <f t="shared" si="8"/>
        <v/>
      </c>
      <c r="M117" s="278"/>
      <c r="N117" s="232" t="str">
        <f>+IFERROR(VLOOKUP($M117,'10 FORMULAS'!$B$54:$C$55,2,0),"")</f>
        <v/>
      </c>
      <c r="O117" s="279"/>
      <c r="P117" s="279"/>
      <c r="Q117" s="279"/>
      <c r="R117" s="279"/>
      <c r="S117" s="232" t="str">
        <f t="shared" si="9"/>
        <v/>
      </c>
      <c r="T117" s="232" t="str">
        <f t="shared" si="12"/>
        <v/>
      </c>
      <c r="U117" s="232" t="str">
        <f t="shared" si="13"/>
        <v/>
      </c>
      <c r="V117" s="593"/>
      <c r="W117" s="38"/>
      <c r="X117" s="228"/>
      <c r="Y117" s="229"/>
      <c r="Z117" s="229"/>
    </row>
    <row r="118" spans="1:26" ht="29.45" customHeight="1" x14ac:dyDescent="0.25">
      <c r="A118" s="565"/>
      <c r="B118" s="567"/>
      <c r="C118" s="571"/>
      <c r="D118" s="572"/>
      <c r="E118" s="277">
        <v>3</v>
      </c>
      <c r="F118" s="257"/>
      <c r="G118" s="254"/>
      <c r="H118" s="254"/>
      <c r="I118" s="221" t="str">
        <f t="shared" si="7"/>
        <v xml:space="preserve">  </v>
      </c>
      <c r="J118" s="282"/>
      <c r="K118" s="232" t="str">
        <f>+IFERROR(VLOOKUP($J118,'10 FORMULAS'!$B$53:$C$53,2,0),"")</f>
        <v/>
      </c>
      <c r="L118" s="232" t="str">
        <f t="shared" si="8"/>
        <v/>
      </c>
      <c r="M118" s="278"/>
      <c r="N118" s="232" t="str">
        <f>+IFERROR(VLOOKUP($M118,'10 FORMULAS'!$B$54:$C$55,2,0),"")</f>
        <v/>
      </c>
      <c r="O118" s="279"/>
      <c r="P118" s="279"/>
      <c r="Q118" s="279"/>
      <c r="R118" s="279"/>
      <c r="S118" s="232" t="str">
        <f t="shared" si="9"/>
        <v/>
      </c>
      <c r="T118" s="232" t="str">
        <f t="shared" si="12"/>
        <v/>
      </c>
      <c r="U118" s="232" t="str">
        <f t="shared" si="13"/>
        <v/>
      </c>
      <c r="V118" s="593"/>
      <c r="W118" s="38"/>
      <c r="X118" s="228"/>
      <c r="Y118" s="229"/>
      <c r="Z118" s="229"/>
    </row>
    <row r="119" spans="1:26" ht="29.45" customHeight="1" x14ac:dyDescent="0.25">
      <c r="A119" s="554"/>
      <c r="B119" s="557"/>
      <c r="C119" s="560"/>
      <c r="D119" s="563"/>
      <c r="E119" s="277">
        <v>4</v>
      </c>
      <c r="F119" s="258"/>
      <c r="G119" s="194"/>
      <c r="H119" s="194"/>
      <c r="I119" s="221" t="str">
        <f t="shared" si="7"/>
        <v xml:space="preserve">  </v>
      </c>
      <c r="J119" s="282"/>
      <c r="K119" s="232" t="str">
        <f>+IFERROR(VLOOKUP($J119,'10 FORMULAS'!$B$53:$C$53,2,0),"")</f>
        <v/>
      </c>
      <c r="L119" s="232" t="str">
        <f t="shared" si="8"/>
        <v/>
      </c>
      <c r="M119" s="278"/>
      <c r="N119" s="232" t="str">
        <f>+IFERROR(VLOOKUP($M119,'10 FORMULAS'!$B$54:$C$55,2,0),"")</f>
        <v/>
      </c>
      <c r="O119" s="279"/>
      <c r="P119" s="279"/>
      <c r="Q119" s="279"/>
      <c r="R119" s="279"/>
      <c r="S119" s="232" t="str">
        <f t="shared" si="9"/>
        <v/>
      </c>
      <c r="T119" s="232" t="str">
        <f t="shared" si="12"/>
        <v/>
      </c>
      <c r="U119" s="232" t="str">
        <f t="shared" si="13"/>
        <v/>
      </c>
      <c r="V119" s="574"/>
      <c r="W119" s="38"/>
      <c r="X119" s="228"/>
      <c r="Y119" s="229"/>
      <c r="Z119" s="229"/>
    </row>
    <row r="120" spans="1:26" ht="29.45" customHeight="1" x14ac:dyDescent="0.25">
      <c r="A120" s="554"/>
      <c r="B120" s="557"/>
      <c r="C120" s="560"/>
      <c r="D120" s="563"/>
      <c r="E120" s="277">
        <v>5</v>
      </c>
      <c r="F120" s="258"/>
      <c r="G120" s="194"/>
      <c r="H120" s="194"/>
      <c r="I120" s="221" t="str">
        <f t="shared" si="7"/>
        <v xml:space="preserve">  </v>
      </c>
      <c r="J120" s="282"/>
      <c r="K120" s="232" t="str">
        <f>+IFERROR(VLOOKUP($J120,'10 FORMULAS'!$B$53:$C$53,2,0),"")</f>
        <v/>
      </c>
      <c r="L120" s="232" t="str">
        <f t="shared" si="8"/>
        <v/>
      </c>
      <c r="M120" s="278"/>
      <c r="N120" s="232" t="str">
        <f>+IFERROR(VLOOKUP($M120,'10 FORMULAS'!$B$54:$C$55,2,0),"")</f>
        <v/>
      </c>
      <c r="O120" s="279"/>
      <c r="P120" s="279"/>
      <c r="Q120" s="279"/>
      <c r="R120" s="279"/>
      <c r="S120" s="232" t="str">
        <f t="shared" si="9"/>
        <v/>
      </c>
      <c r="T120" s="232" t="str">
        <f t="shared" si="12"/>
        <v/>
      </c>
      <c r="U120" s="232" t="str">
        <f t="shared" si="13"/>
        <v/>
      </c>
      <c r="V120" s="574"/>
      <c r="W120" s="38"/>
      <c r="X120" s="228"/>
      <c r="Y120" s="229"/>
      <c r="Z120" s="229"/>
    </row>
    <row r="121" spans="1:26" ht="29.45" customHeight="1" thickBot="1" x14ac:dyDescent="0.3">
      <c r="A121" s="555"/>
      <c r="B121" s="558"/>
      <c r="C121" s="561"/>
      <c r="D121" s="564"/>
      <c r="E121" s="280">
        <v>6</v>
      </c>
      <c r="F121" s="261"/>
      <c r="G121" s="195"/>
      <c r="H121" s="195"/>
      <c r="I121" s="221" t="str">
        <f t="shared" si="7"/>
        <v xml:space="preserve">  </v>
      </c>
      <c r="J121" s="282"/>
      <c r="K121" s="232" t="str">
        <f>+IFERROR(VLOOKUP($J121,'10 FORMULAS'!$B$53:$C$53,2,0),"")</f>
        <v/>
      </c>
      <c r="L121" s="232" t="str">
        <f t="shared" si="8"/>
        <v/>
      </c>
      <c r="M121" s="278"/>
      <c r="N121" s="232" t="str">
        <f>+IFERROR(VLOOKUP($M121,'10 FORMULAS'!$B$54:$C$55,2,0),"")</f>
        <v/>
      </c>
      <c r="O121" s="279"/>
      <c r="P121" s="279"/>
      <c r="Q121" s="279"/>
      <c r="R121" s="279"/>
      <c r="S121" s="232" t="str">
        <f t="shared" si="9"/>
        <v/>
      </c>
      <c r="T121" s="232" t="str">
        <f t="shared" si="12"/>
        <v/>
      </c>
      <c r="U121" s="232" t="str">
        <f t="shared" si="13"/>
        <v/>
      </c>
      <c r="V121" s="575"/>
      <c r="W121" s="38"/>
    </row>
    <row r="122" spans="1:26" ht="29.45" customHeight="1" x14ac:dyDescent="0.25">
      <c r="A122" s="553" t="str">
        <f>'2 CONTEXTO E IDENTIFICACIÓN'!A28</f>
        <v>R20</v>
      </c>
      <c r="B122" s="556" t="str">
        <f>+'2 CONTEXTO E IDENTIFICACIÓN'!J28</f>
        <v xml:space="preserve"> por a causa de </v>
      </c>
      <c r="C122" s="559" t="str">
        <f>+'3 PROBABIL E IMPACTO INHERENTE'!E28</f>
        <v/>
      </c>
      <c r="D122" s="562" t="str">
        <f>+'3 PROBABIL E IMPACTO INHERENTE'!M28</f>
        <v/>
      </c>
      <c r="E122" s="281">
        <v>1</v>
      </c>
      <c r="F122" s="259"/>
      <c r="G122" s="52"/>
      <c r="H122" s="52"/>
      <c r="I122" s="221" t="str">
        <f t="shared" si="7"/>
        <v xml:space="preserve">  </v>
      </c>
      <c r="J122" s="282"/>
      <c r="K122" s="232" t="str">
        <f>+IFERROR(VLOOKUP($J122,'10 FORMULAS'!$B$53:$C$53,2,0),"")</f>
        <v/>
      </c>
      <c r="L122" s="232" t="str">
        <f t="shared" si="8"/>
        <v/>
      </c>
      <c r="M122" s="278"/>
      <c r="N122" s="232" t="str">
        <f>+IFERROR(VLOOKUP($M122,'10 FORMULAS'!$B$54:$C$55,2,0),"")</f>
        <v/>
      </c>
      <c r="O122" s="279"/>
      <c r="P122" s="279"/>
      <c r="Q122" s="279"/>
      <c r="R122" s="279"/>
      <c r="S122" s="232" t="str">
        <f t="shared" si="9"/>
        <v/>
      </c>
      <c r="T122" s="232" t="str">
        <f t="shared" si="12"/>
        <v/>
      </c>
      <c r="U122" s="232" t="str">
        <f t="shared" si="13"/>
        <v/>
      </c>
      <c r="V122" s="573"/>
      <c r="W122" s="38"/>
      <c r="X122" s="228"/>
      <c r="Y122" s="229"/>
      <c r="Z122" s="229"/>
    </row>
    <row r="123" spans="1:26" ht="29.45" customHeight="1" x14ac:dyDescent="0.25">
      <c r="A123" s="565"/>
      <c r="B123" s="567"/>
      <c r="C123" s="571"/>
      <c r="D123" s="572"/>
      <c r="E123" s="277">
        <v>2</v>
      </c>
      <c r="F123" s="257"/>
      <c r="G123" s="254"/>
      <c r="H123" s="254"/>
      <c r="I123" s="221" t="str">
        <f t="shared" si="7"/>
        <v xml:space="preserve">  </v>
      </c>
      <c r="J123" s="282"/>
      <c r="K123" s="232" t="str">
        <f>+IFERROR(VLOOKUP($J123,'10 FORMULAS'!$B$53:$C$53,2,0),"")</f>
        <v/>
      </c>
      <c r="L123" s="232" t="str">
        <f t="shared" si="8"/>
        <v/>
      </c>
      <c r="M123" s="278"/>
      <c r="N123" s="232" t="str">
        <f>+IFERROR(VLOOKUP($M123,'10 FORMULAS'!$B$54:$C$55,2,0),"")</f>
        <v/>
      </c>
      <c r="O123" s="279"/>
      <c r="P123" s="279"/>
      <c r="Q123" s="279"/>
      <c r="R123" s="279"/>
      <c r="S123" s="232" t="str">
        <f t="shared" si="9"/>
        <v/>
      </c>
      <c r="T123" s="232" t="str">
        <f t="shared" si="12"/>
        <v/>
      </c>
      <c r="U123" s="232" t="str">
        <f t="shared" si="13"/>
        <v/>
      </c>
      <c r="V123" s="593"/>
      <c r="W123" s="38"/>
      <c r="X123" s="228"/>
      <c r="Y123" s="229"/>
      <c r="Z123" s="229"/>
    </row>
    <row r="124" spans="1:26" ht="29.45" customHeight="1" x14ac:dyDescent="0.25">
      <c r="A124" s="565"/>
      <c r="B124" s="567"/>
      <c r="C124" s="571"/>
      <c r="D124" s="572"/>
      <c r="E124" s="277">
        <v>3</v>
      </c>
      <c r="F124" s="257"/>
      <c r="G124" s="254"/>
      <c r="H124" s="254"/>
      <c r="I124" s="221" t="str">
        <f t="shared" si="7"/>
        <v xml:space="preserve">  </v>
      </c>
      <c r="J124" s="282"/>
      <c r="K124" s="232" t="str">
        <f>+IFERROR(VLOOKUP($J124,'10 FORMULAS'!$B$53:$C$53,2,0),"")</f>
        <v/>
      </c>
      <c r="L124" s="232" t="str">
        <f t="shared" si="8"/>
        <v/>
      </c>
      <c r="M124" s="278"/>
      <c r="N124" s="232" t="str">
        <f>+IFERROR(VLOOKUP($M124,'10 FORMULAS'!$B$54:$C$55,2,0),"")</f>
        <v/>
      </c>
      <c r="O124" s="279"/>
      <c r="P124" s="279"/>
      <c r="Q124" s="279"/>
      <c r="R124" s="279"/>
      <c r="S124" s="232" t="str">
        <f t="shared" si="9"/>
        <v/>
      </c>
      <c r="T124" s="232" t="str">
        <f t="shared" si="12"/>
        <v/>
      </c>
      <c r="U124" s="232" t="str">
        <f t="shared" si="13"/>
        <v/>
      </c>
      <c r="V124" s="593"/>
      <c r="W124" s="38"/>
      <c r="X124" s="228"/>
      <c r="Y124" s="229"/>
      <c r="Z124" s="229"/>
    </row>
    <row r="125" spans="1:26" ht="29.45" customHeight="1" x14ac:dyDescent="0.25">
      <c r="A125" s="554"/>
      <c r="B125" s="557"/>
      <c r="C125" s="560"/>
      <c r="D125" s="563"/>
      <c r="E125" s="277">
        <v>4</v>
      </c>
      <c r="F125" s="258"/>
      <c r="G125" s="194"/>
      <c r="H125" s="194"/>
      <c r="I125" s="221" t="str">
        <f t="shared" si="7"/>
        <v xml:space="preserve">  </v>
      </c>
      <c r="J125" s="282"/>
      <c r="K125" s="232" t="str">
        <f>+IFERROR(VLOOKUP($J125,'10 FORMULAS'!$B$53:$C$53,2,0),"")</f>
        <v/>
      </c>
      <c r="L125" s="232" t="str">
        <f t="shared" si="8"/>
        <v/>
      </c>
      <c r="M125" s="278"/>
      <c r="N125" s="232" t="str">
        <f>+IFERROR(VLOOKUP($M125,'10 FORMULAS'!$B$54:$C$55,2,0),"")</f>
        <v/>
      </c>
      <c r="O125" s="279"/>
      <c r="P125" s="279"/>
      <c r="Q125" s="279"/>
      <c r="R125" s="279"/>
      <c r="S125" s="232" t="str">
        <f t="shared" si="9"/>
        <v/>
      </c>
      <c r="T125" s="232" t="str">
        <f t="shared" si="12"/>
        <v/>
      </c>
      <c r="U125" s="232" t="str">
        <f t="shared" si="13"/>
        <v/>
      </c>
      <c r="V125" s="574"/>
      <c r="W125" s="38"/>
      <c r="X125" s="228"/>
      <c r="Y125" s="229"/>
      <c r="Z125" s="229"/>
    </row>
    <row r="126" spans="1:26" ht="29.45" customHeight="1" x14ac:dyDescent="0.25">
      <c r="A126" s="554"/>
      <c r="B126" s="557"/>
      <c r="C126" s="560"/>
      <c r="D126" s="563"/>
      <c r="E126" s="277">
        <v>5</v>
      </c>
      <c r="F126" s="258"/>
      <c r="G126" s="194"/>
      <c r="H126" s="194"/>
      <c r="I126" s="221" t="str">
        <f t="shared" si="7"/>
        <v xml:space="preserve">  </v>
      </c>
      <c r="J126" s="282"/>
      <c r="K126" s="232" t="str">
        <f>+IFERROR(VLOOKUP($J126,'10 FORMULAS'!$B$53:$C$53,2,0),"")</f>
        <v/>
      </c>
      <c r="L126" s="232" t="str">
        <f t="shared" si="8"/>
        <v/>
      </c>
      <c r="M126" s="278"/>
      <c r="N126" s="232" t="str">
        <f>+IFERROR(VLOOKUP($M126,'10 FORMULAS'!$B$54:$C$55,2,0),"")</f>
        <v/>
      </c>
      <c r="O126" s="279"/>
      <c r="P126" s="279"/>
      <c r="Q126" s="279"/>
      <c r="R126" s="279"/>
      <c r="S126" s="232" t="str">
        <f t="shared" si="9"/>
        <v/>
      </c>
      <c r="T126" s="232" t="str">
        <f t="shared" si="12"/>
        <v/>
      </c>
      <c r="U126" s="232" t="str">
        <f t="shared" si="13"/>
        <v/>
      </c>
      <c r="V126" s="574"/>
      <c r="W126" s="38"/>
      <c r="X126" s="228"/>
      <c r="Y126" s="229"/>
      <c r="Z126" s="229"/>
    </row>
    <row r="127" spans="1:26" ht="29.45" customHeight="1" thickBot="1" x14ac:dyDescent="0.3">
      <c r="A127" s="555"/>
      <c r="B127" s="558"/>
      <c r="C127" s="561"/>
      <c r="D127" s="564"/>
      <c r="E127" s="280">
        <v>6</v>
      </c>
      <c r="F127" s="261"/>
      <c r="G127" s="195"/>
      <c r="H127" s="195"/>
      <c r="I127" s="221" t="str">
        <f t="shared" si="7"/>
        <v xml:space="preserve">  </v>
      </c>
      <c r="J127" s="282"/>
      <c r="K127" s="232" t="str">
        <f>+IFERROR(VLOOKUP($J127,'10 FORMULAS'!$B$53:$C$53,2,0),"")</f>
        <v/>
      </c>
      <c r="L127" s="232" t="str">
        <f t="shared" si="8"/>
        <v/>
      </c>
      <c r="M127" s="278"/>
      <c r="N127" s="232" t="str">
        <f>+IFERROR(VLOOKUP($M127,'10 FORMULAS'!$B$54:$C$55,2,0),"")</f>
        <v/>
      </c>
      <c r="O127" s="279"/>
      <c r="P127" s="279"/>
      <c r="Q127" s="279"/>
      <c r="R127" s="279"/>
      <c r="S127" s="232" t="str">
        <f t="shared" si="9"/>
        <v/>
      </c>
      <c r="T127" s="232" t="str">
        <f t="shared" si="12"/>
        <v/>
      </c>
      <c r="U127" s="232" t="str">
        <f t="shared" si="13"/>
        <v/>
      </c>
      <c r="V127" s="575"/>
      <c r="W127" s="38"/>
    </row>
  </sheetData>
  <sheetProtection formatCells="0" formatColumns="0" formatRows="0" sort="0" autoFilter="0" pivotTables="0"/>
  <autoFilter ref="A7:W127" xr:uid="{00000000-0009-0000-0000-000005000000}"/>
  <dataConsolidate/>
  <mergeCells count="118">
    <mergeCell ref="A110:A115"/>
    <mergeCell ref="B110:B115"/>
    <mergeCell ref="C110:C115"/>
    <mergeCell ref="D110:D115"/>
    <mergeCell ref="V110:V115"/>
    <mergeCell ref="A104:A109"/>
    <mergeCell ref="B104:B109"/>
    <mergeCell ref="C104:C109"/>
    <mergeCell ref="D104:D109"/>
    <mergeCell ref="V104:V109"/>
    <mergeCell ref="A122:A127"/>
    <mergeCell ref="B122:B127"/>
    <mergeCell ref="C122:C127"/>
    <mergeCell ref="D122:D127"/>
    <mergeCell ref="V122:V127"/>
    <mergeCell ref="A116:A121"/>
    <mergeCell ref="B116:B121"/>
    <mergeCell ref="C116:C121"/>
    <mergeCell ref="D116:D121"/>
    <mergeCell ref="V116:V121"/>
    <mergeCell ref="A98:A103"/>
    <mergeCell ref="B98:B103"/>
    <mergeCell ref="C98:C103"/>
    <mergeCell ref="D98:D103"/>
    <mergeCell ref="V98:V103"/>
    <mergeCell ref="A92:A97"/>
    <mergeCell ref="B92:B97"/>
    <mergeCell ref="C92:C97"/>
    <mergeCell ref="D92:D97"/>
    <mergeCell ref="V92:V97"/>
    <mergeCell ref="A86:A91"/>
    <mergeCell ref="B86:B91"/>
    <mergeCell ref="C86:C91"/>
    <mergeCell ref="D86:D91"/>
    <mergeCell ref="V86:V91"/>
    <mergeCell ref="A80:A85"/>
    <mergeCell ref="B80:B85"/>
    <mergeCell ref="C80:C85"/>
    <mergeCell ref="D80:D85"/>
    <mergeCell ref="V80:V85"/>
    <mergeCell ref="A74:A79"/>
    <mergeCell ref="B74:B79"/>
    <mergeCell ref="C74:C79"/>
    <mergeCell ref="D74:D79"/>
    <mergeCell ref="V74:V79"/>
    <mergeCell ref="A68:A73"/>
    <mergeCell ref="B68:B73"/>
    <mergeCell ref="C68:C73"/>
    <mergeCell ref="D68:D73"/>
    <mergeCell ref="V68:V73"/>
    <mergeCell ref="A62:A67"/>
    <mergeCell ref="B62:B67"/>
    <mergeCell ref="C62:C67"/>
    <mergeCell ref="D62:D67"/>
    <mergeCell ref="V62:V67"/>
    <mergeCell ref="A56:A61"/>
    <mergeCell ref="B56:B61"/>
    <mergeCell ref="C56:C61"/>
    <mergeCell ref="D56:D61"/>
    <mergeCell ref="V56:V61"/>
    <mergeCell ref="A50:A55"/>
    <mergeCell ref="B50:B55"/>
    <mergeCell ref="C50:C55"/>
    <mergeCell ref="D50:D55"/>
    <mergeCell ref="V50:V55"/>
    <mergeCell ref="A44:A49"/>
    <mergeCell ref="B44:B49"/>
    <mergeCell ref="C44:C49"/>
    <mergeCell ref="D44:D49"/>
    <mergeCell ref="V44:V49"/>
    <mergeCell ref="A38:A43"/>
    <mergeCell ref="B38:B43"/>
    <mergeCell ref="C38:C43"/>
    <mergeCell ref="D38:D43"/>
    <mergeCell ref="V38:V43"/>
    <mergeCell ref="A32:A37"/>
    <mergeCell ref="B32:B37"/>
    <mergeCell ref="C32:C37"/>
    <mergeCell ref="D32:D37"/>
    <mergeCell ref="V32:V37"/>
    <mergeCell ref="A26:A31"/>
    <mergeCell ref="B26:B31"/>
    <mergeCell ref="C26:C31"/>
    <mergeCell ref="D26:D31"/>
    <mergeCell ref="V26:V31"/>
    <mergeCell ref="A20:A25"/>
    <mergeCell ref="B20:B25"/>
    <mergeCell ref="C20:C25"/>
    <mergeCell ref="D20:D25"/>
    <mergeCell ref="V20:V25"/>
    <mergeCell ref="A14:A19"/>
    <mergeCell ref="B14:B19"/>
    <mergeCell ref="C14:C19"/>
    <mergeCell ref="D14:D19"/>
    <mergeCell ref="V14:V19"/>
    <mergeCell ref="A8:A13"/>
    <mergeCell ref="B8:B13"/>
    <mergeCell ref="C8:C13"/>
    <mergeCell ref="D8:D13"/>
    <mergeCell ref="V8:V13"/>
    <mergeCell ref="T4:U6"/>
    <mergeCell ref="X4:Z4"/>
    <mergeCell ref="A6:A7"/>
    <mergeCell ref="B6:B7"/>
    <mergeCell ref="C6:C7"/>
    <mergeCell ref="D6:D7"/>
    <mergeCell ref="E6:E7"/>
    <mergeCell ref="A1:A2"/>
    <mergeCell ref="B1:B2"/>
    <mergeCell ref="C1:D1"/>
    <mergeCell ref="B3:D3"/>
    <mergeCell ref="B4:D4"/>
    <mergeCell ref="J6:N6"/>
    <mergeCell ref="O6:R6"/>
    <mergeCell ref="S4:S6"/>
    <mergeCell ref="V4:V6"/>
    <mergeCell ref="F6:I6"/>
    <mergeCell ref="J4:R5"/>
  </mergeCells>
  <conditionalFormatting sqref="C8:D8 V8 C14:D14 V14 C20:D20 V20 C26:D26 V26 C32:D34 V32:V34 C38:D40 V38:V40 C44:D44 V44 C50:D50 V50 C56:D56 V56 C62:D62 V62 C68:D70 V68:V70 C74:D74 V74 C80:D80 V80 C86:D86 V86 C92:D92 V92 C98:D98 V98 C104:D106 V104:V106 C110:D112 V110:V112 C116:D118 V116:V118 C122:D124 V122:V124">
    <cfRule type="cellIs" dxfId="36" priority="1" operator="between">
      <formula>$Y$6</formula>
      <formula>$Z$6</formula>
    </cfRule>
    <cfRule type="cellIs" dxfId="35" priority="2" operator="between">
      <formula>$Y$7</formula>
      <formula>$Z$7</formula>
    </cfRule>
    <cfRule type="cellIs" dxfId="34" priority="3" operator="between">
      <formula>$Y$8</formula>
      <formula>$Z$8</formula>
    </cfRule>
    <cfRule type="cellIs" dxfId="33" priority="4" operator="between">
      <formula>$Y$9</formula>
      <formula>$Z$9</formula>
    </cfRule>
    <cfRule type="cellIs" dxfId="32" priority="5" operator="between">
      <formula>$Y$10</formula>
      <formula>$Z$10</formula>
    </cfRule>
  </conditionalFormatting>
  <dataValidations count="1">
    <dataValidation type="list" allowBlank="1" showInputMessage="1" showErrorMessage="1" sqref="P8" xr:uid="{C36073E8-96DC-4837-8B70-AADB2B17CBC2}">
      <formula1>$B$64:$B$69</formula1>
    </dataValidation>
  </dataValidations>
  <printOptions horizontalCentered="1" verticalCentered="1"/>
  <pageMargins left="0.23622047244094491" right="0.23622047244094491" top="0.74803149606299213" bottom="0.74803149606299213" header="0.31496062992125984" footer="0.31496062992125984"/>
  <pageSetup scale="31" orientation="landscape" r:id="rId1"/>
  <headerFooter alignWithMargins="0"/>
  <rowBreaks count="2" manualBreakCount="2">
    <brk id="37" max="16383" man="1"/>
    <brk id="75" max="26" man="1"/>
  </rowBreaks>
  <drawing r:id="rId2"/>
  <legacyDrawing r:id="rId3"/>
  <extLst>
    <ext xmlns:x14="http://schemas.microsoft.com/office/spreadsheetml/2009/9/main" uri="{CCE6A557-97BC-4b89-ADB6-D9C93CAAB3DF}">
      <x14:dataValidations xmlns:xm="http://schemas.microsoft.com/office/excel/2006/main" count="6">
        <x14:dataValidation type="list" allowBlank="1" showInputMessage="1" showErrorMessage="1" xr:uid="{9904831B-17B7-48C9-93E6-C6D16147C873}">
          <x14:formula1>
            <xm:f>'10 FORMULAS'!$B$53</xm:f>
          </x14:formula1>
          <xm:sqref>J8:J127</xm:sqref>
        </x14:dataValidation>
        <x14:dataValidation type="list" allowBlank="1" showInputMessage="1" showErrorMessage="1" xr:uid="{B3E2C955-AB33-490B-A821-F981A53BD2C1}">
          <x14:formula1>
            <xm:f>'10 FORMULAS'!$B$64:$B$70</xm:f>
          </x14:formula1>
          <xm:sqref>P9:P127</xm:sqref>
        </x14:dataValidation>
        <x14:dataValidation type="list" allowBlank="1" showInputMessage="1" showErrorMessage="1" xr:uid="{92023117-5302-4A8B-B53E-0DF64AE0A2C4}">
          <x14:formula1>
            <xm:f>'10 FORMULAS'!$B$74:$B$76</xm:f>
          </x14:formula1>
          <xm:sqref>R8:R127</xm:sqref>
        </x14:dataValidation>
        <x14:dataValidation type="list" allowBlank="1" showInputMessage="1" showErrorMessage="1" xr:uid="{AA2C302C-5874-4102-9831-62733390F7BD}">
          <x14:formula1>
            <xm:f>'10 FORMULAS'!$B$71:$B$73</xm:f>
          </x14:formula1>
          <xm:sqref>Q8:Q127</xm:sqref>
        </x14:dataValidation>
        <x14:dataValidation type="list" allowBlank="1" showInputMessage="1" showErrorMessage="1" xr:uid="{63B0FB8D-A703-4197-9CF2-37864F7BBAAB}">
          <x14:formula1>
            <xm:f>'10 FORMULAS'!$B$60:$B$63</xm:f>
          </x14:formula1>
          <xm:sqref>O8:O127</xm:sqref>
        </x14:dataValidation>
        <x14:dataValidation type="list" allowBlank="1" showInputMessage="1" showErrorMessage="1" xr:uid="{3893B567-0EC6-491C-8672-93FB5835AFC3}">
          <x14:formula1>
            <xm:f>'10 FORMULAS'!$B$54:$B$55</xm:f>
          </x14:formula1>
          <xm:sqref>M8:M127</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C000"/>
  </sheetPr>
  <dimension ref="A1:XFC35"/>
  <sheetViews>
    <sheetView showGridLines="0" tabSelected="1" zoomScale="80" zoomScaleNormal="80" workbookViewId="0">
      <pane xSplit="1" ySplit="8" topLeftCell="B13" activePane="bottomRight" state="frozen"/>
      <selection pane="topRight" activeCell="B1" sqref="B1"/>
      <selection pane="bottomLeft" activeCell="A7" sqref="A7"/>
      <selection pane="bottomRight" activeCell="Y15" sqref="Y15"/>
    </sheetView>
  </sheetViews>
  <sheetFormatPr baseColWidth="10" defaultColWidth="14.42578125" defaultRowHeight="12.75" zeroHeight="1" x14ac:dyDescent="0.25"/>
  <cols>
    <col min="1" max="1" width="11.42578125" style="68" customWidth="1"/>
    <col min="2" max="2" width="48.42578125" style="73" customWidth="1"/>
    <col min="3" max="3" width="13.42578125" style="73" customWidth="1"/>
    <col min="4" max="4" width="13" style="73" customWidth="1"/>
    <col min="5" max="5" width="13.42578125" style="73" customWidth="1"/>
    <col min="6" max="6" width="11.28515625" style="73" customWidth="1"/>
    <col min="7" max="7" width="12.7109375" style="73" customWidth="1"/>
    <col min="8" max="8" width="10.140625" style="73" hidden="1" customWidth="1"/>
    <col min="9" max="9" width="7.42578125" style="73" hidden="1" customWidth="1"/>
    <col min="10" max="10" width="14" style="73" hidden="1" customWidth="1"/>
    <col min="11" max="15" width="12.42578125" style="73" hidden="1" customWidth="1"/>
    <col min="16" max="16" width="3.85546875" style="73" hidden="1" customWidth="1"/>
    <col min="17" max="17" width="4.85546875" style="68" hidden="1" customWidth="1"/>
    <col min="18" max="18" width="5.85546875" style="68" hidden="1" customWidth="1"/>
    <col min="19" max="24" width="14" style="68" hidden="1" customWidth="1"/>
    <col min="25" max="25" width="12.28515625" style="73" customWidth="1"/>
    <col min="26" max="26" width="30.7109375" style="68" customWidth="1"/>
    <col min="27" max="27" width="17.7109375" style="68" customWidth="1"/>
    <col min="28" max="28" width="14.140625" style="68" customWidth="1"/>
    <col min="29" max="29" width="15.85546875" style="68" customWidth="1"/>
    <col min="30" max="30" width="27.42578125" style="68" customWidth="1"/>
    <col min="31" max="31" width="26.85546875" style="68" customWidth="1"/>
    <col min="32" max="36" width="22.85546875" style="73" customWidth="1"/>
    <col min="37" max="37" width="23.42578125" style="68" customWidth="1"/>
    <col min="38" max="265" width="11.42578125" style="68" customWidth="1"/>
    <col min="266" max="266" width="12.42578125" style="68" customWidth="1"/>
    <col min="267" max="267" width="47" style="68" customWidth="1"/>
    <col min="268" max="268" width="35" style="68" customWidth="1"/>
    <col min="269" max="16383" width="14.42578125" style="68"/>
    <col min="16384" max="16384" width="14.42578125" style="68" hidden="1" customWidth="1"/>
  </cols>
  <sheetData>
    <row r="1" spans="1:38" s="56" customFormat="1" ht="36" customHeight="1" x14ac:dyDescent="0.2">
      <c r="A1" s="524"/>
      <c r="B1" s="530" t="str">
        <f>+'2 CONTEXTO E IDENTIFICACIÓN'!A1</f>
        <v>MAPA DE RIESGOS INTEGRAL</v>
      </c>
      <c r="C1" s="517"/>
      <c r="D1" s="518"/>
      <c r="E1" s="57"/>
      <c r="F1" s="159"/>
      <c r="G1" s="367" t="str">
        <f>+'2 CONTEXTO E IDENTIFICACIÓN'!$I$4</f>
        <v>Elaboración o Actualización:</v>
      </c>
      <c r="H1" s="216">
        <f>'2 CONTEXTO E IDENTIFICACIÓN'!J4</f>
        <v>46037</v>
      </c>
      <c r="I1" s="13"/>
      <c r="J1" s="13"/>
      <c r="Y1" s="60"/>
      <c r="AF1" s="57"/>
      <c r="AG1" s="57"/>
      <c r="AH1" s="57"/>
      <c r="AI1" s="57"/>
      <c r="AJ1" s="57"/>
    </row>
    <row r="2" spans="1:38" s="56" customFormat="1" ht="24.75" customHeight="1" x14ac:dyDescent="0.2">
      <c r="A2" s="524"/>
      <c r="B2" s="530"/>
      <c r="C2" s="39" t="str">
        <f>+'2 CONTEXTO E IDENTIFICACIÓN'!A2</f>
        <v>VERSIÓN DEL MAPA DE RIESGOS:</v>
      </c>
      <c r="D2" s="112">
        <f>'2 CONTEXTO E IDENTIFICACIÓN'!B2</f>
        <v>1</v>
      </c>
      <c r="E2" s="57"/>
      <c r="F2" s="57"/>
      <c r="G2" s="112" t="str">
        <f>+'2 CONTEXTO E IDENTIFICACIÓN'!$E$5</f>
        <v>Vigencia: 2026</v>
      </c>
      <c r="H2" s="203">
        <f>'2 CONTEXTO E IDENTIFICACIÓN'!G5</f>
        <v>46023</v>
      </c>
      <c r="I2" s="204" t="s">
        <v>50</v>
      </c>
      <c r="J2" s="201">
        <f>'2 CONTEXTO E IDENTIFICACIÓN'!J5</f>
        <v>46386</v>
      </c>
      <c r="K2" s="59"/>
      <c r="L2" s="59"/>
      <c r="M2" s="59"/>
      <c r="N2" s="59"/>
      <c r="O2" s="59"/>
      <c r="P2" s="58"/>
      <c r="Y2" s="60"/>
      <c r="AF2" s="57"/>
      <c r="AG2" s="57"/>
      <c r="AH2" s="57"/>
      <c r="AI2" s="57"/>
      <c r="AJ2" s="57"/>
    </row>
    <row r="3" spans="1:38" s="56" customFormat="1" x14ac:dyDescent="0.2">
      <c r="A3" s="60"/>
      <c r="B3" s="58"/>
      <c r="C3" s="206"/>
      <c r="D3" s="206"/>
      <c r="E3" s="57"/>
      <c r="F3" s="206"/>
      <c r="G3" s="206"/>
      <c r="H3" s="219"/>
      <c r="I3" s="220"/>
      <c r="J3" s="199"/>
      <c r="K3" s="59"/>
      <c r="L3" s="59"/>
      <c r="M3" s="59"/>
      <c r="N3" s="59"/>
      <c r="O3" s="59"/>
      <c r="P3" s="58"/>
      <c r="Y3" s="60"/>
      <c r="AF3" s="57"/>
      <c r="AG3" s="57"/>
      <c r="AH3" s="57"/>
      <c r="AI3" s="57"/>
      <c r="AJ3" s="57"/>
    </row>
    <row r="4" spans="1:38" s="56" customFormat="1" ht="15" x14ac:dyDescent="0.2">
      <c r="A4" s="12" t="s">
        <v>46</v>
      </c>
      <c r="B4" s="509" t="str">
        <f>'2 CONTEXTO E IDENTIFICACIÓN'!B4</f>
        <v>UAERMV</v>
      </c>
      <c r="C4" s="509"/>
      <c r="D4" s="509"/>
      <c r="E4" s="368"/>
      <c r="F4" s="58"/>
      <c r="G4" s="57"/>
      <c r="Y4" s="60"/>
      <c r="AF4" s="57"/>
      <c r="AG4" s="57"/>
      <c r="AH4" s="57"/>
      <c r="AI4" s="57"/>
      <c r="AJ4" s="57"/>
    </row>
    <row r="5" spans="1:38" s="56" customFormat="1" ht="20.25" customHeight="1" thickBot="1" x14ac:dyDescent="0.45">
      <c r="A5" s="12" t="s">
        <v>47</v>
      </c>
      <c r="B5" s="509" t="str">
        <f>'2 CONTEXTO E IDENTIFICACIÓN'!F4</f>
        <v>12. Gestión Financiera</v>
      </c>
      <c r="C5" s="510"/>
      <c r="D5" s="510"/>
      <c r="E5" s="368"/>
      <c r="F5" s="58"/>
      <c r="G5" s="57"/>
      <c r="K5" s="594"/>
      <c r="L5" s="594"/>
      <c r="M5" s="594"/>
      <c r="N5" s="594"/>
      <c r="O5" s="594"/>
      <c r="P5" s="594"/>
      <c r="Q5" s="594"/>
      <c r="R5" s="594"/>
      <c r="S5" s="594"/>
      <c r="T5" s="594"/>
      <c r="U5" s="594"/>
      <c r="V5" s="594"/>
      <c r="Y5" s="60"/>
      <c r="AF5" s="57"/>
      <c r="AG5" s="57"/>
      <c r="AH5" s="57"/>
      <c r="AI5" s="57"/>
      <c r="AJ5" s="57"/>
    </row>
    <row r="6" spans="1:38" s="56" customFormat="1" ht="13.5" hidden="1" thickBot="1" x14ac:dyDescent="0.25">
      <c r="D6" s="58"/>
      <c r="E6" s="206"/>
      <c r="F6" s="58"/>
      <c r="G6" s="57"/>
      <c r="I6" s="531" t="s">
        <v>278</v>
      </c>
      <c r="J6" s="532"/>
      <c r="K6" s="532"/>
      <c r="L6" s="532"/>
      <c r="M6" s="532"/>
      <c r="N6" s="532"/>
      <c r="O6" s="533"/>
      <c r="R6" s="61"/>
      <c r="S6" s="62"/>
      <c r="T6" s="595" t="s">
        <v>124</v>
      </c>
      <c r="U6" s="596"/>
      <c r="V6" s="596"/>
      <c r="W6" s="596"/>
      <c r="X6" s="597"/>
      <c r="Y6" s="60"/>
      <c r="AF6" s="57"/>
      <c r="AG6" s="57"/>
      <c r="AH6" s="57"/>
      <c r="AI6" s="57"/>
      <c r="AJ6" s="57"/>
    </row>
    <row r="7" spans="1:38" ht="24.75" customHeight="1" x14ac:dyDescent="0.25">
      <c r="A7" s="114"/>
      <c r="B7" s="114"/>
      <c r="C7" s="65"/>
      <c r="D7" s="114"/>
      <c r="E7" s="525" t="s">
        <v>279</v>
      </c>
      <c r="F7" s="525"/>
      <c r="G7" s="525"/>
      <c r="H7" s="65"/>
      <c r="I7" s="66"/>
      <c r="J7" s="67"/>
      <c r="K7" s="522" t="s">
        <v>124</v>
      </c>
      <c r="L7" s="522"/>
      <c r="M7" s="522"/>
      <c r="N7" s="522"/>
      <c r="O7" s="523"/>
      <c r="P7" s="65"/>
      <c r="R7" s="69"/>
      <c r="T7" s="70">
        <v>0.2</v>
      </c>
      <c r="U7" s="70">
        <v>0.4</v>
      </c>
      <c r="V7" s="70">
        <v>0.6</v>
      </c>
      <c r="W7" s="70">
        <v>0.8</v>
      </c>
      <c r="X7" s="71">
        <v>1</v>
      </c>
      <c r="Y7" s="598" t="s">
        <v>361</v>
      </c>
      <c r="Z7" s="599"/>
      <c r="AA7" s="599"/>
      <c r="AB7" s="599"/>
      <c r="AC7" s="600"/>
      <c r="AD7" s="601" t="s">
        <v>362</v>
      </c>
      <c r="AE7" s="599"/>
      <c r="AF7" s="600"/>
    </row>
    <row r="8" spans="1:38" ht="39.950000000000003" customHeight="1" x14ac:dyDescent="0.2">
      <c r="A8" s="76" t="s">
        <v>218</v>
      </c>
      <c r="B8" s="76" t="s">
        <v>255</v>
      </c>
      <c r="C8" s="76" t="s">
        <v>306</v>
      </c>
      <c r="D8" s="76" t="s">
        <v>280</v>
      </c>
      <c r="E8" s="76" t="s">
        <v>105</v>
      </c>
      <c r="F8" s="76" t="s">
        <v>124</v>
      </c>
      <c r="G8" s="76" t="s">
        <v>281</v>
      </c>
      <c r="H8" s="65"/>
      <c r="I8" s="69"/>
      <c r="J8" s="78"/>
      <c r="K8" s="79" t="s">
        <v>234</v>
      </c>
      <c r="L8" s="79" t="s">
        <v>237</v>
      </c>
      <c r="M8" s="79" t="s">
        <v>241</v>
      </c>
      <c r="N8" s="79" t="s">
        <v>245</v>
      </c>
      <c r="O8" s="80" t="s">
        <v>249</v>
      </c>
      <c r="P8" s="65"/>
      <c r="R8" s="69"/>
      <c r="S8" s="81"/>
      <c r="T8" s="82" t="s">
        <v>234</v>
      </c>
      <c r="U8" s="82" t="s">
        <v>237</v>
      </c>
      <c r="V8" s="82" t="s">
        <v>241</v>
      </c>
      <c r="W8" s="82" t="s">
        <v>245</v>
      </c>
      <c r="X8" s="351" t="s">
        <v>249</v>
      </c>
      <c r="Y8" s="76" t="s">
        <v>44</v>
      </c>
      <c r="Z8" s="76" t="s">
        <v>460</v>
      </c>
      <c r="AA8" s="76" t="s">
        <v>356</v>
      </c>
      <c r="AB8" s="76" t="s">
        <v>357</v>
      </c>
      <c r="AC8" s="76" t="s">
        <v>461</v>
      </c>
      <c r="AD8" s="76" t="s">
        <v>358</v>
      </c>
      <c r="AE8" s="76" t="s">
        <v>359</v>
      </c>
      <c r="AF8" s="76" t="s">
        <v>356</v>
      </c>
      <c r="AG8" s="84"/>
      <c r="AH8" s="84"/>
      <c r="AI8" s="84"/>
      <c r="AJ8" s="84"/>
      <c r="AK8" s="84"/>
      <c r="AL8" s="84"/>
    </row>
    <row r="9" spans="1:38" ht="105.6" customHeight="1" x14ac:dyDescent="0.2">
      <c r="A9" s="85" t="str">
        <f>'2 CONTEXTO E IDENTIFICACIÓN'!A9</f>
        <v>R1</v>
      </c>
      <c r="B9" s="86" t="str">
        <f>+'2 CONTEXTO E IDENTIFICACIÓN'!J9</f>
        <v>Posibilidad de afectación reputacional por retrasos en la atención de las solicitudes de pago a causa de desactualización normativa en la aplicación de los criterios de decisión del liquidador en la generación de la Orden de pago, por manualidad en la operación del sistema de información financiera</v>
      </c>
      <c r="C9" s="115">
        <f>+'5 VALORACIÓN CONTROL PROBAB.'!V8</f>
        <v>0.28999999999999998</v>
      </c>
      <c r="D9" s="87">
        <f>+'5 VALORACIÓN CONTROL IMPACTO'!V8</f>
        <v>0.2</v>
      </c>
      <c r="E9" s="87" t="str">
        <f t="shared" ref="E9:E28" si="0">+IF(C9=0,"",IF(C9&lt;=$R$13,$S$13,IF(C9&lt;=$R$12,$S$12,IF(C9&lt;=$R$11,$S$11,IF(C9&lt;=$R$10,$S$10,IF(C9&lt;=$R$9,$S$9,""))))))</f>
        <v>Baja</v>
      </c>
      <c r="F9" s="87" t="str">
        <f t="shared" ref="F9:F28" si="1">+IF(D9=0,"",IF(D9&lt;=$T$7,$T$8,IF(D9&lt;=$U$7,$U$8,IF(D9&lt;=$V$7,$V$8,IF(D9&lt;=$W$7,$W$8,IF(D9&lt;=$X$7,$X$8,""))))))</f>
        <v>Leve</v>
      </c>
      <c r="G9" s="363" t="str">
        <f t="shared" ref="G9:G28" si="2">+IF(E9=$S$9,IF(F9=$T$8,$T$9,IF(F9=$U$8,$U$9,IF(F9=$V$8,$V$9,IF(F9=$W$8,$W$9,IF(F9=$X$8,$X$9))))),IF(E9=$S$10,IF(F9=$T$8,$T$10,IF(F9=$U$8,$U$10,IF(F9=$V$8,$V$10,IF(F9=$W$8,$W$10,IF(F9=$X$8,$X$10))))),IF(E9=$S$11,IF(F9=$T$8,$T$11,IF(F9=$U$8,$U$11,IF(F9=$V$8,$V$11,IF(F9=$W$8,$W$11,IF(F9=$X$8,$X$11))))),IF(E9=$S$12,IF(F9=$T$8,$T$12,IF(F9=$U$8,$U$12,IF(F9=$V$8,$V$12,IF(F9=$W$8,$W$12,IF(F9=$X$8,$X$12))))),IF(E9=$S$13,IF(F9=$T$8,$T$13,IF(F9=$U$8,$U$13,IF(F9=$V$8,$V$13,IF(F9=$W$8,$W$13,IF(F9=$X$8,$X$13))))),"")))))</f>
        <v>Bajo</v>
      </c>
      <c r="H9" s="88"/>
      <c r="I9" s="528" t="s">
        <v>105</v>
      </c>
      <c r="J9" s="79" t="s">
        <v>247</v>
      </c>
      <c r="K9" s="89" t="str">
        <f>+IF(AND(E9=$S$9,F9=$T$8),A9,"")&amp;" "&amp;IF(AND(E10=$S$9,F10=$T$8),A10,"")&amp;" "&amp;IF(AND(E11=$S$9,F11=$T$8),A11,"")&amp;" "&amp;IF(AND(E12=$S$9,F12=$T$8),A12,"")&amp;" "&amp;IF(AND(E13=$S$9,F13=$T$8),A13,"")&amp;" "&amp;IF(AND(E14=$S$9,F14=$T$8),A14,"")&amp;" "&amp;IF(AND(E15=$S$9,F15=$T$8),A15,"")&amp;" "&amp;IF(AND(E16=$S$9,F16=$T$8),A16,"")&amp;" "&amp;IF(AND(E17=$S$9,F17=$T$8),A17,"")&amp;" "&amp;IF(AND(E18=$S$9,F18=$T$8),A18,"")&amp;" "&amp;IF(AND(E19=$S$9,F19=$T$8),A19,"")&amp;" "&amp;IF(AND(E20=$S$9,F20=$T$8),A20,"")&amp;" "&amp;IF(AND(E21=$S$9,F21=$T$8),A21,"")&amp;" "&amp;IF(AND(E22=$S$9,F22=$T$8),A22,"")&amp;" "&amp;IF(AND(E23=$S$9,F23=$T$8),A23,"")&amp;" "&amp;IF(AND(E24=$S$9,F24=$T$8),A24,"")&amp;" "&amp;IF(AND(E25=$S$9,F25=$T$8),A25,"")&amp;" "&amp;IF(AND(E26=$S$9,F26=$T$8),A26,"")&amp;" "&amp;IF(AND(E27=$S$9,F27=$T$8),A27,"")&amp;" "&amp;IF(AND(E28=$S$9,F28=$T$8),A28,"")</f>
        <v xml:space="preserve">                   </v>
      </c>
      <c r="L9" s="89" t="str">
        <f>+IF(AND(E9=$S$9,F9=$U$8),A9,"")&amp;" "&amp;IF(AND(E10=$S$9,F10=$U$8),A10,"")&amp;" "&amp;IF(AND(E11=$S$9,F11=$U$8),A11,"")&amp;" "&amp;IF(AND(E12=$S$9,F12=$U$8),A12,"")&amp;" "&amp;IF(AND(E13=$S$9,F13=$U$8),A13,"")&amp;" "&amp;IF(AND(E14=$S$9,F14=$U$8),A14,"")&amp;" "&amp;IF(AND(E15=$S$9,F15=$U$8),A15,"")&amp;" "&amp;IF(AND(E16=$S$9,F16=$U$8),A16,"")&amp;" "&amp;IF(AND(E17=$S$9,F17=$U$8),A17,"")&amp;" "&amp;IF(AND(E18=$S$9,F18=$U$8),A18,"")&amp;" "&amp;IF(AND(E19=$S$9,F19=$U$8),A19,"")&amp;" "&amp;IF(AND(E20=$S$9,F20=$U$8),A20,"")&amp;" "&amp;IF(AND(E21=$S$9,F21=$U$8),A21,"")&amp;" "&amp;IF(AND(E22=$S$9,F22=$U$8),A22,"")&amp;" "&amp;IF(AND(E23=$S$9,F23=$U$8),A23,"")&amp;" "&amp;IF(AND(E24=$S$9,F24=$U$8),A24,"")&amp;" "&amp;IF(AND(E25=$S$9,F25=$U$8),A25,"")&amp;" "&amp;IF(AND(E26=$S$9,F26=$U$8),A26,"")&amp;" "&amp;IF(AND(E27=$S$9,F27=$U$8),A27,"")&amp;" "&amp;IF(AND(E28=$S$9,F28=$U$8),A28,"")</f>
        <v xml:space="preserve">                   </v>
      </c>
      <c r="M9" s="89" t="str">
        <f>+IF(AND(E9=$S$9,F9=$V$8),A9,"")&amp;" "&amp;IF(AND(E10=$S$9,F10=$V$8),A10,"")&amp;" "&amp;IF(AND(E11=$S$9,F11=$V$8),A11,"")&amp;" "&amp;IF(AND(E12=$S$9,F12=$V$8),A12,"")&amp;" "&amp;IF(AND(E13=$S$9,F13=$V$8),A13,"")&amp;" "&amp;IF(AND(E14=$S$9,F14=$V$8),A14,"")&amp;" "&amp;IF(AND(E15=$S$9,F15=$V$8),A15,"")&amp;" "&amp;IF(AND(E16=$S$9,F16=$V$8),A16,"")&amp;" "&amp;IF(AND(E17=$S$9,F17=$V$8),A17,"")&amp;" "&amp;IF(AND(E18=$S$9,F18=$V$8),A18,"")&amp;" "&amp;IF(AND(E19=$S$9,F19=$V$8),A19,"")&amp;" "&amp;IF(AND(E20=$S$9,F20=$V$8),A20,"")&amp;" "&amp;IF(AND(E21=$S$9,F21=$V$8),A21,"")&amp;" "&amp;IF(AND(E22=$S$9,F22=$V$8),A22,"")&amp;" "&amp;IF(AND(E23=$S$9,F23=$V$8),A23,"")&amp;" "&amp;IF(AND(E24=$S$9,F24=$V$8),A24,"")&amp;" "&amp;IF(AND(E25=$S$9,F25=$V$8),A25,"")&amp;" "&amp;IF(AND(E26=$S$9,F26=$V$8),A26,"")&amp;" "&amp;IF(AND(E27=$S$9,F27=$V$8),A27,"")&amp;" "&amp;IF(AND(E28=$S$9,F28=$V$8),A28,"")</f>
        <v xml:space="preserve">                   </v>
      </c>
      <c r="N9" s="89" t="str">
        <f>+IF(AND(E9=$S$9,F9=$W$8),A9,"")&amp;" "&amp;IF(AND(E10=$S$9,F10=$W$8),A10,"")&amp;" "&amp;IF(AND(E11=$S$9,F11=$W$8),A11,"")&amp;" "&amp;IF(AND(E12=$S$9,F12=$W$8),A12,"")&amp;" "&amp;IF(AND(E13=$S$9,F13=$W$8),A13,"")&amp;" "&amp;IF(AND(E14=$S$9,F14=$W$8),A14,"")&amp;" "&amp;IF(AND(E15=$S$9,F15=$W$8),A15,"")&amp;" "&amp;IF(AND(E16=$S$9,F16=$W$8),A16,"")&amp;" "&amp;IF(AND(E17=$S$9,F17=$W$8),A17,"")&amp;" "&amp;IF(AND(E18=$S$9,F18=$W$8),A18,"")&amp;" "&amp;IF(AND(E19=$S$9,F19=$W$8),A19,"")&amp;" "&amp;IF(AND(E20=$S$9,F20=$W$8),A20,"")&amp;" "&amp;IF(AND(E21=$S$9,F21=$W$8),A21,"")&amp;" "&amp;IF(AND(E22=$S$9,F22=$W$8),A22,"")&amp;" "&amp;IF(AND(E23=$S$9,F23=$W$8),A23,"")&amp;" "&amp;IF(AND(E24=$S$9,F24=$W$8),A24,"")&amp;" "&amp;IF(AND(E25=$S$9,F25=$W$8),A25,"")&amp;" "&amp;IF(AND(E26=$S$9,F26=$W$8),A26,"")&amp;" "&amp;IF(AND(E27=$S$9,F27=$W$8),A27,"")&amp;" "&amp;IF(AND(E28=$S$9,F28=$W$8),A28,"")</f>
        <v xml:space="preserve">                   </v>
      </c>
      <c r="O9" s="90" t="str">
        <f>+IF(AND(E9=$S$9,F9=$X$8),A9,"")&amp;" "&amp;IF(AND(E10=$S$9,F10=$X$8),A10,"")&amp;" "&amp;IF(AND(E11=$S$9,F11=$X$8),A11,"")&amp;" "&amp;IF(AND(E12=$S$9,F12=$X$8),A12,"")&amp;" "&amp;IF(AND(E13=$S$9,F13=$X$8),A13,"")&amp;" "&amp;IF(AND(E14=$S$9,F14=$X$8),A14,"")&amp;" "&amp;IF(AND(E15=$S$9,F15=$X$8),A15,"")&amp;" "&amp;IF(AND(E16=$S$9,F16=$X$8),A16,"")&amp;" "&amp;IF(AND(E17=$S$9,F17=$X$8),A17,"")&amp;" "&amp;IF(AND(E18=$S$9,F18=$X$8),A18,"")&amp;" "&amp;IF(AND(E19=$S$9,F19=$X$8),A19,"")&amp;" "&amp;IF(AND(E20=$S$9,F20=$X$8),A20,"")&amp;" "&amp;IF(AND(E21=$S$9,F21=$X$8),A21,"")&amp;" "&amp;IF(AND(E22=$S$9,F22=$X$8),A22,"")&amp;" "&amp;IF(AND(E23=$S$9,F23=$X$8),A23,"")&amp;" "&amp;IF(AND(E24=$S$9,F24=$X$8),A24,"")&amp;" "&amp;IF(AND(E25=$S$9,F25=$X$8),A25,"")&amp;" "&amp;IF(AND(E26=$S$9,F26=$X$8),A26,"")&amp;" "&amp;IF(AND(E27=$S$9,F27=$X$8),A27,"")&amp;" "&amp;IF(AND(E28=$S$9,F28=$X$8),A28,"")</f>
        <v xml:space="preserve">                   </v>
      </c>
      <c r="P9" s="88"/>
      <c r="Q9" s="602" t="s">
        <v>105</v>
      </c>
      <c r="R9" s="91">
        <v>1</v>
      </c>
      <c r="S9" s="82" t="s">
        <v>247</v>
      </c>
      <c r="T9" s="89" t="s">
        <v>256</v>
      </c>
      <c r="U9" s="89" t="s">
        <v>256</v>
      </c>
      <c r="V9" s="89" t="s">
        <v>256</v>
      </c>
      <c r="W9" s="89" t="s">
        <v>256</v>
      </c>
      <c r="X9" s="352" t="s">
        <v>257</v>
      </c>
      <c r="Y9" s="364" t="s">
        <v>125</v>
      </c>
      <c r="Z9" s="81" t="s">
        <v>399</v>
      </c>
      <c r="AA9" s="81" t="s">
        <v>400</v>
      </c>
      <c r="AB9" s="81" t="s">
        <v>401</v>
      </c>
      <c r="AC9" s="383" t="s">
        <v>402</v>
      </c>
      <c r="AD9" s="382" t="s">
        <v>403</v>
      </c>
      <c r="AE9" s="384" t="s">
        <v>404</v>
      </c>
      <c r="AF9" s="384" t="s">
        <v>405</v>
      </c>
      <c r="AG9" s="92"/>
      <c r="AH9" s="92"/>
      <c r="AI9" s="92"/>
      <c r="AJ9" s="92"/>
      <c r="AK9" s="84"/>
      <c r="AL9" s="84"/>
    </row>
    <row r="10" spans="1:38" ht="105.6" customHeight="1" x14ac:dyDescent="0.2">
      <c r="A10" s="85" t="str">
        <f>'2 CONTEXTO E IDENTIFICACIÓN'!A10</f>
        <v>R2</v>
      </c>
      <c r="B10" s="86" t="str">
        <f>+'2 CONTEXTO E IDENTIFICACIÓN'!J10</f>
        <v>Posibilidad de afectación económica y reputacional por aplicación de sanciones y llamados de atención (hallazgos) de entes de control y entidades guía del tema contable por presentación de información no confiable y  no oportuna a causa de Inoportunidad y/o imprecisión en la entrega de la información por parte de las áreas que intervienen en el proceso contable</v>
      </c>
      <c r="C10" s="115">
        <f>'5 VALORACIÓN CONTROL PROBAB.'!V14</f>
        <v>0.36</v>
      </c>
      <c r="D10" s="87">
        <f>+'5 VALORACIÓN CONTROL IMPACTO'!V14</f>
        <v>0.45</v>
      </c>
      <c r="E10" s="87" t="str">
        <f t="shared" si="0"/>
        <v>Baja</v>
      </c>
      <c r="F10" s="87" t="str">
        <f t="shared" si="1"/>
        <v>Moderado</v>
      </c>
      <c r="G10" s="363" t="str">
        <f t="shared" si="2"/>
        <v>Moderado</v>
      </c>
      <c r="H10" s="88"/>
      <c r="I10" s="528"/>
      <c r="J10" s="79" t="s">
        <v>243</v>
      </c>
      <c r="K10" s="93" t="str">
        <f>+IF(AND(E9=$S$10,F9=$T$8),A9,"")&amp;" "&amp;IF(AND(E10=$S$10,F10=$T$8),A10,"")&amp;" "&amp;IF(AND(E11=$S$10,F11=$T$8),A11,"")&amp;" "&amp;IF(AND(E12=$S$10,F12=$T$8),A12,"")&amp;" "&amp;IF(AND(E13=$S$10,F13=$T$8),A13,"")&amp;" "&amp;IF(AND(E14=$S$10,F14=$T$8),A14,"")&amp;" "&amp;IF(AND(E15=$S$10,F15=$T$8),A15,"")&amp;" "&amp;IF(AND(E16=$S$10,F16=$T$8),A16,"")&amp;" "&amp;IF(AND(E17=$S$10,F17=$T$8),A17,"")&amp;" "&amp;IF(AND(E18=$S$10,F18=$T$8),A18,"")&amp;" "&amp;IF(AND(E19=$S$10,F19=$T$8),A19,"")&amp;" "&amp;IF(AND(E20=$S$10,F20=$T$8),A20,"")&amp;" "&amp;IF(AND(E21=$S$10,F21=$T$8),A21,"")&amp;" "&amp;IF(AND(E22=$S$10,F22=$T$8),A22,"")&amp;" "&amp;IF(AND(E23=$S$10,F23=$T$8),A23,"")&amp;" "&amp;IF(AND(E24=$S$10,F24=$T$8),A24,"")&amp;" "&amp;IF(AND(E25=$S$10,F25=$T$8),A25,"")&amp;" "&amp;IF(AND(E26=$S$10,F26=$T$8),A26,"")&amp;" "&amp;IF(AND(E27=$S$10,F27=$T$8),A27,"")&amp;" "&amp;IF(AND(E28=$S$10,F28=$T$8),A28,"")</f>
        <v xml:space="preserve">                   </v>
      </c>
      <c r="L10" s="93" t="str">
        <f>+IF(AND(E9=$S$10,F9=$U$8),A9,"")&amp;" "&amp;IF(AND(E10=$S$10,F10=$U$8),A10,"")&amp;" "&amp;IF(AND(E11=$S$10,F11=$U$8),A11,"")&amp;" "&amp;IF(AND(E12=$S$10,F12=$U$8),A12,"")&amp;" "&amp;IF(AND(E13=$S$10,F13=$U$8),A13,"")&amp;" "&amp;IF(AND(E14=$S$10,F14=$U$8),A14,"")&amp;" "&amp;IF(AND(E15=$S$10,F15=$U$8),A15,"")&amp;" "&amp;IF(AND(E16=$S$10,F16=$U$8),A16,"")&amp;" "&amp;IF(AND(E17=$S$10,F17=$U$8),A17,"")&amp;" "&amp;IF(AND(E18=$S$10,F18=$U$8),A18,"")&amp;" "&amp;IF(AND(E19=$S$10,F19=$U$8),A19,"")&amp;" "&amp;IF(AND(E20=$S$10,F20=$U$8),A20,"")&amp;" "&amp;IF(AND(E21=$S$10,F21=$U$8),A21,"")&amp;" "&amp;IF(AND(E22=$S$10,F22=$U$8),A22,"")&amp;" "&amp;IF(AND(E23=$S$10,F23=$U$8),A23,"")&amp;" "&amp;IF(AND(E24=$S$10,F24=$U$8),A24,"")&amp;" "&amp;IF(AND(E25=$S$10,F25=$U$8),A25,"")&amp;" "&amp;IF(AND(E26=$S$10,F26=$U$8),A26,"")&amp;" "&amp;IF(AND(E27=$S$10,F27=$U$8),A27,"")&amp;" "&amp;IF(AND(E28=$S$10,F28=$U$8),A28,"")</f>
        <v xml:space="preserve">                   </v>
      </c>
      <c r="M10" s="89" t="str">
        <f>+IF(AND(E9=$S$10,F9=$V$8),A9,"")&amp;" "&amp;IF(AND(E10=$S$10,F10=$V$8),A10,"")&amp;" "&amp;IF(AND(E11=$S$10,F11=$V$8),A11,"")&amp;" "&amp;IF(AND(E12=$S$10,F12=$V$8),A12,"")&amp;" "&amp;IF(AND(E13=$S$10,F13=$V$8),A13,"")&amp;" "&amp;IF(AND(E14=$S$10,F14=$V$8),A14,"")&amp;" "&amp;IF(AND(E15=$S$10,F15=$V$8),A15,"")&amp;" "&amp;IF(AND(E16=$S$10,F16=$V$8),A16,"")&amp;" "&amp;IF(AND(E17=$S$10,F17=$V$8),A17,"")&amp;" "&amp;IF(AND(E18=$S$10,F18=$V$8),A18,"")&amp;" "&amp;IF(AND(E19=$S$10,F19=$V$8),A19,"")&amp;" "&amp;IF(AND(E20=$S$10,F20=$V$8),A20,"")&amp;" "&amp;IF(AND(E21=$S$10,F21=$V$8),A21,"")&amp;" "&amp;IF(AND(E22=$S$10,F22=$V$8),A22,"")&amp;" "&amp;IF(AND(E23=$S$10,F23=$V$8),A23,"")&amp;" "&amp;IF(AND(E24=$S$10,F24=$V$8),A24,"")&amp;" "&amp;IF(AND(E25=$S$10,F25=$V$8),A25,"")&amp;" "&amp;IF(AND(E26=$S$10,F26=$V$8),A26,"")&amp;" "&amp;IF(AND(E27=$S$10,F27=$V$8),A27,"")&amp;" "&amp;IF(AND(E28=$S$10,F28=$V$8),A28,"")</f>
        <v xml:space="preserve">                   </v>
      </c>
      <c r="N10" s="89" t="str">
        <f>+IF(AND(E9=$S$10,F9=$W$8),A9,"")&amp;" "&amp;IF(AND(E10=$S$10,F10=$W$8),A10,"")&amp;" "&amp;IF(AND(E11=$S$10,F11=$W$8),A11,"")&amp;" "&amp;IF(AND(E12=$S$10,F12=$W$8),A12,"")&amp;" "&amp;IF(AND(E13=$S$10,F13=$W$8),A13,"")&amp;" "&amp;IF(AND(E14=$S$10,F14=$W$8),A14,"")&amp;" "&amp;IF(AND(E15=$S$10,F15=$W$8),A15,"")&amp;" "&amp;IF(AND(E16=$S$10,F16=$W$8),A16,"")&amp;" "&amp;IF(AND(E17=$S$10,F17=$W$8),A17,"")&amp;" "&amp;IF(AND(E18=$S$10,F18=$W$8),A18,"")&amp;" "&amp;IF(AND(E19=$S$10,F19=$W$8),A19,"")&amp;" "&amp;IF(AND(E20=$S$10,F20=$W$8),A20,"")&amp;" "&amp;IF(AND(E21=$S$10,F21=$W$8),A21,"")&amp;" "&amp;IF(AND(E22=$S$10,F22=$W$8),A22,"")&amp;" "&amp;IF(AND(E23=$S$10,F23=$W$8),A23,"")&amp;" "&amp;IF(AND(E24=$S$10,F24=$W$8),A24,"")&amp;" "&amp;IF(AND(E25=$S$10,F25=$W$8),A25,"")&amp;" "&amp;IF(AND(E26=$S$10,F26=$W$8),A26,"")&amp;" "&amp;IF(AND(E27=$S$10,F27=$W$8),A27,"")&amp;" "&amp;IF(AND(E28=$S$10,F28=$W$8),A28,"")</f>
        <v xml:space="preserve">                   </v>
      </c>
      <c r="O10" s="90" t="str">
        <f>+IF(AND(E9=$S$10,F9=$X$8),A9,"")&amp;" "&amp;IF(AND(E10=$S$10,F10=$X$8),A10,"")&amp;" "&amp;IF(AND(E11=$S$10,F11=$X$8),A11,"")&amp;" "&amp;IF(AND(E12=$S$10,F12=$X$8),A12,"")&amp;" "&amp;IF(AND(E13=$S$10,F13=$X$8),A13,"")&amp;" "&amp;IF(AND(E14=$S$10,F14=$X$8),A14,"")&amp;" "&amp;IF(AND(E15=$S$10,F15=$X$8),A15,"")&amp;" "&amp;IF(AND(E16=$S$10,F16=$X$8),A16,"")&amp;" "&amp;IF(AND(E17=$S$10,F17=$X$8),A17,"")&amp;" "&amp;IF(AND(E18=$S$10,F18=$X$8),A18,"")&amp;" "&amp;IF(AND(E19=$S$10,F19=$X$8),A19,"")&amp;" "&amp;IF(AND(E20=$S$10,F20=$X$8),A20,"")&amp;" "&amp;IF(AND(E21=$S$10,F21=$X$8),A21,"")&amp;" "&amp;IF(AND(E22=$S$10,F22=$X$8),A22,"")&amp;" "&amp;IF(AND(E23=$S$10,F23=$X$8),A23,"")&amp;" "&amp;IF(AND(E24=$S$10,F24=$X$8),A24,"")&amp;" "&amp;IF(AND(E25=$S$10,F25=$X$8),A25,"")&amp;" "&amp;IF(AND(E26=$S$10,F26=$X$8),A26,"")&amp;" "&amp;IF(AND(E27=$S$10,F27=$X$8),A27,"")&amp;" "&amp;IF(AND(E28=$S$10,F28=$X$8),A28,"")</f>
        <v xml:space="preserve">                   </v>
      </c>
      <c r="P10" s="88"/>
      <c r="Q10" s="603"/>
      <c r="R10" s="91">
        <v>0.8</v>
      </c>
      <c r="S10" s="82" t="s">
        <v>243</v>
      </c>
      <c r="T10" s="93" t="s">
        <v>241</v>
      </c>
      <c r="U10" s="93" t="s">
        <v>241</v>
      </c>
      <c r="V10" s="89" t="s">
        <v>256</v>
      </c>
      <c r="W10" s="89" t="s">
        <v>256</v>
      </c>
      <c r="X10" s="352" t="s">
        <v>257</v>
      </c>
      <c r="Y10" s="364" t="s">
        <v>106</v>
      </c>
      <c r="Z10" s="81" t="s">
        <v>412</v>
      </c>
      <c r="AA10" s="81" t="s">
        <v>413</v>
      </c>
      <c r="AB10" s="81" t="s">
        <v>414</v>
      </c>
      <c r="AC10" s="383" t="s">
        <v>415</v>
      </c>
      <c r="AD10" s="383" t="s">
        <v>416</v>
      </c>
      <c r="AE10" s="384" t="s">
        <v>417</v>
      </c>
      <c r="AF10" s="384" t="s">
        <v>405</v>
      </c>
      <c r="AG10" s="92"/>
      <c r="AH10" s="92"/>
      <c r="AI10" s="92"/>
      <c r="AJ10" s="92"/>
      <c r="AK10" s="84"/>
      <c r="AL10" s="84"/>
    </row>
    <row r="11" spans="1:38" ht="105" customHeight="1" x14ac:dyDescent="0.2">
      <c r="A11" s="85" t="str">
        <f>'2 CONTEXTO E IDENTIFICACIÓN'!A11</f>
        <v>R3</v>
      </c>
      <c r="B11" s="86" t="str">
        <f>+'2 CONTEXTO E IDENTIFICACIÓN'!J11</f>
        <v>Posibilidad de afectación económica y reputacional por liquidación y aprobación de una cuenta de cobro sin la totalidad de los requisitos a causa de la radicación incompleta de los documentos y la manualidad en las actividades de revisión, liquidación, elaboración y aprobación de la orden de pago</v>
      </c>
      <c r="C11" s="115">
        <f>'5 VALORACIÓN CONTROL PROBAB.'!V20</f>
        <v>0.21</v>
      </c>
      <c r="D11" s="87">
        <f>+'5 VALORACIÓN CONTROL IMPACTO'!V20</f>
        <v>0.2</v>
      </c>
      <c r="E11" s="87" t="str">
        <f t="shared" si="0"/>
        <v>Baja</v>
      </c>
      <c r="F11" s="87" t="str">
        <f t="shared" si="1"/>
        <v>Leve</v>
      </c>
      <c r="G11" s="363" t="str">
        <f t="shared" si="2"/>
        <v>Bajo</v>
      </c>
      <c r="H11" s="88"/>
      <c r="I11" s="528"/>
      <c r="J11" s="79" t="s">
        <v>239</v>
      </c>
      <c r="K11" s="93" t="str">
        <f>+IF(AND(E9=$S$11,F9=$T$8),A9,"")&amp;" "&amp;IF(AND(E10=$S$11,F10=$T$8),A10,"")&amp;" "&amp;IF(AND(E11=$S$11,F11=$T$8),A11,"")&amp;" "&amp;IF(AND(E12=$S$11,F12=$T$8),A12,"")&amp;" "&amp;IF(AND(E13=$S$11,F13=$T$8),A13,"")&amp;" "&amp;IF(AND(E14=$S$11,F14=$T$8),A14,"")&amp;" "&amp;IF(AND(E15=$S$11,F15=$T$8),A15,"")&amp;" "&amp;IF(AND(E16=$S$11,F16=$T$8),A16,"")&amp;" "&amp;IF(AND(E17=$S$11,F17=$T$8),A17,"")&amp;" "&amp;IF(AND(E18=$S$11,F18=$T$8),A18,"")&amp;" "&amp;IF(AND(E19=$S$11,F19=$T$8),A19,"")&amp;" "&amp;IF(AND(E20=$S$11,F20=$T$8),A20,"")&amp;" "&amp;IF(AND(E21=$S$11,F21=$T$8),A21,"")&amp;" "&amp;IF(AND(E22=$S$11,F22=$T$8),A22,"")&amp;" "&amp;IF(AND(E23=$S$11,F23=$T$8),A23,"")&amp;" "&amp;IF(AND(E24=$S$11,F24=$T$8),A24,"")&amp;" "&amp;IF(AND(E25=$S$11,F25=$T$8),A25,"")&amp;" "&amp;IF(AND(E26=$S$11,F26=$T$8),A26,"")&amp;" "&amp;IF(AND(E27=$S$11,F27=$T$8),A27,"")&amp;" "&amp;IF(AND(E28=$S$11,F28=$T$8),A28,"")</f>
        <v xml:space="preserve">                   </v>
      </c>
      <c r="L11" s="93" t="str">
        <f>+IF(AND(E9=$S$11,F9=$U$8),A9,"")&amp;" "&amp;IF(AND(E10=$S$11,F10=$U$8),A10,"")&amp;" "&amp;IF(AND(E11=$S$11,F11=$U$8),A11,"")&amp;" "&amp;IF(AND(E12=$S$11,F12=$U$8),A12,"")&amp;" "&amp;IF(AND(E13=$S$11,F13=$U$8),A13,"")&amp;" "&amp;IF(AND(E14=$S$11,F14=$U$8),A14,"")&amp;" "&amp;IF(AND(E15=$S$11,F15=$U$8),A15,"")&amp;" "&amp;IF(AND(E16=$S$11,F16=$U$8),A16,"")&amp;" "&amp;IF(AND(E17=$S$11,F17=$U$8),A17,"")&amp;" "&amp;IF(AND(E18=$S$11,F18=$U$8),A18,"")&amp;" "&amp;IF(AND(E19=$S$11,F19=$U$8),A19,"")&amp;" "&amp;IF(AND(E20=$S$11,F20=$U$8),A20,"")&amp;" "&amp;IF(AND(E21=$S$11,F21=$U$8),A21,"")&amp;" "&amp;IF(AND(E22=$S$11,F22=$U$8),A22,"")&amp;" "&amp;IF(AND(E23=$S$11,F23=$U$8),A23,"")&amp;" "&amp;IF(AND(E24=$S$11,F24=$U$8),A24,"")&amp;" "&amp;IF(AND(E25=$S$11,F25=$U$8),A25,"")&amp;" "&amp;IF(AND(E26=$S$11,F26=$U$8),A26,"")&amp;" "&amp;IF(AND(E27=$S$11,F27=$U$8),A27,"")&amp;" "&amp;IF(AND(E28=$S$11,F28=$U$8),A28,"")</f>
        <v xml:space="preserve">                   </v>
      </c>
      <c r="M11" s="93" t="str">
        <f>+IF(AND(E9=$S$11,F9=$V$8),A9,"")&amp;" "&amp;IF(AND(E10=$S$11,F10=$V$8),A10,"")&amp;" "&amp;IF(AND(E11=$S$11,F11=$V$8),A11,"")&amp;" "&amp;IF(AND(E12=$S$11,F12=$V$8),A12,"")&amp;" "&amp;IF(AND(E13=$S$11,F13=$V$8),A13,"")&amp;" "&amp;IF(AND(E14=$S$11,F14=$V$8),A14,"")&amp;" "&amp;IF(AND(E15=$S$11,F15=$V$8),A15,"")&amp;" "&amp;IF(AND(E16=$S$11,F16=$V$8),A16,"")&amp;" "&amp;IF(AND(E17=$S$11,F17=$V$8),A17,"")&amp;" "&amp;IF(AND(E18=$S$11,F18=$V$8),A18,"")&amp;" "&amp;IF(AND(E19=$S$11,F19=$V$8),A19,"")&amp;" "&amp;IF(AND(E20=$S$11,F20=$V$8),A20,"")&amp;" "&amp;IF(AND(E21=$S$11,F21=$V$8),A21,"")&amp;" "&amp;IF(AND(E22=$S$11,F22=$V$8),A22,"")&amp;" "&amp;IF(AND(E23=$S$11,F23=$V$8),A23,"")&amp;" "&amp;IF(AND(E24=$S$11,F24=$V$8),A24,"")&amp;" "&amp;IF(AND(E25=$S$11,F25=$V$8),A25,"")&amp;" "&amp;IF(AND(E26=$S$11,F26=$V$8),A26,"")&amp;" "&amp;IF(AND(E27=$S$11,F27=$V$8),A27,"")&amp;" "&amp;IF(AND(E28=$S$11,F28=$V$8),A28,"")</f>
        <v xml:space="preserve">                   </v>
      </c>
      <c r="N11" s="89" t="str">
        <f>+IF(AND(E9=$S$11,F9=$W$8),A9,"")&amp;" "&amp;IF(AND(E10=$S$11,F10=$W$8),A10,"")&amp;" "&amp;IF(AND(E11=$S$11,F11=$W$8),A11,"")&amp;" "&amp;IF(AND(E12=$S$11,F12=$W$8),A12,"")&amp;" "&amp;IF(AND(E13=$S$11,F13=$W$8),A13,"")&amp;" "&amp;IF(AND(E14=$S$11,F14=$W$8),A14,"")&amp;" "&amp;IF(AND(E15=$S$11,F15=$W$8),A15,"")&amp;" "&amp;IF(AND(E16=$S$11,F16=$W$8),A16,"")&amp;" "&amp;IF(AND(E17=$S$11,F17=$W$8),A17,"")&amp;" "&amp;IF(AND(E18=$S$11,F18=$W$8),A18,"")&amp;" "&amp;IF(AND(E19=$S$11,F19=$W$8),A19,"")&amp;" "&amp;IF(AND(E20=$S$11,F20=$W$8),A20,"")&amp;" "&amp;IF(AND(E21=$S$11,F21=$W$8),A21,"")&amp;" "&amp;IF(AND(E22=$S$11,F22=$W$8),A22,"")&amp;" "&amp;IF(AND(E23=$S$11,F23=$W$8),A23,"")&amp;" "&amp;IF(AND(E24=$S$11,F24=$W$8),A24,"")&amp;" "&amp;IF(AND(E25=$S$11,F25=$W$8),A25,"")&amp;" "&amp;IF(AND(E26=$S$11,F26=$W$8),A26,"")&amp;" "&amp;IF(AND(E27=$S$11,F27=$W$8),A27,"")&amp;" "&amp;IF(AND(E28=$S$11,F28=$W$8),A28,"")</f>
        <v xml:space="preserve">                   </v>
      </c>
      <c r="O11" s="90" t="str">
        <f>+IF(AND(E9=$S$11,F9=$X$8),A9,"")&amp;" "&amp;IF(AND(E10=$S$11,F10=$X$8),A10,"")&amp;" "&amp;IF(AND(E11=$S$11,F11=$X$8),A11,"")&amp;" "&amp;IF(AND(E12=$S$11,F12=$X$8),A12,"")&amp;" "&amp;IF(AND(E13=$S$11,F13=$X$8),A13,"")&amp;" "&amp;IF(AND(E14=$S$11,F14=$X$8),A14,"")&amp;" "&amp;IF(AND(E15=$S$11,F15=$X$8),A15,"")&amp;" "&amp;IF(AND(E16=$S$11,F16=$X$8),A16,"")&amp;" "&amp;IF(AND(E17=$S$11,F17=$X$8),A17,"")&amp;" "&amp;IF(AND(E18=$S$11,F18=$X$8),A18,"")&amp;" "&amp;IF(AND(E19=$S$11,F19=$X$8),A19,"")&amp;" "&amp;IF(AND(E20=$S$11,F20=$X$8),A20,"")&amp;" "&amp;IF(AND(E21=$S$11,F21=$X$8),A21,"")&amp;" "&amp;IF(AND(E22=$S$11,F22=$X$8),A22,"")&amp;" "&amp;IF(AND(E23=$S$11,F23=$X$8),A23,"")&amp;" "&amp;IF(AND(E24=$S$11,F24=$X$8),A24,"")&amp;" "&amp;IF(AND(E25=$S$11,F25=$X$8),A25,"")&amp;" "&amp;IF(AND(E26=$S$11,F26=$X$8),A26,"")&amp;" "&amp;IF(AND(E27=$S$11,F27=$X$8),A27,"")&amp;" "&amp;IF(AND(E28=$S$11,F28=$X$8),A28,"")</f>
        <v xml:space="preserve">                   </v>
      </c>
      <c r="P11" s="88"/>
      <c r="Q11" s="603"/>
      <c r="R11" s="91">
        <v>0.6</v>
      </c>
      <c r="S11" s="82" t="s">
        <v>239</v>
      </c>
      <c r="T11" s="93" t="s">
        <v>241</v>
      </c>
      <c r="U11" s="93" t="s">
        <v>241</v>
      </c>
      <c r="V11" s="93" t="s">
        <v>241</v>
      </c>
      <c r="W11" s="89" t="s">
        <v>256</v>
      </c>
      <c r="X11" s="352" t="s">
        <v>257</v>
      </c>
      <c r="Y11" s="364" t="s">
        <v>106</v>
      </c>
      <c r="Z11" s="81" t="s">
        <v>422</v>
      </c>
      <c r="AA11" s="81" t="s">
        <v>413</v>
      </c>
      <c r="AB11" s="81" t="s">
        <v>423</v>
      </c>
      <c r="AC11" s="383" t="s">
        <v>424</v>
      </c>
      <c r="AD11" s="383" t="s">
        <v>425</v>
      </c>
      <c r="AE11" s="384" t="s">
        <v>426</v>
      </c>
      <c r="AF11" s="384" t="s">
        <v>405</v>
      </c>
      <c r="AG11" s="92"/>
      <c r="AH11" s="92"/>
      <c r="AI11" s="92"/>
      <c r="AJ11" s="96"/>
      <c r="AK11" s="84"/>
      <c r="AL11" s="84"/>
    </row>
    <row r="12" spans="1:38" ht="105" customHeight="1" x14ac:dyDescent="0.2">
      <c r="A12" s="85" t="str">
        <f>'2 CONTEXTO E IDENTIFICACIÓN'!A12</f>
        <v>R4</v>
      </c>
      <c r="B12" s="86" t="str">
        <f>+'2 CONTEXTO E IDENTIFICACIÓN'!J12</f>
        <v>Posibilidad de afectación económica y reputacional por soborno entrante al aceptar o solicitar una ventaja indebida en un pago a favor de un tercero a causa de liquidar y aprobar una solicitud de pago, sin el cumplimiento total de los requisitos</v>
      </c>
      <c r="C12" s="115">
        <f>'5 VALORACIÓN CONTROL PROBAB.'!V26</f>
        <v>0.4</v>
      </c>
      <c r="D12" s="87">
        <f>+'5 VALORACIÓN CONTROL IMPACTO'!V26</f>
        <v>0.8</v>
      </c>
      <c r="E12" s="87" t="str">
        <f t="shared" si="0"/>
        <v>Baja</v>
      </c>
      <c r="F12" s="87" t="str">
        <f t="shared" si="1"/>
        <v>Mayor</v>
      </c>
      <c r="G12" s="363" t="str">
        <f t="shared" si="2"/>
        <v>Alto</v>
      </c>
      <c r="H12" s="88"/>
      <c r="I12" s="528"/>
      <c r="J12" s="79" t="s">
        <v>235</v>
      </c>
      <c r="K12" s="97" t="str">
        <f>+IF(AND(E9=$S$12,F9=$T$8),A9,"")&amp;" "&amp;IF(AND(E10=$S$12,F10=$T$8),A10,"")&amp;" "&amp;IF(AND(E11=$S$12,F11=$T$8),A11,"")&amp;" "&amp;IF(AND(E12=$S$12,F12=$T$8),A12,"")&amp;" "&amp;IF(AND(E13=$S$12,F13=$T$8),A13,"")&amp;" "&amp;IF(AND(E14=$S$12,F14=$T$8),A14,"")&amp;" "&amp;IF(AND(E15=$S$12,F15=$T$8),A15,"")&amp;" "&amp;IF(AND(E16=$S$12,F16=$T$8),A16,"")&amp;" "&amp;IF(AND(E17=$S$12,F17=$T$8),A17,"")&amp;" "&amp;IF(AND(E18=$S$12,F18=$T$8),A18,"")&amp;" "&amp;IF(AND(E19=$S$12,F19=$T$8),A19,"")&amp;" "&amp;IF(AND(E20=$S$12,F20=$T$8),A20,"")&amp;" "&amp;IF(AND(E21=$S$12,F21=$T$8),A21,"")&amp;" "&amp;IF(AND(E22=$S$12,F22=$T$8),A22,"")&amp;" "&amp;IF(AND(E23=$S$12,F23=$T$8),A23,"")&amp;" "&amp;IF(AND(E24=$S$12,F24=$T$8),A24,"")&amp;" "&amp;IF(AND(E25=$S$12,F25=$T$8),A25,"")&amp;" "&amp;IF(AND(E26=$S$12,F26=$T$8),A26,"")&amp;" "&amp;IF(AND(E27=$S$12,F27=$T$8),A27,"")&amp;" "&amp;IF(AND(E28=$S$12,F28=$T$8),A28,"")</f>
        <v xml:space="preserve">R1  R3                 </v>
      </c>
      <c r="L12" s="93" t="str">
        <f>+IF(AND(E9=$S$12,F9=$U$8),A9,"")&amp;" "&amp;IF(AND(E10=$S$12,F10=$U$8),A10,"")&amp;" "&amp;IF(AND(E11=$S$12,F11=$U$8),A11,"")&amp;" "&amp;IF(AND(E12=$S$12,F12=$U$8),A12,"")&amp;" "&amp;IF(AND(E13=$S$12,F13=$U$8),A13,"")&amp;" "&amp;IF(AND(E14=$S$12,F14=$U$8),A14,"")&amp;" "&amp;IF(AND(E15=$S$12,F15=$U$8),A15,"")&amp;" "&amp;IF(AND(E16=$S$12,F16=$U$8),A16,"")&amp;" "&amp;IF(AND(E17=$S$12,F17=$U$8),A17,"")&amp;" "&amp;IF(AND(E18=$S$12,F18=$U$8),A18,"")&amp;" "&amp;IF(AND(E19=$S$12,F19=$U$8),A19,"")&amp;" "&amp;IF(AND(E20=$S$12,F20=$U$8),A20,"")&amp;" "&amp;IF(AND(E21=$S$12,F21=$U$8),A21,"")&amp;" "&amp;IF(AND(E22=$S$12,F22=$U$8),A22,"")&amp;" "&amp;IF(AND(E23=$S$12,F23=$U$8),A23,"")&amp;" "&amp;IF(AND(E24=$S$12,F24=$U$8),A24,"")&amp;" "&amp;IF(AND(E25=$S$12,F25=$U$8),A25,"")&amp;" "&amp;IF(AND(E26=$S$12,F26=$U$8),A26,"")&amp;" "&amp;IF(AND(E27=$S$12,F27=$U$8),A27,"")&amp;" "&amp;IF(AND(E28=$S$12,F28=$U$8),A28,"")</f>
        <v xml:space="preserve">    R5               </v>
      </c>
      <c r="M12" s="93" t="str">
        <f>+IF(AND(E9=$S$12,F9=$V$8),A9,"")&amp;" "&amp;IF(AND(E10=$S$12,F10=$V$8),A10,"")&amp;" "&amp;IF(AND(E11=$S$12,F11=$V$8),A11,"")&amp;" "&amp;IF(AND(E12=$S$12,F12=$V$8),A12,"")&amp;" "&amp;IF(AND(E13=$S$12,F13=$V$8),A13,"")&amp;" "&amp;IF(AND(E14=$S$12,F14=$V$8),A14,"")&amp;" "&amp;IF(AND(E15=$S$12,F15=$V$8),A15,"")&amp;" "&amp;IF(AND(E16=$S$12,F16=$V$8),A16,"")&amp;" "&amp;IF(AND(E17=$S$12,F17=$V$8),A17,"")&amp;" "&amp;IF(AND(E18=$S$12,F18=$V$8),A18,"")&amp;" "&amp;IF(AND(E19=$S$12,F19=$V$8),A19,"")&amp;" "&amp;IF(AND(E20=$S$12,F20=$V$8),A20,"")&amp;" "&amp;IF(AND(E21=$S$12,F21=$V$8),A21,"")&amp;" "&amp;IF(AND(E22=$S$12,F22=$V$8),A22,"")&amp;" "&amp;IF(AND(E23=$S$12,F23=$V$8),A23,"")&amp;" "&amp;IF(AND(E24=$S$12,F24=$V$8),A24,"")&amp;" "&amp;IF(AND(E25=$S$12,F25=$V$8),A25,"")&amp;" "&amp;IF(AND(E26=$S$12,F26=$V$8),A26,"")&amp;" "&amp;IF(AND(E27=$S$12,F27=$V$8),A27,"")&amp;" "&amp;IF(AND(E28=$S$12,F28=$V$8),A28,"")</f>
        <v xml:space="preserve"> R2    R6              </v>
      </c>
      <c r="N12" s="89" t="str">
        <f>+IF(AND(E9=$S$12,F9=$W$8),A9,"")&amp;" "&amp;IF(AND(E10=$S$12,F10=$W$8),A10,"")&amp;" "&amp;IF(AND(E11=$S$12,F11=$W$8),A11,"")&amp;" "&amp;IF(AND(E12=$S$12,F12=$W$8),A12,"")&amp;" "&amp;IF(AND(E13=$S$12,F13=$W$8),A13,"")&amp;" "&amp;IF(AND(E14=$S$12,F14=$W$8),A14,"")&amp;" "&amp;IF(AND(E15=$S$12,F15=$W$8),A15,"")&amp;" "&amp;IF(AND(E16=$S$12,F16=$W$8),A16,"")&amp;" "&amp;IF(AND(E17=$S$12,F17=$W$8),A17,"")&amp;" "&amp;IF(AND(E18=$S$12,F18=$W$8),A18,"")&amp;" "&amp;IF(AND(E19=$S$12,F19=$W$8),A19,"")&amp;" "&amp;IF(AND(E20=$S$12,F20=$W$8),A20,"")&amp;" "&amp;IF(AND(E21=$S$12,F21=$W$8),A21,"")&amp;" "&amp;IF(AND(E22=$S$12,F22=$W$8),A22,"")&amp;" "&amp;IF(AND(E23=$S$12,F23=$W$8),A23,"")&amp;" "&amp;IF(AND(E24=$S$12,F24=$W$8),A24,"")&amp;" "&amp;IF(AND(E25=$S$12,F25=$W$8),A25,"")&amp;" "&amp;IF(AND(E26=$S$12,F26=$W$8),A26,"")&amp;" "&amp;IF(AND(E27=$S$12,F27=$W$8),A27,"")&amp;" "&amp;IF(AND(E28=$S$12,F28=$W$8),A28,"")</f>
        <v xml:space="preserve">   R4                </v>
      </c>
      <c r="O12" s="90" t="str">
        <f>+IF(AND(E9=$S$12,F9=$X$8),A9,"")&amp;" "&amp;IF(AND(E10=$S$12,F10=$X$8),A10,"")&amp;" "&amp;IF(AND(E11=$S$12,F11=$X$8),A11,"")&amp;" "&amp;IF(AND(E12=$S$12,F12=$X$8),A12,"")&amp;" "&amp;IF(AND(E13=$S$12,F13=$X$8),A13,"")&amp;" "&amp;IF(AND(E14=$S$12,F14=$X$8),A14,"")&amp;" "&amp;IF(AND(E15=$S$12,F15=$X$8),A15,"")&amp;" "&amp;IF(AND(E16=$S$12,F16=$X$8),A16,"")&amp;" "&amp;IF(AND(E17=$S$12,F17=$X$8),A17,"")&amp;" "&amp;IF(AND(E18=$S$12,F18=$X$8),A18,"")&amp;" "&amp;IF(AND(E19=$S$12,F19=$X$8),A19,"")&amp;" "&amp;IF(AND(E20=$S$12,F20=$X$8),A20,"")&amp;" "&amp;IF(AND(E21=$S$12,F21=$X$8),A21,"")&amp;" "&amp;IF(AND(E22=$S$12,F22=$X$8),A22,"")&amp;" "&amp;IF(AND(E23=$S$12,F23=$X$8),A23,"")&amp;" "&amp;IF(AND(E24=$S$12,F24=$X$8),A24,"")&amp;" "&amp;IF(AND(E25=$S$12,F25=$X$8),A25,"")&amp;" "&amp;IF(AND(E26=$S$12,F26=$X$8),A26,"")&amp;" "&amp;IF(AND(E27=$S$12,F27=$X$8),A27,"")&amp;" "&amp;IF(AND(E28=$S$12,F28=$X$8),A28,"")</f>
        <v xml:space="preserve">                   </v>
      </c>
      <c r="P12" s="88"/>
      <c r="Q12" s="603"/>
      <c r="R12" s="91">
        <v>0.4</v>
      </c>
      <c r="S12" s="82" t="s">
        <v>235</v>
      </c>
      <c r="T12" s="97" t="s">
        <v>258</v>
      </c>
      <c r="U12" s="93" t="s">
        <v>241</v>
      </c>
      <c r="V12" s="93" t="s">
        <v>241</v>
      </c>
      <c r="W12" s="89" t="s">
        <v>256</v>
      </c>
      <c r="X12" s="352" t="s">
        <v>257</v>
      </c>
      <c r="Y12" s="364" t="s">
        <v>106</v>
      </c>
      <c r="Z12" s="81" t="s">
        <v>431</v>
      </c>
      <c r="AA12" s="81" t="s">
        <v>400</v>
      </c>
      <c r="AB12" s="81" t="s">
        <v>432</v>
      </c>
      <c r="AC12" s="383" t="s">
        <v>433</v>
      </c>
      <c r="AD12" s="383" t="s">
        <v>434</v>
      </c>
      <c r="AE12" s="384" t="s">
        <v>435</v>
      </c>
      <c r="AF12" s="384" t="s">
        <v>405</v>
      </c>
      <c r="AG12" s="92"/>
      <c r="AH12" s="92"/>
      <c r="AI12" s="96"/>
      <c r="AJ12" s="92"/>
      <c r="AK12" s="84"/>
      <c r="AL12" s="84"/>
    </row>
    <row r="13" spans="1:38" ht="93" customHeight="1" thickBot="1" x14ac:dyDescent="0.25">
      <c r="A13" s="85" t="str">
        <f>'2 CONTEXTO E IDENTIFICACIÓN'!A13</f>
        <v>R5</v>
      </c>
      <c r="B13" s="86" t="str">
        <f>+'2 CONTEXTO E IDENTIFICACIÓN'!J13</f>
        <v>Posibilidad de perdida de integridad por compromiso de la información financiera a causa de registro de información incorrecta en el sistema</v>
      </c>
      <c r="C13" s="115">
        <f>'5 VALORACIÓN CONTROL PROBAB.'!V32</f>
        <v>0.3</v>
      </c>
      <c r="D13" s="87">
        <f>+'5 VALORACIÓN CONTROL IMPACTO'!V32</f>
        <v>0.4</v>
      </c>
      <c r="E13" s="87" t="str">
        <f t="shared" si="0"/>
        <v>Baja</v>
      </c>
      <c r="F13" s="87" t="str">
        <f t="shared" si="1"/>
        <v>Menor</v>
      </c>
      <c r="G13" s="363" t="str">
        <f t="shared" si="2"/>
        <v>Moderado</v>
      </c>
      <c r="H13" s="88"/>
      <c r="I13" s="529"/>
      <c r="J13" s="98" t="s">
        <v>232</v>
      </c>
      <c r="K13" s="99" t="str">
        <f>+IF(AND(E9=$S$13,F9=$T$8),A9,"")&amp;" "&amp;IF(AND(E10=$S$13,F10=$T$8),A10,"")&amp;" "&amp;IF(AND(E11=$S$13,F11=$T$8),A11,"")&amp;" "&amp;IF(AND(E12=$S$13,F12=$T$8),A12,"")&amp;" "&amp;IF(AND(E13=$S$13,F13=$T$8),A13,"")&amp;" "&amp;IF(AND(E14=$S$13,F14=$T$8),A14,"")&amp;" "&amp;IF(AND(E15=$S$13,F15=$T$8),A15,"")&amp;" "&amp;IF(AND(E16=$S$13,F16=$T$8),A16,"")&amp;" "&amp;IF(AND(E17=$S$13,F17=$T$8),A17,"")&amp;" "&amp;IF(AND(E18=$S$13,F18=$T$8),A18,"")&amp;" "&amp;IF(AND(E19=$S$13,F19=$T$8),A19,"")&amp;" "&amp;IF(AND(E20=$S$13,F20=$T$8),A20,"")&amp;" "&amp;IF(AND(E21=$S$13,F21=$T$8),A21,"")&amp;" "&amp;IF(AND(E22=$S$13,F22=$T$8),A22,"")&amp;" "&amp;IF(AND(E23=$S$13,F23=$T$8),A23,"")&amp;" "&amp;IF(AND(E24=$S$13,F24=$T$8),A24,"")&amp;" "&amp;IF(AND(E25=$S$13,F25=$T$8),A25,"")&amp;" "&amp;IF(AND(E26=$S$13,F26=$T$8),A26,"")&amp;" "&amp;IF(AND(E27=$S$13,F27=$T$8),A27,"")&amp;" "&amp;IF(AND(E28=$S$13,F28=$T$8),A28,"")</f>
        <v xml:space="preserve">                   </v>
      </c>
      <c r="L13" s="99" t="str">
        <f>+IF(AND(E9=$S$13,F9=$U$8),A9,"")&amp;" "&amp;IF(AND(E10=$S$13,F10=$U$8),A10,"")&amp;" "&amp;IF(AND(E11=$S$13,F11=$U$8),A11,"")&amp;" "&amp;IF(AND(E12=$S$13,F12=$U$8),A12,"")&amp;" "&amp;IF(AND(E13=$S$13,F13=$U$8),A13,"")&amp;" "&amp;IF(AND(E14=$S$13,F14=$U$8),A14,"")&amp;" "&amp;IF(AND(E15=$S$13,F15=$U$8),A15,"")&amp;" "&amp;IF(AND(E16=$S$13,F16=$U$8),A16,"")&amp;" "&amp;IF(AND(E17=$S$13,F17=$U$8),A17,"")&amp;" "&amp;IF(AND(E18=$S$13,F18=$U$8),A18,"")&amp;" "&amp;IF(AND(E19=$S$13,F19=$U$8),A19,"")&amp;" "&amp;IF(AND(E20=$S$13,F20=$U$8),A20,"")&amp;" "&amp;IF(AND(E21=$S$13,F21=$U$8),A21,"")&amp;" "&amp;IF(AND(E22=$S$13,F22=$U$8),A22,"")&amp;" "&amp;IF(AND(E23=$S$13,F23=$U$8),A23,"")&amp;" "&amp;IF(AND(E24=$S$13,F24=$U$8),A24,"")&amp;" "&amp;IF(AND(E25=$S$13,F25=$U$8),A25,"")&amp;" "&amp;IF(AND(E26=$S$13,F26=$U$8),A26,"")&amp;" "&amp;IF(AND(E27=$S$13,F27=$U$8),A27,"")&amp;" "&amp;IF(AND(E28=$S$13,F28=$U$8),A28,"")</f>
        <v xml:space="preserve">                   </v>
      </c>
      <c r="M13" s="100" t="str">
        <f>+IF(AND(E9=$S$13,F9=$V$8),A9,"")&amp;" "&amp;IF(AND(E10=$S$13,F10=$V$8),A10,"")&amp;" "&amp;IF(AND(E11=$S$13,F11=$V$8),A11,"")&amp;" "&amp;IF(AND(E12=$S$13,F12=$V$8),A12,"")&amp;" "&amp;IF(AND(E13=$S$13,F13=$V$8),A13,"")&amp;" "&amp;IF(AND(E14=$S$13,F14=$V$8),A14,"")&amp;" "&amp;IF(AND(E15=$S$13,F15=$V$8),A15,"")&amp;" "&amp;IF(AND(E16=$S$13,F16=$V$8),A16,"")&amp;" "&amp;IF(AND(E17=$S$13,F17=$V$8),A17,"")&amp;" "&amp;IF(AND(E18=$S$13,F18=$V$8),A18,"")&amp;" "&amp;IF(AND(E19=$S$13,F19=$V$8),A19,"")&amp;" "&amp;IF(AND(E20=$S$13,F20=$V$8),A20,"")&amp;" "&amp;IF(AND(E21=$S$13,F21=$V$8),A21,"")&amp;" "&amp;IF(AND(E22=$S$13,F22=$V$8),A22,"")&amp;" "&amp;IF(AND(E23=$S$13,F23=$V$8),A23,"")&amp;" "&amp;IF(AND(E24=$S$13,F24=$V$8),A24,"")&amp;" "&amp;IF(AND(E25=$S$13,F25=$V$8),A25,"")&amp;" "&amp;IF(AND(E26=$S$13,F26=$V$8),A26,"")&amp;" "&amp;IF(AND(E27=$S$13,F27=$V$8),A27,"")&amp;" "&amp;IF(AND(E28=$S$13,F28=$V$8),A28,"")</f>
        <v xml:space="preserve">                   </v>
      </c>
      <c r="N13" s="101" t="str">
        <f>+IF(AND(E9=$S$13,F9=$W$8),A9,"")&amp;" "&amp;IF(AND(E10=$S$13,F10=$W$8),A10,"")&amp;" "&amp;IF(AND(E11=$S$13,F11=$W$8),A11,"")&amp;" "&amp;IF(AND(E12=$S$13,F12=$W$8),A12,"")&amp;" "&amp;IF(AND(E13=$S$13,F13=$W$8),A13,"")&amp;" "&amp;IF(AND(E14=$S$13,F14=$W$8),A14,"")&amp;" "&amp;IF(AND(E15=$S$13,F15=$W$8),A15,"")&amp;" "&amp;IF(AND(E16=$S$13,F16=$W$8),A16,"")&amp;" "&amp;IF(AND(E17=$S$13,F17=$W$8),A17,"")&amp;" "&amp;IF(AND(E18=$S$13,F18=$W$8),A18,"")&amp;" "&amp;IF(AND(E19=$S$13,F19=$W$8),A19,"")&amp;" "&amp;IF(AND(E20=$S$13,F20=$W$8),A20,"")&amp;" "&amp;IF(AND(E21=$S$13,F21=$W$8),A21,"")&amp;" "&amp;IF(AND(E22=$S$13,F22=$W$8),A22,"")&amp;" "&amp;IF(AND(E23=$S$13,F23=$W$8),A23,"")&amp;" "&amp;IF(AND(E24=$S$13,F24=$W$8),A24,"")&amp;" "&amp;IF(AND(E25=$S$13,F25=$W$8),A25,"")&amp;" "&amp;IF(AND(E26=$S$13,F26=$W$8),A26,"")&amp;" "&amp;IF(AND(E27=$S$13,F27=$W$8),A27,"")&amp;" "&amp;IF(AND(E28=$S$13,F28=$W$8),A28,"")</f>
        <v xml:space="preserve">                   </v>
      </c>
      <c r="O13" s="102" t="str">
        <f>+IF(AND(E9=$S$13,F9=$X$8),A9,"")&amp;" "&amp;IF(AND(E10=$S$13,F10=$X$8),A10,"")&amp;" "&amp;IF(AND(E11=$S$13,F11=$X$8),A11,"")&amp;" "&amp;IF(AND(E12=$S$13,F12=$X$8),A12,"")&amp;" "&amp;IF(AND(E13=$S$13,F13=$X$8),A13,"")&amp;" "&amp;IF(AND(E14=$S$13,F14=$X$8),A14,"")&amp;" "&amp;IF(AND(E15=$S$13,F15=$X$8),A15,"")&amp;" "&amp;IF(AND(E16=$S$13,F16=$X$8),A16,"")&amp;" "&amp;IF(AND(E17=$S$13,F17=$X$8),A17,"")&amp;" "&amp;IF(AND(E18=$S$13,F18=$X$8),A18,"")&amp;" "&amp;IF(AND(E19=$S$13,F19=$X$8),A19,"")&amp;" "&amp;IF(AND(E20=$S$13,F20=$X$8),A20,"")&amp;" "&amp;IF(AND(E21=$S$13,F21=$X$8),A21,"")&amp;" "&amp;IF(AND(E22=$S$13,F22=$X$8),A22,"")&amp;" "&amp;IF(AND(E23=$S$13,F23=$X$8),A23,"")&amp;" "&amp;IF(AND(E24=$S$13,F24=$X$8),A24,"")&amp;" "&amp;IF(AND(E25=$S$13,F25=$X$8),A25,"")&amp;" "&amp;IF(AND(E26=$S$13,F26=$X$8),A26,"")&amp;" "&amp;IF(AND(E27=$S$13,F27=$X$8),A27,"")&amp;" "&amp;IF(AND(E28=$S$13,F28=$X$8),A28,"")</f>
        <v xml:space="preserve">                   </v>
      </c>
      <c r="P13" s="88"/>
      <c r="Q13" s="604"/>
      <c r="R13" s="103">
        <v>0.2</v>
      </c>
      <c r="S13" s="104" t="s">
        <v>232</v>
      </c>
      <c r="T13" s="99" t="s">
        <v>258</v>
      </c>
      <c r="U13" s="99" t="s">
        <v>258</v>
      </c>
      <c r="V13" s="100" t="s">
        <v>241</v>
      </c>
      <c r="W13" s="101" t="s">
        <v>256</v>
      </c>
      <c r="X13" s="353" t="s">
        <v>257</v>
      </c>
      <c r="Y13" s="364" t="s">
        <v>94</v>
      </c>
      <c r="Z13" s="81" t="s">
        <v>444</v>
      </c>
      <c r="AA13" s="81" t="s">
        <v>445</v>
      </c>
      <c r="AB13" s="81" t="s">
        <v>446</v>
      </c>
      <c r="AC13" s="383" t="s">
        <v>448</v>
      </c>
      <c r="AD13" s="383" t="s">
        <v>449</v>
      </c>
      <c r="AE13" s="384" t="s">
        <v>450</v>
      </c>
      <c r="AF13" s="384" t="s">
        <v>445</v>
      </c>
      <c r="AG13" s="92"/>
      <c r="AH13" s="92"/>
      <c r="AI13" s="105"/>
      <c r="AJ13" s="92"/>
      <c r="AK13" s="84"/>
      <c r="AL13" s="84"/>
    </row>
    <row r="14" spans="1:38" ht="93" customHeight="1" x14ac:dyDescent="0.2">
      <c r="A14" s="85" t="str">
        <f>'2 CONTEXTO E IDENTIFICACIÓN'!A14</f>
        <v>R6</v>
      </c>
      <c r="B14" s="86" t="str">
        <f>+'2 CONTEXTO E IDENTIFICACIÓN'!J14</f>
        <v>Posibilidad de afectación económica y reputacional por  usar la entidad para dar apariencia de legalidad a los activos provenientes de actividades delictivas, para canalizar recursos hacia la realización de actividades terroristas o la proliferación de armas de destrucción masiva a causa de fallas u omisiones en el registros de ingresos</v>
      </c>
      <c r="C14" s="115">
        <f>'5 VALORACIÓN CONTROL PROBAB.'!V38</f>
        <v>0.36</v>
      </c>
      <c r="D14" s="87">
        <f>+'5 VALORACIÓN CONTROL IMPACTO'!V38</f>
        <v>0.6</v>
      </c>
      <c r="E14" s="87" t="str">
        <f t="shared" si="0"/>
        <v>Baja</v>
      </c>
      <c r="F14" s="87" t="str">
        <f t="shared" si="1"/>
        <v>Moderado</v>
      </c>
      <c r="G14" s="363" t="str">
        <f t="shared" si="2"/>
        <v>Moderado</v>
      </c>
      <c r="H14" s="88"/>
      <c r="I14" s="88"/>
      <c r="J14" s="88"/>
      <c r="K14" s="88"/>
      <c r="L14" s="88"/>
      <c r="M14" s="88"/>
      <c r="N14" s="88"/>
      <c r="O14" s="88"/>
      <c r="P14" s="88"/>
      <c r="Y14" s="364" t="s">
        <v>106</v>
      </c>
      <c r="Z14" s="81" t="s">
        <v>453</v>
      </c>
      <c r="AA14" s="81" t="s">
        <v>454</v>
      </c>
      <c r="AB14" s="81" t="s">
        <v>455</v>
      </c>
      <c r="AC14" s="361" t="s">
        <v>447</v>
      </c>
      <c r="AD14" s="383" t="s">
        <v>456</v>
      </c>
      <c r="AE14" s="384" t="s">
        <v>457</v>
      </c>
      <c r="AF14" s="384" t="s">
        <v>405</v>
      </c>
      <c r="AG14" s="92"/>
      <c r="AH14" s="92"/>
      <c r="AI14" s="92"/>
      <c r="AJ14" s="92"/>
      <c r="AK14" s="84"/>
      <c r="AL14" s="84"/>
    </row>
    <row r="15" spans="1:38" ht="93" customHeight="1" x14ac:dyDescent="0.2">
      <c r="A15" s="85" t="str">
        <f>'2 CONTEXTO E IDENTIFICACIÓN'!A15</f>
        <v>R7</v>
      </c>
      <c r="B15" s="86" t="str">
        <f>+'2 CONTEXTO E IDENTIFICACIÓN'!J15</f>
        <v xml:space="preserve"> por a causa de </v>
      </c>
      <c r="C15" s="115" t="str">
        <f>'5 VALORACIÓN CONTROL PROBAB.'!C44</f>
        <v/>
      </c>
      <c r="D15" s="87">
        <f>'5 VALORACIÓN CONTROL PROBAB.'!V44</f>
        <v>0</v>
      </c>
      <c r="E15" s="87" t="str">
        <f t="shared" si="0"/>
        <v/>
      </c>
      <c r="F15" s="87" t="str">
        <f t="shared" si="1"/>
        <v/>
      </c>
      <c r="G15" s="363" t="str">
        <f t="shared" si="2"/>
        <v/>
      </c>
      <c r="H15" s="88"/>
      <c r="I15" s="88"/>
      <c r="J15" s="76" t="s">
        <v>259</v>
      </c>
      <c r="K15" s="88"/>
      <c r="L15" s="88"/>
      <c r="M15" s="88"/>
      <c r="N15" s="88"/>
      <c r="O15" s="88"/>
      <c r="P15" s="88"/>
      <c r="V15" s="72"/>
      <c r="W15" s="72"/>
      <c r="X15" s="72"/>
      <c r="Y15" s="365"/>
      <c r="Z15" s="354"/>
      <c r="AA15" s="354"/>
      <c r="AB15" s="354"/>
      <c r="AC15" s="355"/>
      <c r="AD15" s="357"/>
      <c r="AE15" s="355"/>
      <c r="AF15" s="358"/>
      <c r="AG15" s="95"/>
      <c r="AH15" s="95"/>
      <c r="AI15" s="95"/>
      <c r="AJ15" s="95"/>
      <c r="AK15" s="84"/>
      <c r="AL15" s="84"/>
    </row>
    <row r="16" spans="1:38" ht="93" customHeight="1" x14ac:dyDescent="0.2">
      <c r="A16" s="85" t="str">
        <f>'2 CONTEXTO E IDENTIFICACIÓN'!A16</f>
        <v>R8</v>
      </c>
      <c r="B16" s="86" t="str">
        <f>+'2 CONTEXTO E IDENTIFICACIÓN'!J16</f>
        <v xml:space="preserve"> por a causa de </v>
      </c>
      <c r="C16" s="115">
        <f>'5 VALORACIÓN CONTROL PROBAB.'!V50</f>
        <v>0</v>
      </c>
      <c r="D16" s="87">
        <f>'5 VALORACIÓN CONTROL PROBAB.'!V50</f>
        <v>0</v>
      </c>
      <c r="E16" s="87" t="str">
        <f t="shared" si="0"/>
        <v/>
      </c>
      <c r="F16" s="87" t="str">
        <f t="shared" si="1"/>
        <v/>
      </c>
      <c r="G16" s="363" t="str">
        <f t="shared" si="2"/>
        <v/>
      </c>
      <c r="H16" s="88"/>
      <c r="I16" s="88"/>
      <c r="J16" s="106" t="s">
        <v>257</v>
      </c>
      <c r="K16" s="88"/>
      <c r="L16" s="88"/>
      <c r="M16" s="88"/>
      <c r="N16" s="88"/>
      <c r="O16" s="88"/>
      <c r="P16" s="88"/>
      <c r="V16" s="72"/>
      <c r="W16" s="72"/>
      <c r="X16" s="72"/>
      <c r="Y16" s="365"/>
      <c r="Z16" s="354"/>
      <c r="AA16" s="354"/>
      <c r="AB16" s="354"/>
      <c r="AC16" s="355"/>
      <c r="AD16" s="355"/>
      <c r="AE16" s="355"/>
      <c r="AF16" s="356"/>
      <c r="AG16" s="92"/>
      <c r="AH16" s="92"/>
      <c r="AI16" s="92"/>
      <c r="AJ16" s="92"/>
      <c r="AK16" s="84"/>
      <c r="AL16" s="84"/>
    </row>
    <row r="17" spans="1:38" ht="93" customHeight="1" x14ac:dyDescent="0.2">
      <c r="A17" s="85" t="str">
        <f>'2 CONTEXTO E IDENTIFICACIÓN'!A17</f>
        <v>R9</v>
      </c>
      <c r="B17" s="86" t="str">
        <f>+'2 CONTEXTO E IDENTIFICACIÓN'!J17</f>
        <v xml:space="preserve"> por a causa de </v>
      </c>
      <c r="C17" s="115">
        <f>'5 VALORACIÓN CONTROL PROBAB.'!V56</f>
        <v>0</v>
      </c>
      <c r="D17" s="87">
        <f>'5 VALORACIÓN CONTROL PROBAB.'!V56</f>
        <v>0</v>
      </c>
      <c r="E17" s="87" t="str">
        <f t="shared" si="0"/>
        <v/>
      </c>
      <c r="F17" s="87" t="str">
        <f t="shared" si="1"/>
        <v/>
      </c>
      <c r="G17" s="363" t="str">
        <f t="shared" si="2"/>
        <v/>
      </c>
      <c r="H17" s="88"/>
      <c r="I17" s="88"/>
      <c r="J17" s="89" t="s">
        <v>256</v>
      </c>
      <c r="K17" s="88"/>
      <c r="L17" s="88"/>
      <c r="M17" s="88"/>
      <c r="N17" s="88"/>
      <c r="O17" s="88"/>
      <c r="P17" s="88"/>
      <c r="U17" s="72"/>
      <c r="V17" s="72"/>
      <c r="W17" s="72"/>
      <c r="X17" s="72"/>
      <c r="Y17" s="365"/>
      <c r="Z17" s="354"/>
      <c r="AA17" s="354"/>
      <c r="AB17" s="354"/>
      <c r="AC17" s="355"/>
      <c r="AD17" s="355"/>
      <c r="AE17" s="355"/>
      <c r="AF17" s="356"/>
      <c r="AG17" s="92"/>
      <c r="AH17" s="92"/>
      <c r="AI17" s="92"/>
      <c r="AJ17" s="92"/>
      <c r="AK17" s="84"/>
      <c r="AL17" s="84"/>
    </row>
    <row r="18" spans="1:38" ht="93" customHeight="1" x14ac:dyDescent="0.2">
      <c r="A18" s="85" t="str">
        <f>'2 CONTEXTO E IDENTIFICACIÓN'!A18</f>
        <v>R10</v>
      </c>
      <c r="B18" s="86" t="str">
        <f>+'2 CONTEXTO E IDENTIFICACIÓN'!J18</f>
        <v xml:space="preserve"> por a causa de </v>
      </c>
      <c r="C18" s="115">
        <f>'5 VALORACIÓN CONTROL PROBAB.'!V62</f>
        <v>0</v>
      </c>
      <c r="D18" s="87">
        <f>'5 VALORACIÓN CONTROL PROBAB.'!V62</f>
        <v>0</v>
      </c>
      <c r="E18" s="87" t="str">
        <f t="shared" si="0"/>
        <v/>
      </c>
      <c r="F18" s="87" t="str">
        <f t="shared" si="1"/>
        <v/>
      </c>
      <c r="G18" s="363" t="str">
        <f t="shared" si="2"/>
        <v/>
      </c>
      <c r="H18" s="88"/>
      <c r="I18" s="88"/>
      <c r="J18" s="93" t="s">
        <v>241</v>
      </c>
      <c r="K18" s="88"/>
      <c r="L18" s="88"/>
      <c r="M18" s="88"/>
      <c r="N18" s="88"/>
      <c r="O18" s="88"/>
      <c r="P18" s="88"/>
      <c r="S18" s="107"/>
      <c r="U18" s="107"/>
      <c r="V18" s="107"/>
      <c r="W18" s="107"/>
      <c r="X18" s="107"/>
      <c r="Y18" s="366"/>
      <c r="Z18" s="359"/>
      <c r="AA18" s="359"/>
      <c r="AB18" s="359"/>
      <c r="AC18" s="355"/>
      <c r="AD18" s="355"/>
      <c r="AE18" s="360"/>
      <c r="AF18" s="360"/>
      <c r="AG18" s="108"/>
      <c r="AH18" s="108"/>
      <c r="AI18" s="108"/>
      <c r="AJ18" s="108"/>
      <c r="AK18" s="84"/>
      <c r="AL18" s="84"/>
    </row>
    <row r="19" spans="1:38" ht="93" customHeight="1" x14ac:dyDescent="0.2">
      <c r="A19" s="85" t="str">
        <f>'2 CONTEXTO E IDENTIFICACIÓN'!A19</f>
        <v>R11</v>
      </c>
      <c r="B19" s="86" t="str">
        <f>+'2 CONTEXTO E IDENTIFICACIÓN'!J19</f>
        <v xml:space="preserve"> por a causa de </v>
      </c>
      <c r="C19" s="115">
        <f>'5 VALORACIÓN CONTROL PROBAB.'!V68</f>
        <v>0</v>
      </c>
      <c r="D19" s="87">
        <f>'5 VALORACIÓN CONTROL PROBAB.'!V68</f>
        <v>0</v>
      </c>
      <c r="E19" s="87" t="str">
        <f t="shared" si="0"/>
        <v/>
      </c>
      <c r="F19" s="87" t="str">
        <f t="shared" si="1"/>
        <v/>
      </c>
      <c r="G19" s="363" t="str">
        <f t="shared" si="2"/>
        <v/>
      </c>
      <c r="H19" s="88"/>
      <c r="I19" s="88"/>
      <c r="J19" s="97" t="s">
        <v>258</v>
      </c>
      <c r="K19" s="88"/>
      <c r="L19" s="88"/>
      <c r="M19" s="88"/>
      <c r="N19" s="88"/>
      <c r="O19" s="88"/>
      <c r="P19" s="88"/>
      <c r="S19" s="107"/>
      <c r="Y19" s="364"/>
      <c r="Z19" s="81"/>
      <c r="AA19" s="359"/>
      <c r="AB19" s="359"/>
      <c r="AC19" s="355"/>
      <c r="AD19" s="355"/>
      <c r="AE19" s="355"/>
      <c r="AF19" s="356"/>
      <c r="AG19" s="92"/>
      <c r="AH19" s="92"/>
      <c r="AI19" s="92"/>
      <c r="AJ19" s="92"/>
      <c r="AK19" s="84"/>
      <c r="AL19" s="84"/>
    </row>
    <row r="20" spans="1:38" ht="93" customHeight="1" x14ac:dyDescent="0.2">
      <c r="A20" s="85" t="str">
        <f>'2 CONTEXTO E IDENTIFICACIÓN'!A20</f>
        <v>R12</v>
      </c>
      <c r="B20" s="86" t="str">
        <f>+'2 CONTEXTO E IDENTIFICACIÓN'!J20</f>
        <v xml:space="preserve"> por a causa de </v>
      </c>
      <c r="C20" s="115">
        <f>'5 VALORACIÓN CONTROL PROBAB.'!V74</f>
        <v>0</v>
      </c>
      <c r="D20" s="87">
        <f>'5 VALORACIÓN CONTROL PROBAB.'!V74</f>
        <v>0</v>
      </c>
      <c r="E20" s="87" t="str">
        <f t="shared" si="0"/>
        <v/>
      </c>
      <c r="F20" s="87" t="str">
        <f t="shared" si="1"/>
        <v/>
      </c>
      <c r="G20" s="363" t="str">
        <f t="shared" si="2"/>
        <v/>
      </c>
      <c r="H20" s="88"/>
      <c r="I20" s="88"/>
      <c r="J20" s="88"/>
      <c r="K20" s="88"/>
      <c r="L20" s="88"/>
      <c r="M20" s="88"/>
      <c r="N20" s="88"/>
      <c r="O20" s="88"/>
      <c r="P20" s="88"/>
      <c r="Q20" s="109"/>
      <c r="R20" s="109"/>
      <c r="S20" s="107"/>
      <c r="Y20" s="364"/>
      <c r="Z20" s="81"/>
      <c r="AA20" s="359"/>
      <c r="AB20" s="359"/>
      <c r="AC20" s="355"/>
      <c r="AD20" s="355"/>
      <c r="AE20" s="355"/>
      <c r="AF20" s="356"/>
      <c r="AG20" s="92"/>
      <c r="AH20" s="92"/>
      <c r="AI20" s="92"/>
      <c r="AJ20" s="92"/>
      <c r="AK20" s="84"/>
      <c r="AL20" s="84"/>
    </row>
    <row r="21" spans="1:38" ht="93" customHeight="1" x14ac:dyDescent="0.2">
      <c r="A21" s="85" t="str">
        <f>'2 CONTEXTO E IDENTIFICACIÓN'!A21</f>
        <v>R13</v>
      </c>
      <c r="B21" s="86" t="str">
        <f>+'2 CONTEXTO E IDENTIFICACIÓN'!J21</f>
        <v xml:space="preserve"> por a causa de </v>
      </c>
      <c r="C21" s="115">
        <f>'5 VALORACIÓN CONTROL PROBAB.'!V80</f>
        <v>0</v>
      </c>
      <c r="D21" s="87">
        <f>'5 VALORACIÓN CONTROL PROBAB.'!V80</f>
        <v>0</v>
      </c>
      <c r="E21" s="87" t="str">
        <f t="shared" si="0"/>
        <v/>
      </c>
      <c r="F21" s="87" t="str">
        <f t="shared" si="1"/>
        <v/>
      </c>
      <c r="G21" s="363" t="str">
        <f t="shared" si="2"/>
        <v/>
      </c>
      <c r="H21" s="88"/>
      <c r="I21" s="88"/>
      <c r="J21" s="88"/>
      <c r="K21" s="88"/>
      <c r="L21" s="88"/>
      <c r="M21" s="88"/>
      <c r="N21" s="88"/>
      <c r="O21" s="88"/>
      <c r="P21" s="88"/>
      <c r="Q21" s="109"/>
      <c r="R21" s="109"/>
      <c r="S21" s="110"/>
      <c r="Y21" s="364"/>
      <c r="Z21" s="81"/>
      <c r="AA21" s="359"/>
      <c r="AB21" s="359"/>
      <c r="AC21" s="355"/>
      <c r="AD21" s="361"/>
      <c r="AE21" s="361"/>
      <c r="AF21" s="361"/>
      <c r="AG21" s="105"/>
      <c r="AH21" s="105"/>
      <c r="AI21" s="105"/>
      <c r="AJ21" s="92"/>
      <c r="AK21" s="84"/>
      <c r="AL21" s="84"/>
    </row>
    <row r="22" spans="1:38" ht="93" customHeight="1" x14ac:dyDescent="0.2">
      <c r="A22" s="85" t="str">
        <f>'2 CONTEXTO E IDENTIFICACIÓN'!A22</f>
        <v>R14</v>
      </c>
      <c r="B22" s="86" t="str">
        <f>+'2 CONTEXTO E IDENTIFICACIÓN'!J22</f>
        <v xml:space="preserve"> por a causa de </v>
      </c>
      <c r="C22" s="115">
        <f>'5 VALORACIÓN CONTROL PROBAB.'!V86</f>
        <v>0</v>
      </c>
      <c r="D22" s="87">
        <f>'5 VALORACIÓN CONTROL PROBAB.'!V86</f>
        <v>0</v>
      </c>
      <c r="E22" s="87" t="str">
        <f t="shared" si="0"/>
        <v/>
      </c>
      <c r="F22" s="87" t="str">
        <f t="shared" si="1"/>
        <v/>
      </c>
      <c r="G22" s="363" t="str">
        <f t="shared" si="2"/>
        <v/>
      </c>
      <c r="H22" s="88"/>
      <c r="I22" s="88"/>
      <c r="J22" s="88"/>
      <c r="K22" s="88"/>
      <c r="L22" s="88"/>
      <c r="M22" s="88"/>
      <c r="N22" s="88"/>
      <c r="O22" s="88"/>
      <c r="P22" s="88"/>
      <c r="Q22" s="109"/>
      <c r="R22" s="109"/>
      <c r="Y22" s="364"/>
      <c r="Z22" s="81"/>
      <c r="AA22" s="81"/>
      <c r="AB22" s="81"/>
      <c r="AC22" s="355"/>
      <c r="AD22" s="362"/>
      <c r="AE22" s="362"/>
      <c r="AF22" s="362"/>
      <c r="AG22" s="111"/>
      <c r="AH22" s="111"/>
      <c r="AI22" s="111"/>
      <c r="AJ22" s="92"/>
      <c r="AK22" s="84"/>
      <c r="AL22" s="84"/>
    </row>
    <row r="23" spans="1:38" ht="93" customHeight="1" x14ac:dyDescent="0.2">
      <c r="A23" s="85" t="str">
        <f>'2 CONTEXTO E IDENTIFICACIÓN'!A23</f>
        <v>R15</v>
      </c>
      <c r="B23" s="86" t="str">
        <f>+'2 CONTEXTO E IDENTIFICACIÓN'!J23</f>
        <v xml:space="preserve"> por a causa de </v>
      </c>
      <c r="C23" s="115">
        <f>'5 VALORACIÓN CONTROL PROBAB.'!V92</f>
        <v>0</v>
      </c>
      <c r="D23" s="87">
        <f>'5 VALORACIÓN CONTROL PROBAB.'!V92</f>
        <v>0</v>
      </c>
      <c r="E23" s="87" t="str">
        <f t="shared" si="0"/>
        <v/>
      </c>
      <c r="F23" s="87" t="str">
        <f t="shared" si="1"/>
        <v/>
      </c>
      <c r="G23" s="363" t="str">
        <f t="shared" si="2"/>
        <v/>
      </c>
      <c r="H23" s="88"/>
      <c r="I23" s="88"/>
      <c r="J23" s="88"/>
      <c r="K23" s="88"/>
      <c r="L23" s="88"/>
      <c r="M23" s="88"/>
      <c r="N23" s="88"/>
      <c r="O23" s="88"/>
      <c r="P23" s="88"/>
      <c r="Q23" s="109"/>
      <c r="R23" s="109"/>
      <c r="Y23" s="364"/>
      <c r="Z23" s="81"/>
      <c r="AA23" s="81"/>
      <c r="AB23" s="81"/>
      <c r="AC23" s="355"/>
      <c r="AD23" s="361"/>
      <c r="AE23" s="361"/>
      <c r="AF23" s="361"/>
      <c r="AG23" s="105"/>
      <c r="AH23" s="105"/>
      <c r="AI23" s="105"/>
      <c r="AJ23" s="92"/>
      <c r="AK23" s="84"/>
      <c r="AL23" s="84"/>
    </row>
    <row r="24" spans="1:38" ht="93" customHeight="1" x14ac:dyDescent="0.2">
      <c r="A24" s="85" t="str">
        <f>'2 CONTEXTO E IDENTIFICACIÓN'!A24</f>
        <v>R16</v>
      </c>
      <c r="B24" s="86" t="str">
        <f>+'2 CONTEXTO E IDENTIFICACIÓN'!J24</f>
        <v xml:space="preserve"> por a causa de </v>
      </c>
      <c r="C24" s="115">
        <f>'5 VALORACIÓN CONTROL PROBAB.'!V98</f>
        <v>0</v>
      </c>
      <c r="D24" s="87">
        <f>'5 VALORACIÓN CONTROL PROBAB.'!V98</f>
        <v>0</v>
      </c>
      <c r="E24" s="87" t="str">
        <f t="shared" si="0"/>
        <v/>
      </c>
      <c r="F24" s="87" t="str">
        <f t="shared" si="1"/>
        <v/>
      </c>
      <c r="G24" s="363" t="str">
        <f t="shared" si="2"/>
        <v/>
      </c>
      <c r="H24" s="88"/>
      <c r="I24" s="88"/>
      <c r="J24" s="88"/>
      <c r="K24" s="88"/>
      <c r="L24" s="88"/>
      <c r="M24" s="88"/>
      <c r="N24" s="88"/>
      <c r="O24" s="88"/>
      <c r="P24" s="88"/>
      <c r="Y24" s="364"/>
      <c r="Z24" s="81"/>
      <c r="AA24" s="81"/>
      <c r="AB24" s="81"/>
      <c r="AC24" s="355"/>
      <c r="AD24" s="361"/>
      <c r="AE24" s="361"/>
      <c r="AF24" s="361"/>
      <c r="AG24" s="105"/>
      <c r="AH24" s="105"/>
      <c r="AI24" s="105"/>
      <c r="AJ24" s="92"/>
      <c r="AK24" s="84"/>
      <c r="AL24" s="84"/>
    </row>
    <row r="25" spans="1:38" ht="93" customHeight="1" x14ac:dyDescent="0.25">
      <c r="A25" s="85" t="str">
        <f>'2 CONTEXTO E IDENTIFICACIÓN'!A25</f>
        <v>R17</v>
      </c>
      <c r="B25" s="86" t="str">
        <f>+'2 CONTEXTO E IDENTIFICACIÓN'!J25</f>
        <v xml:space="preserve"> por a causa de </v>
      </c>
      <c r="C25" s="115">
        <f>'5 VALORACIÓN CONTROL PROBAB.'!V104</f>
        <v>0</v>
      </c>
      <c r="D25" s="87">
        <f>'5 VALORACIÓN CONTROL PROBAB.'!V104</f>
        <v>0</v>
      </c>
      <c r="E25" s="87" t="str">
        <f t="shared" si="0"/>
        <v/>
      </c>
      <c r="F25" s="87" t="str">
        <f t="shared" si="1"/>
        <v/>
      </c>
      <c r="G25" s="363" t="str">
        <f t="shared" si="2"/>
        <v/>
      </c>
      <c r="H25" s="88"/>
      <c r="I25" s="88"/>
      <c r="J25" s="88"/>
      <c r="K25" s="88"/>
      <c r="L25" s="88"/>
      <c r="M25" s="88"/>
      <c r="N25" s="88"/>
      <c r="O25" s="88"/>
      <c r="P25" s="88"/>
      <c r="Y25" s="364"/>
      <c r="Z25" s="81"/>
      <c r="AA25" s="81"/>
      <c r="AB25" s="81"/>
      <c r="AC25" s="81"/>
      <c r="AD25" s="81"/>
      <c r="AE25" s="81"/>
      <c r="AF25" s="363"/>
    </row>
    <row r="26" spans="1:38" ht="93" customHeight="1" x14ac:dyDescent="0.25">
      <c r="A26" s="85" t="str">
        <f>'2 CONTEXTO E IDENTIFICACIÓN'!A26</f>
        <v>R18</v>
      </c>
      <c r="B26" s="86" t="str">
        <f>+'2 CONTEXTO E IDENTIFICACIÓN'!J26</f>
        <v xml:space="preserve"> por a causa de </v>
      </c>
      <c r="C26" s="115">
        <f>'5 VALORACIÓN CONTROL PROBAB.'!V110</f>
        <v>0</v>
      </c>
      <c r="D26" s="87">
        <f>'5 VALORACIÓN CONTROL PROBAB.'!V110</f>
        <v>0</v>
      </c>
      <c r="E26" s="87" t="str">
        <f t="shared" si="0"/>
        <v/>
      </c>
      <c r="F26" s="87" t="str">
        <f t="shared" si="1"/>
        <v/>
      </c>
      <c r="G26" s="363" t="str">
        <f t="shared" si="2"/>
        <v/>
      </c>
      <c r="H26" s="88"/>
      <c r="I26" s="88"/>
      <c r="J26" s="88"/>
      <c r="K26" s="88"/>
      <c r="L26" s="88"/>
      <c r="M26" s="88"/>
      <c r="N26" s="88"/>
      <c r="O26" s="88"/>
      <c r="P26" s="88"/>
      <c r="Y26" s="364"/>
      <c r="Z26" s="81"/>
      <c r="AA26" s="81"/>
      <c r="AB26" s="81"/>
      <c r="AC26" s="81"/>
      <c r="AD26" s="81"/>
      <c r="AE26" s="81"/>
      <c r="AF26" s="363"/>
    </row>
    <row r="27" spans="1:38" ht="93" customHeight="1" x14ac:dyDescent="0.25">
      <c r="A27" s="85" t="str">
        <f>'2 CONTEXTO E IDENTIFICACIÓN'!A27</f>
        <v>R19</v>
      </c>
      <c r="B27" s="86" t="str">
        <f>+'2 CONTEXTO E IDENTIFICACIÓN'!J27</f>
        <v xml:space="preserve"> por a causa de </v>
      </c>
      <c r="C27" s="115">
        <f>'5 VALORACIÓN CONTROL PROBAB.'!V116</f>
        <v>0</v>
      </c>
      <c r="D27" s="87">
        <f>'5 VALORACIÓN CONTROL PROBAB.'!V116</f>
        <v>0</v>
      </c>
      <c r="E27" s="87" t="str">
        <f t="shared" si="0"/>
        <v/>
      </c>
      <c r="F27" s="87" t="str">
        <f t="shared" si="1"/>
        <v/>
      </c>
      <c r="G27" s="363" t="str">
        <f t="shared" si="2"/>
        <v/>
      </c>
      <c r="H27" s="88"/>
      <c r="I27" s="88"/>
      <c r="J27" s="88"/>
      <c r="K27" s="88"/>
      <c r="L27" s="88"/>
      <c r="M27" s="88"/>
      <c r="N27" s="88"/>
      <c r="O27" s="88"/>
      <c r="P27" s="88"/>
      <c r="Y27" s="364"/>
      <c r="Z27" s="81"/>
      <c r="AA27" s="81"/>
      <c r="AB27" s="81"/>
      <c r="AC27" s="81"/>
      <c r="AD27" s="81"/>
      <c r="AE27" s="81"/>
      <c r="AF27" s="363"/>
    </row>
    <row r="28" spans="1:38" ht="93" customHeight="1" x14ac:dyDescent="0.25">
      <c r="A28" s="85" t="str">
        <f>'2 CONTEXTO E IDENTIFICACIÓN'!A28</f>
        <v>R20</v>
      </c>
      <c r="B28" s="86" t="str">
        <f>+'2 CONTEXTO E IDENTIFICACIÓN'!J28</f>
        <v xml:space="preserve"> por a causa de </v>
      </c>
      <c r="C28" s="115">
        <f>'5 VALORACIÓN CONTROL PROBAB.'!V122</f>
        <v>0</v>
      </c>
      <c r="D28" s="87">
        <f>'5 VALORACIÓN CONTROL PROBAB.'!V122</f>
        <v>0</v>
      </c>
      <c r="E28" s="87" t="str">
        <f t="shared" si="0"/>
        <v/>
      </c>
      <c r="F28" s="87" t="str">
        <f t="shared" si="1"/>
        <v/>
      </c>
      <c r="G28" s="363" t="str">
        <f t="shared" si="2"/>
        <v/>
      </c>
      <c r="H28" s="88"/>
      <c r="I28" s="88"/>
      <c r="J28" s="88"/>
      <c r="K28" s="88"/>
      <c r="L28" s="88"/>
      <c r="M28" s="88"/>
      <c r="N28" s="88"/>
      <c r="O28" s="88"/>
      <c r="P28" s="88"/>
      <c r="Y28" s="364"/>
      <c r="Z28" s="81"/>
      <c r="AA28" s="81"/>
      <c r="AB28" s="81"/>
      <c r="AC28" s="81"/>
      <c r="AD28" s="81"/>
      <c r="AE28" s="81"/>
      <c r="AF28" s="363"/>
    </row>
    <row r="29" spans="1:38" ht="14.45" customHeight="1" x14ac:dyDescent="0.25">
      <c r="B29" s="68"/>
      <c r="D29" s="68"/>
      <c r="H29" s="68"/>
      <c r="I29" s="68"/>
      <c r="J29" s="68"/>
      <c r="K29" s="68"/>
      <c r="L29" s="68"/>
      <c r="M29" s="68"/>
      <c r="N29" s="68"/>
      <c r="O29" s="68"/>
      <c r="P29" s="68"/>
      <c r="AA29" s="73"/>
      <c r="AB29" s="73"/>
      <c r="AC29" s="73"/>
      <c r="AD29" s="73"/>
      <c r="AE29" s="73"/>
      <c r="AF29" s="68"/>
      <c r="AG29" s="68"/>
      <c r="AH29" s="68"/>
      <c r="AI29" s="68"/>
      <c r="AJ29" s="68"/>
    </row>
    <row r="30" spans="1:38" ht="39" hidden="1" customHeight="1" x14ac:dyDescent="0.25">
      <c r="B30" s="68"/>
      <c r="D30" s="68"/>
      <c r="H30" s="68"/>
      <c r="I30" s="68"/>
      <c r="J30" s="68"/>
      <c r="K30" s="68"/>
      <c r="L30" s="68"/>
      <c r="M30" s="68"/>
      <c r="N30" s="68"/>
      <c r="O30" s="68"/>
      <c r="P30" s="68"/>
      <c r="AA30" s="73"/>
      <c r="AB30" s="73"/>
      <c r="AC30" s="73"/>
      <c r="AD30" s="73"/>
      <c r="AE30" s="73"/>
      <c r="AF30" s="68"/>
      <c r="AG30" s="68"/>
      <c r="AH30" s="68"/>
      <c r="AI30" s="68"/>
      <c r="AJ30" s="68"/>
    </row>
    <row r="31" spans="1:38" ht="19.5" hidden="1" customHeight="1" x14ac:dyDescent="0.25">
      <c r="B31" s="68"/>
      <c r="D31" s="68"/>
      <c r="H31" s="68"/>
      <c r="I31" s="68"/>
      <c r="J31" s="68"/>
      <c r="K31" s="68"/>
      <c r="L31" s="68"/>
      <c r="M31" s="68"/>
      <c r="N31" s="68"/>
      <c r="O31" s="68"/>
      <c r="P31" s="68"/>
      <c r="AA31" s="73"/>
      <c r="AB31" s="73"/>
      <c r="AC31" s="73"/>
      <c r="AD31" s="73"/>
      <c r="AE31" s="73"/>
      <c r="AF31" s="68"/>
      <c r="AG31" s="68"/>
      <c r="AH31" s="68"/>
      <c r="AI31" s="68"/>
      <c r="AJ31" s="68"/>
    </row>
    <row r="32" spans="1:38" ht="19.5" hidden="1" customHeight="1" x14ac:dyDescent="0.25">
      <c r="B32" s="68"/>
      <c r="D32" s="68"/>
      <c r="H32" s="68"/>
      <c r="I32" s="68"/>
      <c r="J32" s="68"/>
      <c r="K32" s="68"/>
      <c r="L32" s="68"/>
      <c r="M32" s="68"/>
      <c r="N32" s="68"/>
      <c r="O32" s="68"/>
      <c r="P32" s="68"/>
      <c r="AA32" s="73"/>
      <c r="AB32" s="73"/>
      <c r="AC32" s="73"/>
      <c r="AD32" s="73"/>
      <c r="AE32" s="73"/>
      <c r="AF32" s="68"/>
      <c r="AG32" s="68"/>
      <c r="AH32" s="68"/>
      <c r="AI32" s="68"/>
      <c r="AJ32" s="68"/>
    </row>
    <row r="33" spans="3:31" s="68" customFormat="1" ht="19.5" hidden="1" customHeight="1" x14ac:dyDescent="0.25">
      <c r="C33" s="73"/>
      <c r="E33" s="73"/>
      <c r="F33" s="73"/>
      <c r="G33" s="73"/>
      <c r="Y33" s="73"/>
      <c r="AA33" s="73"/>
      <c r="AB33" s="73"/>
      <c r="AC33" s="73"/>
      <c r="AD33" s="73"/>
      <c r="AE33" s="73"/>
    </row>
    <row r="34" spans="3:31" s="68" customFormat="1" ht="19.5" hidden="1" customHeight="1" x14ac:dyDescent="0.25">
      <c r="C34" s="73"/>
      <c r="E34" s="73"/>
      <c r="F34" s="73"/>
      <c r="G34" s="73"/>
      <c r="Y34" s="73"/>
      <c r="AA34" s="73"/>
      <c r="AB34" s="73"/>
      <c r="AC34" s="73"/>
      <c r="AD34" s="73"/>
      <c r="AE34" s="73"/>
    </row>
    <row r="35" spans="3:31" s="68" customFormat="1" ht="19.5" hidden="1" customHeight="1" x14ac:dyDescent="0.25">
      <c r="C35" s="73"/>
      <c r="E35" s="73"/>
      <c r="F35" s="73"/>
      <c r="G35" s="73"/>
      <c r="Y35" s="73"/>
      <c r="AA35" s="73"/>
      <c r="AB35" s="73"/>
      <c r="AC35" s="73"/>
      <c r="AD35" s="73"/>
      <c r="AE35" s="73"/>
    </row>
  </sheetData>
  <sheetProtection formatCells="0" formatColumns="0" formatRows="0" sort="0" autoFilter="0" pivotTables="0"/>
  <dataConsolidate/>
  <mergeCells count="14">
    <mergeCell ref="Y7:AC7"/>
    <mergeCell ref="AD7:AF7"/>
    <mergeCell ref="E7:G7"/>
    <mergeCell ref="K7:O7"/>
    <mergeCell ref="I9:I13"/>
    <mergeCell ref="Q9:Q13"/>
    <mergeCell ref="A1:A2"/>
    <mergeCell ref="B1:B2"/>
    <mergeCell ref="I6:O6"/>
    <mergeCell ref="B4:D4"/>
    <mergeCell ref="B5:D5"/>
    <mergeCell ref="C1:D1"/>
    <mergeCell ref="K5:V5"/>
    <mergeCell ref="T6:X6"/>
  </mergeCells>
  <conditionalFormatting sqref="D9:E28">
    <cfRule type="cellIs" dxfId="31" priority="1" operator="equal">
      <formula>$S$13</formula>
    </cfRule>
    <cfRule type="cellIs" dxfId="30" priority="2" operator="equal">
      <formula>$S$12</formula>
    </cfRule>
    <cfRule type="cellIs" dxfId="29" priority="3" operator="equal">
      <formula>$S$11</formula>
    </cfRule>
    <cfRule type="cellIs" dxfId="28" priority="4" operator="equal">
      <formula>$S$10</formula>
    </cfRule>
    <cfRule type="cellIs" dxfId="27" priority="5" operator="equal">
      <formula>$S$9</formula>
    </cfRule>
  </conditionalFormatting>
  <conditionalFormatting sqref="F9:F28">
    <cfRule type="cellIs" dxfId="26" priority="6" operator="equal">
      <formula>$T$8</formula>
    </cfRule>
    <cfRule type="cellIs" dxfId="25" priority="7" operator="equal">
      <formula>$U$8</formula>
    </cfRule>
    <cfRule type="cellIs" dxfId="24" priority="8" operator="equal">
      <formula>$V$8</formula>
    </cfRule>
    <cfRule type="cellIs" dxfId="23" priority="9" operator="equal">
      <formula>$W$8</formula>
    </cfRule>
    <cfRule type="cellIs" dxfId="22" priority="10" operator="equal">
      <formula>$X$8</formula>
    </cfRule>
  </conditionalFormatting>
  <conditionalFormatting sqref="G9:G28">
    <cfRule type="cellIs" dxfId="21" priority="274" operator="equal">
      <formula>$J$16</formula>
    </cfRule>
    <cfRule type="cellIs" dxfId="20" priority="275" operator="equal">
      <formula>$J$17</formula>
    </cfRule>
    <cfRule type="cellIs" dxfId="19" priority="276" operator="equal">
      <formula>$J$18</formula>
    </cfRule>
    <cfRule type="cellIs" dxfId="18" priority="277" operator="equal">
      <formula>$J$19</formula>
    </cfRule>
  </conditionalFormatting>
  <dataValidations count="3">
    <dataValidation allowBlank="1" showInputMessage="1" showErrorMessage="1" prompt="Es la materialización del riesgo y las consecuencias de su aparición. Su escala es: 5 bajo impacto, 10 medio, 20 alto impacto._x000a_" sqref="JD8:JJ8" xr:uid="{00000000-0002-0000-0600-000000000000}"/>
    <dataValidation allowBlank="1" showInputMessage="1" showErrorMessage="1" prompt="La probabilidad se encuentra determinada por una escala de 1 a 3, siendo 1 la menor probabilidad de ocurrencia del riesgo y 3 la mayor probabilidad de  ocurrencia." sqref="JC8" xr:uid="{00000000-0002-0000-0600-000001000000}"/>
    <dataValidation type="list" allowBlank="1" showInputMessage="1" showErrorMessage="1" sqref="JD9:JJ16" xr:uid="{00000000-0002-0000-0600-000002000000}">
      <formula1>#REF!</formula1>
    </dataValidation>
  </dataValidations>
  <printOptions horizontalCentered="1" verticalCentered="1"/>
  <pageMargins left="0.31496062992125984" right="0.27559055118110237" top="0.23622047244094491" bottom="0.15748031496062992" header="0" footer="0"/>
  <pageSetup paperSize="5" scale="65" orientation="landscape" r:id="rId1"/>
  <headerFooter alignWithMargins="0"/>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C3DE9F06-50E1-47CB-BD5B-3CA30B8203C4}">
          <x14:formula1>
            <xm:f>'10 FORMULAS'!$S$3:$S$7</xm:f>
          </x14:formula1>
          <xm:sqref>Y9:Y28</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8" tint="0.39997558519241921"/>
  </sheetPr>
  <dimension ref="A1:JH72"/>
  <sheetViews>
    <sheetView showGridLines="0" zoomScale="70" zoomScaleNormal="70" workbookViewId="0">
      <pane xSplit="1" ySplit="9" topLeftCell="B10" activePane="bottomRight" state="frozen"/>
      <selection pane="topRight" activeCell="B1" sqref="B1"/>
      <selection pane="bottomLeft" activeCell="A7" sqref="A7"/>
      <selection pane="bottomRight" activeCell="C11" sqref="C11"/>
    </sheetView>
  </sheetViews>
  <sheetFormatPr baseColWidth="10" defaultColWidth="0" defaultRowHeight="12.75" zeroHeight="1" x14ac:dyDescent="0.25"/>
  <cols>
    <col min="1" max="1" width="11.42578125" style="68" customWidth="1"/>
    <col min="2" max="2" width="9.140625" style="73" bestFit="1" customWidth="1"/>
    <col min="3" max="4" width="15.42578125" style="73" customWidth="1"/>
    <col min="5" max="6" width="15.42578125" style="116" customWidth="1"/>
    <col min="7" max="7" width="15.42578125" style="73" customWidth="1"/>
    <col min="8" max="8" width="3.85546875" style="73" customWidth="1"/>
    <col min="9" max="9" width="7.42578125" style="73" customWidth="1"/>
    <col min="10" max="10" width="14" style="73" customWidth="1"/>
    <col min="11" max="15" width="12.42578125" style="73" customWidth="1"/>
    <col min="16" max="16" width="3.85546875" style="73" customWidth="1"/>
    <col min="17" max="17" width="4.85546875" style="68" hidden="1" customWidth="1"/>
    <col min="18" max="18" width="6.140625" style="68" hidden="1" customWidth="1"/>
    <col min="19" max="24" width="14" style="68" hidden="1" customWidth="1"/>
    <col min="25" max="29" width="11.42578125" style="68" customWidth="1"/>
    <col min="30" max="30" width="5.42578125" style="68" bestFit="1" customWidth="1"/>
    <col min="31" max="31" width="26.85546875" style="68" customWidth="1"/>
    <col min="32" max="32" width="22.85546875" style="73" customWidth="1"/>
    <col min="33" max="36" width="22.85546875" style="73" hidden="1" customWidth="1"/>
    <col min="37" max="37" width="23.42578125" style="68" hidden="1" customWidth="1"/>
    <col min="38" max="265" width="11.42578125" style="68" hidden="1" customWidth="1"/>
    <col min="266" max="266" width="12.42578125" style="68" hidden="1" customWidth="1"/>
    <col min="267" max="267" width="47" style="68" hidden="1" customWidth="1"/>
    <col min="268" max="268" width="35" style="68" hidden="1" customWidth="1"/>
    <col min="269" max="16384" width="14.42578125" style="68" hidden="1"/>
  </cols>
  <sheetData>
    <row r="1" spans="1:38" s="56" customFormat="1" ht="15.75" customHeight="1" x14ac:dyDescent="0.2">
      <c r="A1" s="524"/>
      <c r="B1" s="530" t="str">
        <f>+'2 CONTEXTO E IDENTIFICACIÓN'!A1</f>
        <v>MAPA DE RIESGOS INTEGRAL</v>
      </c>
      <c r="C1" s="530"/>
      <c r="D1" s="530"/>
      <c r="E1" s="517"/>
      <c r="F1" s="518"/>
      <c r="J1" s="202" t="str">
        <f>+'2 CONTEXTO E IDENTIFICACIÓN'!$I$4</f>
        <v>Elaboración o Actualización:</v>
      </c>
      <c r="K1" s="216">
        <f>'2 CONTEXTO E IDENTIFICACIÓN'!J4</f>
        <v>46037</v>
      </c>
      <c r="L1" s="13"/>
      <c r="M1" s="13"/>
      <c r="AF1" s="57"/>
      <c r="AG1" s="57"/>
      <c r="AH1" s="57"/>
      <c r="AI1" s="57"/>
      <c r="AJ1" s="57"/>
    </row>
    <row r="2" spans="1:38" s="56" customFormat="1" ht="15.75" customHeight="1" x14ac:dyDescent="0.2">
      <c r="A2" s="524"/>
      <c r="B2" s="530"/>
      <c r="C2" s="530"/>
      <c r="D2" s="530"/>
      <c r="E2" s="39" t="str">
        <f>+'2 CONTEXTO E IDENTIFICACIÓN'!A2</f>
        <v>VERSIÓN DEL MAPA DE RIESGOS:</v>
      </c>
      <c r="F2" s="112">
        <f>'2 CONTEXTO E IDENTIFICACIÓN'!B2</f>
        <v>1</v>
      </c>
      <c r="G2" s="58"/>
      <c r="H2" s="58"/>
      <c r="J2" s="205" t="str">
        <f>+'2 CONTEXTO E IDENTIFICACIÓN'!$E$5</f>
        <v>Vigencia: 2026</v>
      </c>
      <c r="K2" s="203">
        <f>'2 CONTEXTO E IDENTIFICACIÓN'!G5</f>
        <v>46023</v>
      </c>
      <c r="L2" s="204" t="s">
        <v>50</v>
      </c>
      <c r="M2" s="201">
        <f>'2 CONTEXTO E IDENTIFICACIÓN'!J5</f>
        <v>46386</v>
      </c>
      <c r="N2" s="59"/>
      <c r="O2" s="59"/>
      <c r="P2" s="58"/>
      <c r="AF2" s="57"/>
      <c r="AG2" s="57"/>
      <c r="AH2" s="57"/>
      <c r="AI2" s="57"/>
      <c r="AJ2" s="57"/>
    </row>
    <row r="3" spans="1:38" s="56" customFormat="1" x14ac:dyDescent="0.2">
      <c r="A3" s="60"/>
      <c r="B3" s="58"/>
      <c r="C3" s="58"/>
      <c r="D3" s="58"/>
      <c r="E3" s="206"/>
      <c r="F3" s="206"/>
      <c r="G3" s="58"/>
      <c r="H3" s="58"/>
      <c r="N3" s="59"/>
      <c r="O3" s="59"/>
      <c r="P3" s="58"/>
      <c r="AF3" s="57"/>
      <c r="AG3" s="57"/>
      <c r="AH3" s="57"/>
      <c r="AI3" s="57"/>
      <c r="AJ3" s="57"/>
    </row>
    <row r="4" spans="1:38" s="56" customFormat="1" ht="15.75" customHeight="1" x14ac:dyDescent="0.2">
      <c r="A4" s="12" t="s">
        <v>46</v>
      </c>
      <c r="B4" s="509" t="str">
        <f>'2 CONTEXTO E IDENTIFICACIÓN'!B4</f>
        <v>UAERMV</v>
      </c>
      <c r="C4" s="509"/>
      <c r="D4" s="509"/>
      <c r="E4" s="54"/>
      <c r="F4" s="206"/>
      <c r="G4" s="58"/>
      <c r="H4" s="58"/>
      <c r="I4" s="207"/>
      <c r="J4" s="207"/>
      <c r="K4" s="208"/>
      <c r="L4" s="208"/>
      <c r="M4" s="208"/>
      <c r="N4" s="59"/>
      <c r="O4" s="59"/>
      <c r="P4" s="58"/>
      <c r="AF4" s="57"/>
      <c r="AG4" s="57"/>
      <c r="AH4" s="57"/>
      <c r="AI4" s="57"/>
      <c r="AJ4" s="57"/>
    </row>
    <row r="5" spans="1:38" s="56" customFormat="1" ht="15.75" customHeight="1" x14ac:dyDescent="0.2">
      <c r="A5" s="12" t="s">
        <v>47</v>
      </c>
      <c r="B5" s="509" t="str">
        <f>'2 CONTEXTO E IDENTIFICACIÓN'!F4</f>
        <v>12. Gestión Financiera</v>
      </c>
      <c r="C5" s="510"/>
      <c r="D5" s="510"/>
      <c r="E5" s="54"/>
      <c r="F5" s="206"/>
      <c r="G5" s="58"/>
      <c r="H5" s="58"/>
      <c r="I5" s="207"/>
      <c r="J5" s="207"/>
      <c r="K5" s="208"/>
      <c r="L5" s="208"/>
      <c r="M5" s="208"/>
      <c r="N5" s="59"/>
      <c r="O5" s="59"/>
      <c r="P5" s="58"/>
      <c r="AF5" s="57"/>
      <c r="AG5" s="57"/>
      <c r="AH5" s="57"/>
      <c r="AI5" s="57"/>
      <c r="AJ5" s="57"/>
    </row>
    <row r="6" spans="1:38" s="56" customFormat="1" ht="15" thickBot="1" x14ac:dyDescent="0.25">
      <c r="D6" s="54"/>
      <c r="E6" s="54"/>
      <c r="F6" s="113"/>
      <c r="AF6" s="57"/>
      <c r="AG6" s="57"/>
      <c r="AH6" s="57"/>
      <c r="AI6" s="57"/>
      <c r="AJ6" s="57"/>
    </row>
    <row r="7" spans="1:38" s="369" customFormat="1" ht="23.25" customHeight="1" thickBot="1" x14ac:dyDescent="0.3">
      <c r="A7" s="606" t="s">
        <v>252</v>
      </c>
      <c r="B7" s="607"/>
      <c r="C7" s="607"/>
      <c r="D7" s="607"/>
      <c r="E7" s="607"/>
      <c r="F7" s="607"/>
      <c r="G7" s="608"/>
      <c r="I7" s="606" t="s">
        <v>278</v>
      </c>
      <c r="J7" s="607"/>
      <c r="K7" s="607"/>
      <c r="L7" s="607"/>
      <c r="M7" s="607"/>
      <c r="N7" s="607"/>
      <c r="O7" s="608"/>
      <c r="R7" s="370"/>
      <c r="S7" s="371"/>
      <c r="T7" s="522" t="s">
        <v>124</v>
      </c>
      <c r="U7" s="522"/>
      <c r="V7" s="522"/>
      <c r="W7" s="522"/>
      <c r="X7" s="523"/>
      <c r="AF7" s="57"/>
      <c r="AG7" s="57"/>
      <c r="AH7" s="57"/>
      <c r="AI7" s="57"/>
      <c r="AJ7" s="57"/>
    </row>
    <row r="8" spans="1:38" ht="18" customHeight="1" x14ac:dyDescent="0.25">
      <c r="A8" s="66"/>
      <c r="B8" s="67"/>
      <c r="C8" s="522" t="s">
        <v>124</v>
      </c>
      <c r="D8" s="522"/>
      <c r="E8" s="522"/>
      <c r="F8" s="522"/>
      <c r="G8" s="523"/>
      <c r="H8" s="65"/>
      <c r="I8" s="66"/>
      <c r="J8" s="67"/>
      <c r="K8" s="522" t="s">
        <v>124</v>
      </c>
      <c r="L8" s="522"/>
      <c r="M8" s="522"/>
      <c r="N8" s="522"/>
      <c r="O8" s="523"/>
      <c r="P8" s="65"/>
      <c r="R8" s="69"/>
      <c r="T8" s="70">
        <v>0.2</v>
      </c>
      <c r="U8" s="70">
        <v>0.4</v>
      </c>
      <c r="V8" s="70">
        <v>0.6</v>
      </c>
      <c r="W8" s="70">
        <v>0.8</v>
      </c>
      <c r="X8" s="71">
        <v>1</v>
      </c>
      <c r="Y8" s="72"/>
      <c r="Z8" s="72"/>
      <c r="AA8" s="72"/>
      <c r="AB8" s="72"/>
      <c r="AC8" s="72"/>
      <c r="AD8" s="72"/>
      <c r="AE8" s="72"/>
    </row>
    <row r="9" spans="1:38" x14ac:dyDescent="0.2">
      <c r="A9" s="69"/>
      <c r="B9" s="78"/>
      <c r="C9" s="79" t="s">
        <v>234</v>
      </c>
      <c r="D9" s="79" t="s">
        <v>237</v>
      </c>
      <c r="E9" s="79" t="s">
        <v>241</v>
      </c>
      <c r="F9" s="79" t="s">
        <v>245</v>
      </c>
      <c r="G9" s="80" t="s">
        <v>249</v>
      </c>
      <c r="H9" s="65"/>
      <c r="I9" s="69"/>
      <c r="J9" s="78"/>
      <c r="K9" s="79" t="s">
        <v>234</v>
      </c>
      <c r="L9" s="79" t="s">
        <v>237</v>
      </c>
      <c r="M9" s="79" t="s">
        <v>241</v>
      </c>
      <c r="N9" s="79" t="s">
        <v>245</v>
      </c>
      <c r="O9" s="80" t="s">
        <v>249</v>
      </c>
      <c r="P9" s="65"/>
      <c r="R9" s="69"/>
      <c r="S9" s="81"/>
      <c r="T9" s="82" t="s">
        <v>234</v>
      </c>
      <c r="U9" s="82" t="s">
        <v>237</v>
      </c>
      <c r="V9" s="82" t="s">
        <v>241</v>
      </c>
      <c r="W9" s="82" t="s">
        <v>245</v>
      </c>
      <c r="X9" s="83" t="s">
        <v>249</v>
      </c>
      <c r="AA9" s="72"/>
      <c r="AB9" s="72"/>
      <c r="AC9" s="84"/>
      <c r="AD9" s="84"/>
      <c r="AE9" s="84"/>
      <c r="AF9" s="84"/>
      <c r="AG9" s="84"/>
      <c r="AH9" s="84"/>
      <c r="AI9" s="84"/>
      <c r="AJ9" s="84"/>
      <c r="AK9" s="84"/>
      <c r="AL9" s="84"/>
    </row>
    <row r="10" spans="1:38" ht="55.5" customHeight="1" x14ac:dyDescent="0.2">
      <c r="A10" s="528" t="s">
        <v>105</v>
      </c>
      <c r="B10" s="79" t="s">
        <v>247</v>
      </c>
      <c r="C10" s="89" t="str">
        <f>+'4 MAPA CALOR INHERENTE'!I10</f>
        <v xml:space="preserve">                   </v>
      </c>
      <c r="D10" s="89" t="str">
        <f>+'4 MAPA CALOR INHERENTE'!J10</f>
        <v xml:space="preserve">                   </v>
      </c>
      <c r="E10" s="89" t="str">
        <f>+'4 MAPA CALOR INHERENTE'!K10</f>
        <v xml:space="preserve">                   </v>
      </c>
      <c r="F10" s="89" t="str">
        <f>+'4 MAPA CALOR INHERENTE'!L10</f>
        <v xml:space="preserve">                   </v>
      </c>
      <c r="G10" s="90" t="str">
        <f>+'4 MAPA CALOR INHERENTE'!M10</f>
        <v xml:space="preserve">                   </v>
      </c>
      <c r="H10" s="88"/>
      <c r="I10" s="528" t="s">
        <v>105</v>
      </c>
      <c r="J10" s="79" t="s">
        <v>247</v>
      </c>
      <c r="K10" s="89" t="str">
        <f>+'6 MAPA CALOR RESIDUAL-TRATAMIEN'!K9</f>
        <v xml:space="preserve">                   </v>
      </c>
      <c r="L10" s="89" t="str">
        <f>+'6 MAPA CALOR RESIDUAL-TRATAMIEN'!L9</f>
        <v xml:space="preserve">                   </v>
      </c>
      <c r="M10" s="89" t="str">
        <f>+'6 MAPA CALOR RESIDUAL-TRATAMIEN'!M9</f>
        <v xml:space="preserve">                   </v>
      </c>
      <c r="N10" s="89" t="str">
        <f>+'6 MAPA CALOR RESIDUAL-TRATAMIEN'!N9</f>
        <v xml:space="preserve">                   </v>
      </c>
      <c r="O10" s="90" t="str">
        <f>+'6 MAPA CALOR RESIDUAL-TRATAMIEN'!O9</f>
        <v xml:space="preserve">                   </v>
      </c>
      <c r="P10" s="88"/>
      <c r="Q10" s="605" t="s">
        <v>105</v>
      </c>
      <c r="R10" s="91">
        <v>1</v>
      </c>
      <c r="S10" s="82" t="s">
        <v>247</v>
      </c>
      <c r="T10" s="89" t="s">
        <v>256</v>
      </c>
      <c r="U10" s="89" t="s">
        <v>256</v>
      </c>
      <c r="V10" s="89" t="s">
        <v>256</v>
      </c>
      <c r="W10" s="89" t="s">
        <v>256</v>
      </c>
      <c r="X10" s="90" t="s">
        <v>257</v>
      </c>
      <c r="AA10" s="72"/>
      <c r="AB10" s="72"/>
      <c r="AC10" s="84"/>
      <c r="AD10" s="84"/>
      <c r="AE10" s="84"/>
      <c r="AF10" s="92"/>
      <c r="AG10" s="92"/>
      <c r="AH10" s="92"/>
      <c r="AI10" s="92"/>
      <c r="AJ10" s="92"/>
      <c r="AK10" s="84"/>
      <c r="AL10" s="84"/>
    </row>
    <row r="11" spans="1:38" ht="55.5" customHeight="1" x14ac:dyDescent="0.2">
      <c r="A11" s="528"/>
      <c r="B11" s="79" t="s">
        <v>243</v>
      </c>
      <c r="C11" s="93" t="str">
        <f>+'4 MAPA CALOR INHERENTE'!I11</f>
        <v xml:space="preserve">R1  R3                 </v>
      </c>
      <c r="D11" s="93" t="str">
        <f>+'4 MAPA CALOR INHERENTE'!J11</f>
        <v xml:space="preserve">                   </v>
      </c>
      <c r="E11" s="89" t="str">
        <f>+'4 MAPA CALOR INHERENTE'!K11</f>
        <v xml:space="preserve">                   </v>
      </c>
      <c r="F11" s="89" t="str">
        <f>+'4 MAPA CALOR INHERENTE'!L11</f>
        <v xml:space="preserve">   R4                </v>
      </c>
      <c r="G11" s="90" t="str">
        <f>+'4 MAPA CALOR INHERENTE'!M11</f>
        <v xml:space="preserve">                   </v>
      </c>
      <c r="H11" s="88"/>
      <c r="I11" s="528"/>
      <c r="J11" s="79" t="s">
        <v>243</v>
      </c>
      <c r="K11" s="93" t="str">
        <f>+'6 MAPA CALOR RESIDUAL-TRATAMIEN'!K10</f>
        <v xml:space="preserve">                   </v>
      </c>
      <c r="L11" s="93" t="str">
        <f>+'6 MAPA CALOR RESIDUAL-TRATAMIEN'!L10</f>
        <v xml:space="preserve">                   </v>
      </c>
      <c r="M11" s="89" t="str">
        <f>+'6 MAPA CALOR RESIDUAL-TRATAMIEN'!M10</f>
        <v xml:space="preserve">                   </v>
      </c>
      <c r="N11" s="89" t="str">
        <f>+'6 MAPA CALOR RESIDUAL-TRATAMIEN'!N10</f>
        <v xml:space="preserve">                   </v>
      </c>
      <c r="O11" s="90" t="str">
        <f>+'6 MAPA CALOR RESIDUAL-TRATAMIEN'!O10</f>
        <v xml:space="preserve">                   </v>
      </c>
      <c r="P11" s="88"/>
      <c r="Q11" s="605"/>
      <c r="R11" s="91">
        <v>0.8</v>
      </c>
      <c r="S11" s="82" t="s">
        <v>243</v>
      </c>
      <c r="T11" s="93" t="s">
        <v>241</v>
      </c>
      <c r="U11" s="93" t="s">
        <v>241</v>
      </c>
      <c r="V11" s="89" t="s">
        <v>256</v>
      </c>
      <c r="W11" s="89" t="s">
        <v>256</v>
      </c>
      <c r="X11" s="90" t="s">
        <v>257</v>
      </c>
      <c r="AA11" s="72"/>
      <c r="AB11" s="72"/>
      <c r="AC11" s="84"/>
      <c r="AD11" s="94"/>
      <c r="AE11" s="95"/>
      <c r="AF11" s="92"/>
      <c r="AG11" s="92"/>
      <c r="AH11" s="92"/>
      <c r="AI11" s="92"/>
      <c r="AJ11" s="92"/>
      <c r="AK11" s="84"/>
      <c r="AL11" s="84"/>
    </row>
    <row r="12" spans="1:38" ht="55.5" customHeight="1" x14ac:dyDescent="0.2">
      <c r="A12" s="528"/>
      <c r="B12" s="79" t="s">
        <v>239</v>
      </c>
      <c r="C12" s="93" t="str">
        <f>+'4 MAPA CALOR INHERENTE'!I12</f>
        <v xml:space="preserve">                   </v>
      </c>
      <c r="D12" s="93" t="str">
        <f>+'4 MAPA CALOR INHERENTE'!J12</f>
        <v xml:space="preserve">    R5               </v>
      </c>
      <c r="E12" s="93" t="str">
        <f>+'4 MAPA CALOR INHERENTE'!K12</f>
        <v xml:space="preserve"> R2    R6              </v>
      </c>
      <c r="F12" s="89" t="str">
        <f>+'4 MAPA CALOR INHERENTE'!L12</f>
        <v xml:space="preserve">                   </v>
      </c>
      <c r="G12" s="90" t="str">
        <f>+'4 MAPA CALOR INHERENTE'!M12</f>
        <v xml:space="preserve">                   </v>
      </c>
      <c r="H12" s="88"/>
      <c r="I12" s="528"/>
      <c r="J12" s="79" t="s">
        <v>239</v>
      </c>
      <c r="K12" s="93" t="str">
        <f>+'6 MAPA CALOR RESIDUAL-TRATAMIEN'!K11</f>
        <v xml:space="preserve">                   </v>
      </c>
      <c r="L12" s="93" t="str">
        <f>+'6 MAPA CALOR RESIDUAL-TRATAMIEN'!L11</f>
        <v xml:space="preserve">                   </v>
      </c>
      <c r="M12" s="93" t="str">
        <f>+'6 MAPA CALOR RESIDUAL-TRATAMIEN'!M11</f>
        <v xml:space="preserve">                   </v>
      </c>
      <c r="N12" s="89" t="str">
        <f>+'6 MAPA CALOR RESIDUAL-TRATAMIEN'!N11</f>
        <v xml:space="preserve">                   </v>
      </c>
      <c r="O12" s="90" t="str">
        <f>+'6 MAPA CALOR RESIDUAL-TRATAMIEN'!O11</f>
        <v xml:space="preserve">                   </v>
      </c>
      <c r="P12" s="88"/>
      <c r="Q12" s="605"/>
      <c r="R12" s="91">
        <v>0.6</v>
      </c>
      <c r="S12" s="82" t="s">
        <v>239</v>
      </c>
      <c r="T12" s="93" t="s">
        <v>241</v>
      </c>
      <c r="U12" s="93" t="s">
        <v>241</v>
      </c>
      <c r="V12" s="93" t="s">
        <v>241</v>
      </c>
      <c r="W12" s="89" t="s">
        <v>256</v>
      </c>
      <c r="X12" s="90" t="s">
        <v>257</v>
      </c>
      <c r="AA12" s="72"/>
      <c r="AB12" s="72"/>
      <c r="AC12" s="84"/>
      <c r="AD12" s="94"/>
      <c r="AE12" s="95"/>
      <c r="AF12" s="92"/>
      <c r="AG12" s="92"/>
      <c r="AH12" s="92"/>
      <c r="AI12" s="92"/>
      <c r="AJ12" s="96"/>
      <c r="AK12" s="84"/>
      <c r="AL12" s="84"/>
    </row>
    <row r="13" spans="1:38" ht="55.5" customHeight="1" x14ac:dyDescent="0.2">
      <c r="A13" s="528"/>
      <c r="B13" s="79" t="s">
        <v>235</v>
      </c>
      <c r="C13" s="97" t="str">
        <f>+'4 MAPA CALOR INHERENTE'!I13</f>
        <v xml:space="preserve">                   </v>
      </c>
      <c r="D13" s="93" t="str">
        <f>+'4 MAPA CALOR INHERENTE'!J13</f>
        <v xml:space="preserve">                   </v>
      </c>
      <c r="E13" s="93" t="str">
        <f>+'4 MAPA CALOR INHERENTE'!K13</f>
        <v xml:space="preserve">                   </v>
      </c>
      <c r="F13" s="89" t="str">
        <f>+'4 MAPA CALOR INHERENTE'!L13</f>
        <v xml:space="preserve">                   </v>
      </c>
      <c r="G13" s="90" t="str">
        <f>+'4 MAPA CALOR INHERENTE'!M13</f>
        <v xml:space="preserve">                   </v>
      </c>
      <c r="H13" s="88"/>
      <c r="I13" s="528"/>
      <c r="J13" s="79" t="s">
        <v>235</v>
      </c>
      <c r="K13" s="97" t="str">
        <f>+'6 MAPA CALOR RESIDUAL-TRATAMIEN'!K12</f>
        <v xml:space="preserve">R1  R3                 </v>
      </c>
      <c r="L13" s="93" t="str">
        <f>+'6 MAPA CALOR RESIDUAL-TRATAMIEN'!L12</f>
        <v xml:space="preserve">    R5               </v>
      </c>
      <c r="M13" s="93" t="str">
        <f>+'6 MAPA CALOR RESIDUAL-TRATAMIEN'!M12</f>
        <v xml:space="preserve"> R2    R6              </v>
      </c>
      <c r="N13" s="89" t="str">
        <f>+'6 MAPA CALOR RESIDUAL-TRATAMIEN'!N12</f>
        <v xml:space="preserve">   R4                </v>
      </c>
      <c r="O13" s="90" t="str">
        <f>+'6 MAPA CALOR RESIDUAL-TRATAMIEN'!O12</f>
        <v xml:space="preserve">                   </v>
      </c>
      <c r="P13" s="88"/>
      <c r="Q13" s="605"/>
      <c r="R13" s="91">
        <v>0.4</v>
      </c>
      <c r="S13" s="82" t="s">
        <v>235</v>
      </c>
      <c r="T13" s="97" t="s">
        <v>258</v>
      </c>
      <c r="U13" s="93" t="s">
        <v>241</v>
      </c>
      <c r="V13" s="93" t="s">
        <v>241</v>
      </c>
      <c r="W13" s="89" t="s">
        <v>256</v>
      </c>
      <c r="X13" s="90" t="s">
        <v>257</v>
      </c>
      <c r="AA13" s="72"/>
      <c r="AB13" s="72"/>
      <c r="AC13" s="84"/>
      <c r="AD13" s="94"/>
      <c r="AE13" s="95"/>
      <c r="AF13" s="92"/>
      <c r="AG13" s="92"/>
      <c r="AH13" s="92"/>
      <c r="AI13" s="96"/>
      <c r="AJ13" s="92"/>
      <c r="AK13" s="84"/>
      <c r="AL13" s="84"/>
    </row>
    <row r="14" spans="1:38" ht="55.5" customHeight="1" thickBot="1" x14ac:dyDescent="0.25">
      <c r="A14" s="529"/>
      <c r="B14" s="98" t="s">
        <v>232</v>
      </c>
      <c r="C14" s="99" t="str">
        <f>+'4 MAPA CALOR INHERENTE'!I14</f>
        <v xml:space="preserve">                   </v>
      </c>
      <c r="D14" s="99" t="str">
        <f>+'4 MAPA CALOR INHERENTE'!J14</f>
        <v xml:space="preserve">                   </v>
      </c>
      <c r="E14" s="100" t="str">
        <f>+'4 MAPA CALOR INHERENTE'!K14</f>
        <v xml:space="preserve">                   </v>
      </c>
      <c r="F14" s="101" t="str">
        <f>+'4 MAPA CALOR INHERENTE'!L14</f>
        <v xml:space="preserve">                   </v>
      </c>
      <c r="G14" s="102" t="str">
        <f>+'4 MAPA CALOR INHERENTE'!M14</f>
        <v xml:space="preserve">                   </v>
      </c>
      <c r="H14" s="88"/>
      <c r="I14" s="529"/>
      <c r="J14" s="98" t="s">
        <v>232</v>
      </c>
      <c r="K14" s="99" t="str">
        <f>+'6 MAPA CALOR RESIDUAL-TRATAMIEN'!K13</f>
        <v xml:space="preserve">                   </v>
      </c>
      <c r="L14" s="99" t="str">
        <f>+'6 MAPA CALOR RESIDUAL-TRATAMIEN'!L13</f>
        <v xml:space="preserve">                   </v>
      </c>
      <c r="M14" s="100" t="str">
        <f>+'6 MAPA CALOR RESIDUAL-TRATAMIEN'!M13</f>
        <v xml:space="preserve">                   </v>
      </c>
      <c r="N14" s="101" t="str">
        <f>+'6 MAPA CALOR RESIDUAL-TRATAMIEN'!N13</f>
        <v xml:space="preserve">                   </v>
      </c>
      <c r="O14" s="102" t="str">
        <f>+'6 MAPA CALOR RESIDUAL-TRATAMIEN'!O13</f>
        <v xml:space="preserve">                   </v>
      </c>
      <c r="P14" s="88"/>
      <c r="Q14" s="605"/>
      <c r="R14" s="103">
        <v>0.2</v>
      </c>
      <c r="S14" s="104" t="s">
        <v>232</v>
      </c>
      <c r="T14" s="99" t="s">
        <v>258</v>
      </c>
      <c r="U14" s="99" t="s">
        <v>258</v>
      </c>
      <c r="V14" s="100" t="s">
        <v>241</v>
      </c>
      <c r="W14" s="101" t="s">
        <v>256</v>
      </c>
      <c r="X14" s="102" t="s">
        <v>257</v>
      </c>
      <c r="AA14" s="72"/>
      <c r="AB14" s="72"/>
      <c r="AC14" s="84"/>
      <c r="AD14" s="94"/>
      <c r="AE14" s="95"/>
      <c r="AF14" s="92"/>
      <c r="AG14" s="92"/>
      <c r="AH14" s="92"/>
      <c r="AI14" s="105"/>
      <c r="AJ14" s="92"/>
      <c r="AK14" s="84"/>
      <c r="AL14" s="84"/>
    </row>
    <row r="15" spans="1:38" x14ac:dyDescent="0.2">
      <c r="A15" s="73"/>
      <c r="B15" s="88"/>
      <c r="C15" s="177"/>
      <c r="D15" s="178"/>
      <c r="E15" s="179"/>
      <c r="F15" s="179"/>
      <c r="G15" s="88"/>
      <c r="H15" s="88"/>
      <c r="I15" s="88"/>
      <c r="J15" s="88"/>
      <c r="K15" s="88"/>
      <c r="L15" s="88"/>
      <c r="M15" s="88"/>
      <c r="N15" s="88"/>
      <c r="O15" s="88"/>
      <c r="P15" s="88"/>
      <c r="AA15" s="72"/>
      <c r="AB15" s="72"/>
      <c r="AC15" s="84"/>
      <c r="AD15" s="94"/>
      <c r="AE15" s="95"/>
      <c r="AF15" s="92"/>
      <c r="AG15" s="92"/>
      <c r="AH15" s="92"/>
      <c r="AI15" s="92"/>
      <c r="AJ15" s="92"/>
      <c r="AK15" s="84"/>
      <c r="AL15" s="84"/>
    </row>
    <row r="16" spans="1:38" ht="25.5" x14ac:dyDescent="0.2">
      <c r="A16" s="73"/>
      <c r="B16" s="88"/>
      <c r="C16" s="177"/>
      <c r="D16" s="178"/>
      <c r="E16" s="179"/>
      <c r="F16" s="179"/>
      <c r="G16" s="88"/>
      <c r="H16" s="88"/>
      <c r="I16" s="88"/>
      <c r="J16" s="88"/>
      <c r="K16" s="88"/>
      <c r="L16" s="88"/>
      <c r="M16" s="88"/>
      <c r="N16" s="88"/>
      <c r="O16" s="88"/>
      <c r="P16" s="88"/>
      <c r="T16" s="76" t="s">
        <v>259</v>
      </c>
      <c r="V16" s="72"/>
      <c r="W16" s="72"/>
      <c r="X16" s="72"/>
      <c r="Y16" s="72"/>
      <c r="Z16" s="72"/>
      <c r="AA16" s="72"/>
      <c r="AB16" s="72"/>
      <c r="AC16" s="84"/>
      <c r="AD16" s="94"/>
      <c r="AE16" s="84"/>
      <c r="AF16" s="95"/>
      <c r="AG16" s="95"/>
      <c r="AH16" s="95"/>
      <c r="AI16" s="95"/>
      <c r="AJ16" s="95"/>
      <c r="AK16" s="84"/>
      <c r="AL16" s="84"/>
    </row>
    <row r="17" spans="1:38" x14ac:dyDescent="0.2">
      <c r="A17" s="73"/>
      <c r="B17" s="88"/>
      <c r="C17" s="177"/>
      <c r="D17" s="178"/>
      <c r="E17" s="179"/>
      <c r="F17" s="179"/>
      <c r="G17" s="88"/>
      <c r="H17" s="88"/>
      <c r="I17" s="88"/>
      <c r="J17" s="88"/>
      <c r="K17" s="88"/>
      <c r="L17" s="88"/>
      <c r="M17" s="88"/>
      <c r="N17" s="88"/>
      <c r="O17" s="88"/>
      <c r="P17" s="88"/>
      <c r="T17" s="106" t="s">
        <v>257</v>
      </c>
      <c r="V17" s="72"/>
      <c r="W17" s="72"/>
      <c r="X17" s="72"/>
      <c r="Y17" s="72"/>
      <c r="Z17" s="72"/>
      <c r="AA17" s="72"/>
      <c r="AB17" s="72"/>
      <c r="AC17" s="84"/>
      <c r="AD17" s="84"/>
      <c r="AE17" s="84"/>
      <c r="AF17" s="92"/>
      <c r="AG17" s="92"/>
      <c r="AH17" s="92"/>
      <c r="AI17" s="92"/>
      <c r="AJ17" s="92"/>
      <c r="AK17" s="84"/>
      <c r="AL17" s="84"/>
    </row>
    <row r="18" spans="1:38" x14ac:dyDescent="0.2">
      <c r="A18" s="73"/>
      <c r="B18" s="88"/>
      <c r="C18" s="177"/>
      <c r="D18" s="178"/>
      <c r="E18" s="179"/>
      <c r="F18" s="179"/>
      <c r="G18" s="88"/>
      <c r="H18" s="88"/>
      <c r="I18" s="88"/>
      <c r="J18" s="88"/>
      <c r="K18" s="88"/>
      <c r="L18" s="88"/>
      <c r="M18" s="88"/>
      <c r="N18" s="88"/>
      <c r="O18" s="88"/>
      <c r="P18" s="88"/>
      <c r="T18" s="89" t="s">
        <v>256</v>
      </c>
      <c r="U18" s="72"/>
      <c r="V18" s="72"/>
      <c r="W18" s="72"/>
      <c r="X18" s="72"/>
      <c r="Y18" s="72"/>
      <c r="Z18" s="72"/>
      <c r="AA18" s="72"/>
      <c r="AB18" s="72"/>
      <c r="AC18" s="84"/>
      <c r="AD18" s="84"/>
      <c r="AE18" s="84"/>
      <c r="AF18" s="92"/>
      <c r="AG18" s="92"/>
      <c r="AH18" s="92"/>
      <c r="AI18" s="92"/>
      <c r="AJ18" s="92"/>
      <c r="AK18" s="84"/>
      <c r="AL18" s="84"/>
    </row>
    <row r="19" spans="1:38" x14ac:dyDescent="0.2">
      <c r="A19" s="73"/>
      <c r="B19" s="88"/>
      <c r="C19" s="177"/>
      <c r="D19" s="178"/>
      <c r="E19" s="179"/>
      <c r="F19" s="179"/>
      <c r="G19" s="88"/>
      <c r="H19" s="88"/>
      <c r="I19" s="88"/>
      <c r="J19" s="88"/>
      <c r="K19" s="88"/>
      <c r="L19" s="88"/>
      <c r="M19" s="88"/>
      <c r="N19" s="88"/>
      <c r="O19" s="88"/>
      <c r="P19" s="88"/>
      <c r="S19" s="107"/>
      <c r="T19" s="93" t="s">
        <v>241</v>
      </c>
      <c r="U19" s="107"/>
      <c r="V19" s="107"/>
      <c r="W19" s="107"/>
      <c r="X19" s="107"/>
      <c r="Y19" s="107"/>
      <c r="Z19" s="107"/>
      <c r="AA19" s="107"/>
      <c r="AB19" s="107"/>
      <c r="AC19" s="84"/>
      <c r="AD19" s="84"/>
      <c r="AE19" s="108"/>
      <c r="AF19" s="108"/>
      <c r="AG19" s="108"/>
      <c r="AH19" s="108"/>
      <c r="AI19" s="108"/>
      <c r="AJ19" s="108"/>
      <c r="AK19" s="84"/>
      <c r="AL19" s="84"/>
    </row>
    <row r="20" spans="1:38" x14ac:dyDescent="0.2">
      <c r="A20" s="73"/>
      <c r="B20" s="88"/>
      <c r="C20" s="177"/>
      <c r="D20" s="178"/>
      <c r="E20" s="179"/>
      <c r="F20" s="179"/>
      <c r="G20" s="88"/>
      <c r="H20" s="88"/>
      <c r="I20" s="88"/>
      <c r="J20" s="88"/>
      <c r="K20" s="88"/>
      <c r="L20" s="88"/>
      <c r="M20" s="88"/>
      <c r="N20" s="88"/>
      <c r="O20" s="88"/>
      <c r="P20" s="88"/>
      <c r="S20" s="107"/>
      <c r="T20" s="97" t="s">
        <v>258</v>
      </c>
      <c r="AA20" s="107"/>
      <c r="AB20" s="107"/>
      <c r="AC20" s="84"/>
      <c r="AD20" s="84"/>
      <c r="AE20" s="84"/>
      <c r="AF20" s="92"/>
      <c r="AG20" s="92"/>
      <c r="AH20" s="92"/>
      <c r="AI20" s="92"/>
      <c r="AJ20" s="92"/>
      <c r="AK20" s="84"/>
      <c r="AL20" s="84"/>
    </row>
    <row r="21" spans="1:38" x14ac:dyDescent="0.2">
      <c r="A21" s="73"/>
      <c r="B21" s="88"/>
      <c r="C21" s="177"/>
      <c r="D21" s="178"/>
      <c r="E21" s="179"/>
      <c r="F21" s="179"/>
      <c r="G21" s="88"/>
      <c r="H21" s="88"/>
      <c r="I21" s="88"/>
      <c r="J21" s="88"/>
      <c r="K21" s="88"/>
      <c r="L21" s="88"/>
      <c r="M21" s="88"/>
      <c r="N21" s="88"/>
      <c r="O21" s="88"/>
      <c r="P21" s="88"/>
      <c r="Q21" s="109"/>
      <c r="R21" s="109"/>
      <c r="S21" s="107"/>
      <c r="AA21" s="107"/>
      <c r="AB21" s="107"/>
      <c r="AC21" s="84"/>
      <c r="AD21" s="84"/>
      <c r="AE21" s="84"/>
      <c r="AF21" s="92"/>
      <c r="AG21" s="92"/>
      <c r="AH21" s="92"/>
      <c r="AI21" s="92"/>
      <c r="AJ21" s="92"/>
      <c r="AK21" s="84"/>
      <c r="AL21" s="84"/>
    </row>
    <row r="22" spans="1:38" x14ac:dyDescent="0.2">
      <c r="A22" s="73"/>
      <c r="B22" s="88"/>
      <c r="C22" s="177"/>
      <c r="D22" s="178"/>
      <c r="E22" s="179"/>
      <c r="F22" s="179"/>
      <c r="G22" s="88"/>
      <c r="H22" s="88"/>
      <c r="I22" s="88"/>
      <c r="J22" s="88"/>
      <c r="K22" s="88"/>
      <c r="L22" s="88"/>
      <c r="M22" s="88"/>
      <c r="N22" s="88"/>
      <c r="O22" s="88"/>
      <c r="P22" s="88"/>
      <c r="Q22" s="109"/>
      <c r="R22" s="109"/>
      <c r="S22" s="110"/>
      <c r="AA22" s="107"/>
      <c r="AB22" s="107"/>
      <c r="AC22" s="84"/>
      <c r="AD22" s="105"/>
      <c r="AE22" s="105"/>
      <c r="AF22" s="105"/>
      <c r="AG22" s="105"/>
      <c r="AH22" s="105"/>
      <c r="AI22" s="105"/>
      <c r="AJ22" s="92"/>
      <c r="AK22" s="84"/>
      <c r="AL22" s="84"/>
    </row>
    <row r="23" spans="1:38" x14ac:dyDescent="0.2">
      <c r="A23" s="73"/>
      <c r="B23" s="88"/>
      <c r="C23" s="177"/>
      <c r="D23" s="178"/>
      <c r="E23" s="179"/>
      <c r="F23" s="179"/>
      <c r="G23" s="88"/>
      <c r="H23" s="88"/>
      <c r="I23" s="88"/>
      <c r="J23" s="88"/>
      <c r="K23" s="88"/>
      <c r="L23" s="88"/>
      <c r="M23" s="88"/>
      <c r="N23" s="88"/>
      <c r="O23" s="88"/>
      <c r="P23" s="88"/>
      <c r="Q23" s="109"/>
      <c r="R23" s="109"/>
      <c r="AC23" s="84"/>
      <c r="AD23" s="111"/>
      <c r="AE23" s="111"/>
      <c r="AF23" s="111"/>
      <c r="AG23" s="111"/>
      <c r="AH23" s="111"/>
      <c r="AI23" s="111"/>
      <c r="AJ23" s="92"/>
      <c r="AK23" s="84"/>
      <c r="AL23" s="84"/>
    </row>
    <row r="24" spans="1:38" x14ac:dyDescent="0.2">
      <c r="A24" s="73"/>
      <c r="B24" s="88"/>
      <c r="C24" s="177"/>
      <c r="D24" s="178"/>
      <c r="E24" s="179"/>
      <c r="F24" s="179"/>
      <c r="G24" s="88"/>
      <c r="H24" s="88"/>
      <c r="I24" s="88"/>
      <c r="J24" s="88"/>
      <c r="K24" s="88"/>
      <c r="L24" s="88"/>
      <c r="M24" s="88"/>
      <c r="N24" s="88"/>
      <c r="O24" s="88"/>
      <c r="P24" s="88"/>
      <c r="Q24" s="109"/>
      <c r="R24" s="109"/>
      <c r="AC24" s="84"/>
      <c r="AD24" s="105"/>
      <c r="AE24" s="105"/>
      <c r="AF24" s="105"/>
      <c r="AG24" s="105"/>
      <c r="AH24" s="105"/>
      <c r="AI24" s="105"/>
      <c r="AJ24" s="92"/>
      <c r="AK24" s="84"/>
      <c r="AL24" s="84"/>
    </row>
    <row r="25" spans="1:38" x14ac:dyDescent="0.2">
      <c r="A25" s="73"/>
      <c r="B25" s="88"/>
      <c r="C25" s="177"/>
      <c r="D25" s="178"/>
      <c r="E25" s="179"/>
      <c r="F25" s="179"/>
      <c r="G25" s="88"/>
      <c r="H25" s="88"/>
      <c r="I25" s="88"/>
      <c r="J25" s="88"/>
      <c r="K25" s="88"/>
      <c r="L25" s="88"/>
      <c r="M25" s="88"/>
      <c r="N25" s="88"/>
      <c r="O25" s="88"/>
      <c r="P25" s="88"/>
      <c r="AC25" s="84"/>
      <c r="AD25" s="105"/>
      <c r="AE25" s="105"/>
      <c r="AF25" s="105"/>
      <c r="AG25" s="105"/>
      <c r="AH25" s="105"/>
      <c r="AI25" s="105"/>
      <c r="AJ25" s="92"/>
      <c r="AK25" s="84"/>
      <c r="AL25" s="84"/>
    </row>
    <row r="26" spans="1:38" x14ac:dyDescent="0.25">
      <c r="A26" s="73"/>
      <c r="B26" s="88"/>
      <c r="C26" s="177"/>
      <c r="D26" s="178"/>
      <c r="E26" s="179"/>
      <c r="F26" s="179"/>
      <c r="G26" s="88"/>
      <c r="H26" s="88"/>
      <c r="I26" s="88"/>
      <c r="J26" s="88"/>
      <c r="K26" s="88"/>
      <c r="L26" s="88"/>
      <c r="M26" s="88"/>
      <c r="N26" s="88"/>
      <c r="O26" s="88"/>
      <c r="P26" s="88"/>
    </row>
    <row r="27" spans="1:38" x14ac:dyDescent="0.25">
      <c r="A27" s="73"/>
      <c r="B27" s="88"/>
      <c r="C27" s="177"/>
      <c r="D27" s="178"/>
      <c r="E27" s="179"/>
      <c r="F27" s="179"/>
      <c r="G27" s="88"/>
      <c r="H27" s="88"/>
      <c r="I27" s="88"/>
      <c r="J27" s="88"/>
      <c r="K27" s="88"/>
      <c r="L27" s="88"/>
      <c r="M27" s="88"/>
      <c r="N27" s="88"/>
      <c r="O27" s="88"/>
      <c r="P27" s="88"/>
    </row>
    <row r="28" spans="1:38" x14ac:dyDescent="0.25">
      <c r="A28" s="73"/>
      <c r="B28" s="88"/>
      <c r="C28" s="177"/>
      <c r="D28" s="178"/>
      <c r="E28" s="179"/>
      <c r="F28" s="179"/>
      <c r="G28" s="88"/>
      <c r="H28" s="88"/>
      <c r="I28" s="88"/>
      <c r="J28" s="88"/>
      <c r="K28" s="88"/>
      <c r="L28" s="88"/>
      <c r="M28" s="88"/>
      <c r="N28" s="88"/>
      <c r="O28" s="88"/>
      <c r="P28" s="88"/>
    </row>
    <row r="29" spans="1:38" x14ac:dyDescent="0.25">
      <c r="A29" s="73"/>
      <c r="B29" s="88"/>
      <c r="C29" s="177"/>
      <c r="D29" s="178"/>
      <c r="E29" s="179"/>
      <c r="F29" s="179"/>
      <c r="G29" s="88"/>
      <c r="H29" s="88"/>
      <c r="I29" s="88"/>
      <c r="J29" s="88"/>
      <c r="K29" s="88"/>
      <c r="L29" s="88"/>
      <c r="M29" s="88"/>
      <c r="N29" s="88"/>
      <c r="O29" s="88"/>
      <c r="P29" s="88"/>
    </row>
    <row r="30" spans="1:38" ht="14.45" customHeight="1" x14ac:dyDescent="0.25">
      <c r="B30" s="68"/>
      <c r="D30" s="68"/>
      <c r="G30" s="68"/>
      <c r="H30" s="68"/>
      <c r="I30" s="68"/>
      <c r="J30" s="68"/>
      <c r="K30" s="68"/>
      <c r="L30" s="68"/>
      <c r="M30" s="68"/>
      <c r="N30" s="68"/>
      <c r="O30" s="68"/>
      <c r="P30" s="68"/>
      <c r="AA30" s="73"/>
      <c r="AB30" s="73"/>
      <c r="AC30" s="73"/>
      <c r="AD30" s="73"/>
      <c r="AE30" s="73"/>
      <c r="AF30" s="68"/>
      <c r="AG30" s="68"/>
      <c r="AH30" s="68"/>
      <c r="AI30" s="68"/>
      <c r="AJ30" s="68"/>
    </row>
    <row r="31" spans="1:38" ht="39" customHeight="1" x14ac:dyDescent="0.25">
      <c r="B31" s="68"/>
      <c r="D31" s="68"/>
      <c r="G31" s="68"/>
      <c r="H31" s="68"/>
      <c r="I31" s="68"/>
      <c r="J31" s="68"/>
      <c r="K31" s="68"/>
      <c r="L31" s="68"/>
      <c r="M31" s="68"/>
      <c r="N31" s="68"/>
      <c r="O31" s="68"/>
      <c r="P31" s="68"/>
      <c r="AA31" s="73"/>
      <c r="AB31" s="73"/>
      <c r="AC31" s="73"/>
      <c r="AD31" s="73"/>
      <c r="AE31" s="73"/>
      <c r="AF31" s="68"/>
      <c r="AG31" s="68"/>
      <c r="AH31" s="68"/>
      <c r="AI31" s="68"/>
      <c r="AJ31" s="68"/>
    </row>
    <row r="32" spans="1:38" ht="19.5" customHeight="1" x14ac:dyDescent="0.25">
      <c r="B32" s="68"/>
      <c r="D32" s="68"/>
      <c r="G32" s="68"/>
      <c r="H32" s="68"/>
      <c r="I32" s="68"/>
      <c r="J32" s="68"/>
      <c r="K32" s="68"/>
      <c r="L32" s="68"/>
      <c r="M32" s="68"/>
      <c r="N32" s="68"/>
      <c r="O32" s="68"/>
      <c r="P32" s="68"/>
      <c r="AA32" s="73"/>
      <c r="AB32" s="73"/>
      <c r="AC32" s="73"/>
      <c r="AD32" s="73"/>
      <c r="AE32" s="73"/>
      <c r="AF32" s="68"/>
      <c r="AG32" s="68"/>
      <c r="AH32" s="68"/>
      <c r="AI32" s="68"/>
      <c r="AJ32" s="68"/>
    </row>
    <row r="33" spans="2:36" ht="19.5" customHeight="1" x14ac:dyDescent="0.25">
      <c r="B33" s="68"/>
      <c r="D33" s="68"/>
      <c r="G33" s="68"/>
      <c r="H33" s="68"/>
      <c r="I33" s="68"/>
      <c r="J33" s="68"/>
      <c r="K33" s="68"/>
      <c r="L33" s="68"/>
      <c r="M33" s="68"/>
      <c r="N33" s="68"/>
      <c r="O33" s="68"/>
      <c r="P33" s="68"/>
      <c r="AA33" s="73"/>
      <c r="AB33" s="73"/>
      <c r="AC33" s="73"/>
      <c r="AD33" s="73"/>
      <c r="AE33" s="73"/>
      <c r="AF33" s="68"/>
      <c r="AG33" s="68"/>
      <c r="AH33" s="68"/>
      <c r="AI33" s="68"/>
      <c r="AJ33" s="68"/>
    </row>
    <row r="34" spans="2:36" ht="19.5" customHeight="1" x14ac:dyDescent="0.25">
      <c r="B34" s="68"/>
      <c r="D34" s="68"/>
      <c r="G34" s="68"/>
      <c r="H34" s="68"/>
      <c r="I34" s="68"/>
      <c r="J34" s="68"/>
      <c r="K34" s="68"/>
      <c r="L34" s="68"/>
      <c r="M34" s="68"/>
      <c r="N34" s="68"/>
      <c r="O34" s="68"/>
      <c r="P34" s="68"/>
      <c r="AA34" s="73"/>
      <c r="AB34" s="73"/>
      <c r="AC34" s="73"/>
      <c r="AD34" s="73"/>
      <c r="AE34" s="73"/>
      <c r="AF34" s="68"/>
      <c r="AG34" s="68"/>
      <c r="AH34" s="68"/>
      <c r="AI34" s="68"/>
      <c r="AJ34" s="68"/>
    </row>
    <row r="35" spans="2:36" ht="19.5" customHeight="1" x14ac:dyDescent="0.25">
      <c r="B35" s="68"/>
      <c r="D35" s="68"/>
      <c r="G35" s="68"/>
      <c r="H35" s="68"/>
      <c r="I35" s="68"/>
      <c r="J35" s="68"/>
      <c r="K35" s="68"/>
      <c r="L35" s="68"/>
      <c r="M35" s="68"/>
      <c r="N35" s="68"/>
      <c r="O35" s="68"/>
      <c r="P35" s="68"/>
      <c r="AA35" s="73"/>
      <c r="AB35" s="73"/>
      <c r="AC35" s="73"/>
      <c r="AD35" s="73"/>
      <c r="AE35" s="73"/>
      <c r="AF35" s="68"/>
      <c r="AG35" s="68"/>
      <c r="AH35" s="68"/>
      <c r="AI35" s="68"/>
      <c r="AJ35" s="68"/>
    </row>
    <row r="36" spans="2:36" ht="19.5" customHeight="1" x14ac:dyDescent="0.25">
      <c r="B36" s="68"/>
      <c r="D36" s="68"/>
      <c r="G36" s="68"/>
      <c r="H36" s="68"/>
      <c r="I36" s="68"/>
      <c r="J36" s="68"/>
      <c r="K36" s="68"/>
      <c r="L36" s="68"/>
      <c r="M36" s="68"/>
      <c r="N36" s="68"/>
      <c r="O36" s="68"/>
      <c r="P36" s="68"/>
      <c r="AA36" s="73"/>
      <c r="AB36" s="73"/>
      <c r="AC36" s="73"/>
      <c r="AD36" s="73"/>
      <c r="AE36" s="73"/>
      <c r="AF36" s="68"/>
      <c r="AG36" s="68"/>
      <c r="AH36" s="68"/>
      <c r="AI36" s="68"/>
      <c r="AJ36" s="68"/>
    </row>
    <row r="37" spans="2:36" x14ac:dyDescent="0.25"/>
    <row r="38" spans="2:36" x14ac:dyDescent="0.25"/>
    <row r="39" spans="2:36" x14ac:dyDescent="0.25"/>
    <row r="40" spans="2:36" x14ac:dyDescent="0.25"/>
    <row r="41" spans="2:36" x14ac:dyDescent="0.25"/>
    <row r="42" spans="2:36" x14ac:dyDescent="0.25"/>
    <row r="43" spans="2:36" x14ac:dyDescent="0.25"/>
    <row r="44" spans="2:36" x14ac:dyDescent="0.25"/>
    <row r="45" spans="2:36" x14ac:dyDescent="0.25"/>
    <row r="46" spans="2:36" x14ac:dyDescent="0.25"/>
    <row r="47" spans="2:36" x14ac:dyDescent="0.25"/>
    <row r="48" spans="2:36" x14ac:dyDescent="0.25"/>
    <row r="49" x14ac:dyDescent="0.25"/>
    <row r="50" x14ac:dyDescent="0.25"/>
    <row r="51" x14ac:dyDescent="0.25"/>
    <row r="52" x14ac:dyDescent="0.25"/>
    <row r="53" x14ac:dyDescent="0.25"/>
    <row r="54" x14ac:dyDescent="0.25"/>
    <row r="55" x14ac:dyDescent="0.25"/>
    <row r="56" x14ac:dyDescent="0.25"/>
    <row r="57" x14ac:dyDescent="0.25"/>
    <row r="58" x14ac:dyDescent="0.25"/>
    <row r="59" x14ac:dyDescent="0.25"/>
    <row r="60" x14ac:dyDescent="0.25"/>
    <row r="61" x14ac:dyDescent="0.25"/>
    <row r="62" x14ac:dyDescent="0.25"/>
    <row r="63" x14ac:dyDescent="0.25"/>
    <row r="64" x14ac:dyDescent="0.25"/>
    <row r="65" x14ac:dyDescent="0.25"/>
    <row r="66" x14ac:dyDescent="0.25"/>
    <row r="67" x14ac:dyDescent="0.25"/>
    <row r="68" x14ac:dyDescent="0.25"/>
    <row r="69" x14ac:dyDescent="0.25"/>
    <row r="70" x14ac:dyDescent="0.25"/>
    <row r="71" x14ac:dyDescent="0.25"/>
    <row r="72" x14ac:dyDescent="0.25"/>
  </sheetData>
  <sheetProtection sheet="1" formatCells="0" formatColumns="0" formatRows="0" sort="0" autoFilter="0" pivotTables="0"/>
  <dataConsolidate/>
  <mergeCells count="13">
    <mergeCell ref="B1:D2"/>
    <mergeCell ref="A1:A2"/>
    <mergeCell ref="I7:O7"/>
    <mergeCell ref="T7:X7"/>
    <mergeCell ref="K8:O8"/>
    <mergeCell ref="B4:D4"/>
    <mergeCell ref="B5:D5"/>
    <mergeCell ref="E1:F1"/>
    <mergeCell ref="I10:I14"/>
    <mergeCell ref="Q10:Q14"/>
    <mergeCell ref="A7:G7"/>
    <mergeCell ref="C8:G8"/>
    <mergeCell ref="A10:A14"/>
  </mergeCells>
  <conditionalFormatting sqref="D15:E29">
    <cfRule type="cellIs" dxfId="17" priority="1" operator="equal">
      <formula>$S$14</formula>
    </cfRule>
    <cfRule type="cellIs" dxfId="16" priority="2" operator="equal">
      <formula>$S$13</formula>
    </cfRule>
    <cfRule type="cellIs" dxfId="15" priority="3" operator="equal">
      <formula>$S$12</formula>
    </cfRule>
    <cfRule type="cellIs" dxfId="14" priority="4" operator="equal">
      <formula>$S$11</formula>
    </cfRule>
    <cfRule type="cellIs" dxfId="13" priority="5" operator="equal">
      <formula>$S$10</formula>
    </cfRule>
  </conditionalFormatting>
  <conditionalFormatting sqref="F15:F29">
    <cfRule type="cellIs" dxfId="12" priority="6" operator="equal">
      <formula>$T$9</formula>
    </cfRule>
    <cfRule type="cellIs" dxfId="11" priority="7" operator="equal">
      <formula>$U$9</formula>
    </cfRule>
    <cfRule type="cellIs" dxfId="10" priority="8" operator="equal">
      <formula>$V$9</formula>
    </cfRule>
    <cfRule type="cellIs" dxfId="9" priority="9" operator="equal">
      <formula>$W$9</formula>
    </cfRule>
    <cfRule type="cellIs" dxfId="8" priority="10" operator="equal">
      <formula>$X$9</formula>
    </cfRule>
  </conditionalFormatting>
  <conditionalFormatting sqref="G15:G29">
    <cfRule type="cellIs" dxfId="7" priority="16" operator="equal">
      <formula>$T$17</formula>
    </cfRule>
    <cfRule type="cellIs" dxfId="6" priority="17" operator="equal">
      <formula>$T$18</formula>
    </cfRule>
    <cfRule type="cellIs" dxfId="5" priority="18" operator="equal">
      <formula>$T$19</formula>
    </cfRule>
    <cfRule type="cellIs" dxfId="4" priority="19" operator="equal">
      <formula>$T$20</formula>
    </cfRule>
  </conditionalFormatting>
  <dataValidations count="3">
    <dataValidation type="list" allowBlank="1" showInputMessage="1" showErrorMessage="1" sqref="JD10:JJ17" xr:uid="{00000000-0002-0000-0700-000000000000}">
      <formula1>#REF!</formula1>
    </dataValidation>
    <dataValidation allowBlank="1" showInputMessage="1" showErrorMessage="1" prompt="La probabilidad se encuentra determinada por una escala de 1 a 3, siendo 1 la menor probabilidad de ocurrencia del riesgo y 3 la mayor probabilidad de  ocurrencia." sqref="JC9" xr:uid="{00000000-0002-0000-0700-000001000000}"/>
    <dataValidation allowBlank="1" showInputMessage="1" showErrorMessage="1" prompt="Es la materialización del riesgo y las consecuencias de su aparición. Su escala es: 5 bajo impacto, 10 medio, 20 alto impacto._x000a_" sqref="JD9:JJ9" xr:uid="{00000000-0002-0000-0700-000002000000}"/>
  </dataValidations>
  <printOptions horizontalCentered="1" verticalCentered="1"/>
  <pageMargins left="0.23622047244094491" right="0.23622047244094491" top="0.74803149606299213" bottom="0.74803149606299213" header="0.31496062992125984" footer="0.31496062992125984"/>
  <pageSetup scale="65" orientation="landscape" r:id="rId1"/>
  <headerFooter alignWithMargins="0"/>
  <colBreaks count="1" manualBreakCount="1">
    <brk id="16"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cadaebf9-c45c-4928-a835-b6d2640c562f"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FD4D2EEEC4B4E74A87FC85627C51577C" ma:contentTypeVersion="18" ma:contentTypeDescription="Crear nuevo documento." ma:contentTypeScope="" ma:versionID="f6b903d6eaa4549956840f4e5a055564">
  <xsd:schema xmlns:xsd="http://www.w3.org/2001/XMLSchema" xmlns:xs="http://www.w3.org/2001/XMLSchema" xmlns:p="http://schemas.microsoft.com/office/2006/metadata/properties" xmlns:ns3="cadaebf9-c45c-4928-a835-b6d2640c562f" xmlns:ns4="eb8db8e2-9e38-4af2-b3f2-f3ede193e57b" targetNamespace="http://schemas.microsoft.com/office/2006/metadata/properties" ma:root="true" ma:fieldsID="e46afc2328b4dafc6fdb89274f8ecc2a" ns3:_="" ns4:_="">
    <xsd:import namespace="cadaebf9-c45c-4928-a835-b6d2640c562f"/>
    <xsd:import namespace="eb8db8e2-9e38-4af2-b3f2-f3ede193e57b"/>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4:SharedWithUsers" minOccurs="0"/>
                <xsd:element ref="ns4:SharedWithDetails" minOccurs="0"/>
                <xsd:element ref="ns4:SharingHintHash" minOccurs="0"/>
                <xsd:element ref="ns3:MediaServiceAutoKeyPoints" minOccurs="0"/>
                <xsd:element ref="ns3:MediaServiceKeyPoints" minOccurs="0"/>
                <xsd:element ref="ns3:MediaLengthInSeconds" minOccurs="0"/>
                <xsd:element ref="ns3:MediaServiceLocation" minOccurs="0"/>
                <xsd:element ref="ns3:_activity" minOccurs="0"/>
                <xsd:element ref="ns3:MediaServiceObjectDetectorVersions" minOccurs="0"/>
                <xsd:element ref="ns3:MediaServiceSystemTag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adaebf9-c45c-4928-a835-b6d2640c562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MediaServiceLocation" ma:index="21" nillable="true" ma:displayName="Location" ma:internalName="MediaServiceLocation" ma:readOnly="true">
      <xsd:simpleType>
        <xsd:restriction base="dms:Text"/>
      </xsd:simpleType>
    </xsd:element>
    <xsd:element name="_activity" ma:index="22" nillable="true" ma:displayName="_activity" ma:hidden="true" ma:internalName="_activity">
      <xsd:simpleType>
        <xsd:restriction base="dms:Note"/>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ystemTags" ma:index="24" nillable="true" ma:displayName="MediaServiceSystemTags" ma:hidden="true" ma:internalName="MediaServiceSystemTags" ma:readOnly="true">
      <xsd:simpleType>
        <xsd:restriction base="dms:Note"/>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b8db8e2-9e38-4af2-b3f2-f3ede193e57b" elementFormDefault="qualified">
    <xsd:import namespace="http://schemas.microsoft.com/office/2006/documentManagement/types"/>
    <xsd:import namespace="http://schemas.microsoft.com/office/infopath/2007/PartnerControls"/>
    <xsd:element name="SharedWithUsers" ma:index="15"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Detalles de uso compartido" ma:internalName="SharedWithDetails" ma:readOnly="true">
      <xsd:simpleType>
        <xsd:restriction base="dms:Note">
          <xsd:maxLength value="255"/>
        </xsd:restriction>
      </xsd:simpleType>
    </xsd:element>
    <xsd:element name="SharingHintHash" ma:index="17"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14D0167-1D94-443D-9441-36E43987C786}">
  <ds:schemaRefs>
    <ds:schemaRef ds:uri="http://purl.org/dc/terms/"/>
    <ds:schemaRef ds:uri="cadaebf9-c45c-4928-a835-b6d2640c562f"/>
    <ds:schemaRef ds:uri="http://purl.org/dc/elements/1.1/"/>
    <ds:schemaRef ds:uri="http://www.w3.org/XML/1998/namespace"/>
    <ds:schemaRef ds:uri="http://schemas.microsoft.com/office/2006/documentManagement/types"/>
    <ds:schemaRef ds:uri="http://schemas.microsoft.com/office/infopath/2007/PartnerControls"/>
    <ds:schemaRef ds:uri="http://schemas.openxmlformats.org/package/2006/metadata/core-properties"/>
    <ds:schemaRef ds:uri="eb8db8e2-9e38-4af2-b3f2-f3ede193e57b"/>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54E8C36A-3A29-4C39-A3AE-76FAE994647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adaebf9-c45c-4928-a835-b6d2640c562f"/>
    <ds:schemaRef ds:uri="eb8db8e2-9e38-4af2-b3f2-f3ede193e57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6957C31-191E-418B-87E7-1B7431F1D44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24</vt:i4>
      </vt:variant>
    </vt:vector>
  </HeadingPairs>
  <TitlesOfParts>
    <vt:vector size="35" baseType="lpstr">
      <vt:lpstr>1 INSTRUCTIVO DES-DI-008</vt:lpstr>
      <vt:lpstr>2 CONTEXTO E IDENTIFICACIÓN</vt:lpstr>
      <vt:lpstr>10 FORMULAS</vt:lpstr>
      <vt:lpstr>3 PROBABIL E IMPACTO INHERENTE</vt:lpstr>
      <vt:lpstr>4 MAPA CALOR INHERENTE</vt:lpstr>
      <vt:lpstr>5 VALORACIÓN CONTROL PROBAB.</vt:lpstr>
      <vt:lpstr>5 VALORACIÓN CONTROL IMPACTO</vt:lpstr>
      <vt:lpstr>6 MAPA CALOR RESIDUAL-TRATAMIEN</vt:lpstr>
      <vt:lpstr>7 MAPA CALOR INHEREN Y RESIDUAL</vt:lpstr>
      <vt:lpstr>8 PEFIL RIESGO DEL PROCESO</vt:lpstr>
      <vt:lpstr>10 CONTROL DE CAMBIOS</vt:lpstr>
      <vt:lpstr>Afectación_Económica</vt:lpstr>
      <vt:lpstr>'10 CONTROL DE CAMBIOS'!Área_de_impresión</vt:lpstr>
      <vt:lpstr>'3 PROBABIL E IMPACTO INHERENTE'!Área_de_impresión</vt:lpstr>
      <vt:lpstr>E_Relaciones_Laborales</vt:lpstr>
      <vt:lpstr>'5 VALORACIÓN CONTROL IMPACTO'!Ejecución_administración_de_procesos</vt:lpstr>
      <vt:lpstr>Ejecución_administración_de_procesos</vt:lpstr>
      <vt:lpstr>Evento_externo</vt:lpstr>
      <vt:lpstr>F_Usuarios_Productos_y_Prácticas_Organizacionales</vt:lpstr>
      <vt:lpstr>Fiscal</vt:lpstr>
      <vt:lpstr>G_Daños_Activos_Físicos</vt:lpstr>
      <vt:lpstr>Gestión</vt:lpstr>
      <vt:lpstr>Infraestructura</vt:lpstr>
      <vt:lpstr>Integridad_Pública_Corrupción</vt:lpstr>
      <vt:lpstr>Integridad_Pública_LA_FT_FP</vt:lpstr>
      <vt:lpstr>Reputacional</vt:lpstr>
      <vt:lpstr>Seguridad_Información</vt:lpstr>
      <vt:lpstr>Talento_Humano</vt:lpstr>
      <vt:lpstr>Tecnología</vt:lpstr>
      <vt:lpstr>Tipo</vt:lpstr>
      <vt:lpstr>'2 CONTEXTO E IDENTIFICACIÓN'!Títulos_a_imprimir</vt:lpstr>
      <vt:lpstr>'3 PROBABIL E IMPACTO INHERENTE'!Títulos_a_imprimir</vt:lpstr>
      <vt:lpstr>'5 VALORACIÓN CONTROL IMPACTO'!Títulos_a_imprimir</vt:lpstr>
      <vt:lpstr>'5 VALORACIÓN CONTROL PROBAB.'!Títulos_a_imprimir</vt:lpstr>
      <vt:lpstr>Transacción_u_Operación_aplica_para_LA_FT_FP</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BENAVIDES SALAS</dc:creator>
  <cp:keywords/>
  <dc:description/>
  <cp:lastModifiedBy>maria natalia norato mora</cp:lastModifiedBy>
  <cp:revision/>
  <dcterms:created xsi:type="dcterms:W3CDTF">2006-09-16T00:00:00Z</dcterms:created>
  <dcterms:modified xsi:type="dcterms:W3CDTF">2026-02-13T16:53:09Z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0x010100FD4D2EEEC4B4E74A87FC85627C51577C</vt:lpwstr>
  </property>
</Properties>
</file>