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docs.live.net/e469302b69f34cbc/Documentos/TRABAJO PAOLA VIZCAINO/UMV/Solicitudes documentales GCON/Mayo 2026/"/>
    </mc:Choice>
  </mc:AlternateContent>
  <xr:revisionPtr revIDLastSave="27" documentId="8_{08F2E4AD-FDB0-47AB-9796-CB905BE39A73}" xr6:coauthVersionLast="47" xr6:coauthVersionMax="47" xr10:uidLastSave="{F4DBDD54-B500-4447-B681-D65CE01C2594}"/>
  <bookViews>
    <workbookView xWindow="-108" yWindow="-108" windowWidth="23256" windowHeight="13896" tabRatio="705" xr2:uid="{00000000-000D-0000-FFFF-FFFF00000000}"/>
  </bookViews>
  <sheets>
    <sheet name="FM-029" sheetId="93" r:id="rId1"/>
    <sheet name="MATRIZ UAERMV OTRAS VIGENCIAS" sheetId="5" state="hidden" r:id="rId2"/>
  </sheets>
  <externalReferences>
    <externalReference r:id="rId3"/>
    <externalReference r:id="rId4"/>
    <externalReference r:id="rId5"/>
  </externalReferences>
  <definedNames>
    <definedName name="_xlnm._FilterDatabase" localSheetId="0" hidden="1">'FM-029'!#REF!</definedName>
    <definedName name="_xlnm.Print_Area" localSheetId="0">'FM-029'!$A$1:$X$36</definedName>
    <definedName name="dol" localSheetId="0">[1]TABULACION!#REF!</definedName>
    <definedName name="dol">[1]TABULACION!#REF!</definedName>
    <definedName name="DOLAR">[2]TABULACION!$C$22</definedName>
    <definedName name="DOLAR1" localSheetId="0">[3]TABULACION!#REF!</definedName>
    <definedName name="DOLAR1">[3]TABULACION!#REF!</definedName>
    <definedName name="LO" localSheetId="0">[3]TABULACION!#REF!</definedName>
    <definedName name="LO">[3]TABULACION!#REF!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93" l="1"/>
  <c r="S29" i="93" s="1"/>
  <c r="R28" i="93"/>
  <c r="S28" i="93" s="1"/>
  <c r="R27" i="93"/>
  <c r="S27" i="93" s="1"/>
  <c r="R26" i="93"/>
  <c r="S26" i="93" s="1"/>
  <c r="R25" i="93"/>
  <c r="S25" i="93" s="1"/>
  <c r="R24" i="93"/>
  <c r="S24" i="93" s="1"/>
  <c r="R23" i="93"/>
  <c r="S23" i="93" s="1"/>
  <c r="R22" i="93"/>
  <c r="S22" i="93" s="1"/>
  <c r="R21" i="93"/>
  <c r="S21" i="93" s="1"/>
  <c r="R20" i="93"/>
  <c r="S20" i="93" s="1"/>
  <c r="R19" i="93"/>
  <c r="S19" i="93" s="1"/>
  <c r="R18" i="93"/>
  <c r="S18" i="93" s="1"/>
  <c r="R17" i="93"/>
  <c r="S17" i="93" s="1"/>
  <c r="R16" i="93"/>
  <c r="S16" i="93" s="1"/>
  <c r="R15" i="93"/>
  <c r="S15" i="93" s="1"/>
  <c r="R14" i="93"/>
  <c r="S14" i="93" s="1"/>
  <c r="R13" i="93"/>
  <c r="S13" i="93" s="1"/>
  <c r="R12" i="93"/>
  <c r="S12" i="93" s="1"/>
  <c r="R11" i="93"/>
  <c r="S11" i="93" s="1"/>
  <c r="T29" i="93"/>
  <c r="Q28" i="93"/>
  <c r="T27" i="93"/>
  <c r="T26" i="93"/>
  <c r="Q25" i="93"/>
  <c r="Q24" i="93"/>
  <c r="Q23" i="93"/>
  <c r="T21" i="93"/>
  <c r="Q21" i="93"/>
  <c r="Q20" i="93"/>
  <c r="Q19" i="93"/>
  <c r="T18" i="93"/>
  <c r="Q17" i="93"/>
  <c r="Q16" i="93"/>
  <c r="Q15" i="93"/>
  <c r="Q14" i="93"/>
  <c r="T14" i="93"/>
  <c r="Q13" i="93"/>
  <c r="T11" i="93"/>
  <c r="Q11" i="93"/>
  <c r="U26" i="93" l="1"/>
  <c r="V26" i="93" s="1"/>
  <c r="W26" i="93" s="1"/>
  <c r="U29" i="93"/>
  <c r="V29" i="93" s="1"/>
  <c r="W29" i="93" s="1"/>
  <c r="U27" i="93"/>
  <c r="V27" i="93" s="1"/>
  <c r="W27" i="93" s="1"/>
  <c r="Q18" i="93"/>
  <c r="T20" i="93"/>
  <c r="U20" i="93" s="1"/>
  <c r="V20" i="93" s="1"/>
  <c r="W20" i="93" s="1"/>
  <c r="T22" i="93"/>
  <c r="U22" i="93" s="1"/>
  <c r="V22" i="93" s="1"/>
  <c r="W22" i="93" s="1"/>
  <c r="T24" i="93"/>
  <c r="U24" i="93" s="1"/>
  <c r="V24" i="93" s="1"/>
  <c r="W24" i="93" s="1"/>
  <c r="Q27" i="93"/>
  <c r="Q29" i="93"/>
  <c r="T12" i="93"/>
  <c r="U12" i="93" s="1"/>
  <c r="V12" i="93" s="1"/>
  <c r="W12" i="93" s="1"/>
  <c r="T13" i="93"/>
  <c r="U13" i="93" s="1"/>
  <c r="V13" i="93" s="1"/>
  <c r="W13" i="93" s="1"/>
  <c r="T15" i="93"/>
  <c r="U15" i="93" s="1"/>
  <c r="V15" i="93" s="1"/>
  <c r="W15" i="93" s="1"/>
  <c r="T19" i="93"/>
  <c r="U19" i="93" s="1"/>
  <c r="V19" i="93" s="1"/>
  <c r="W19" i="93" s="1"/>
  <c r="Q22" i="93"/>
  <c r="T23" i="93"/>
  <c r="U23" i="93" s="1"/>
  <c r="V23" i="93" s="1"/>
  <c r="W23" i="93" s="1"/>
  <c r="T25" i="93"/>
  <c r="U25" i="93" s="1"/>
  <c r="V25" i="93" s="1"/>
  <c r="W25" i="93" s="1"/>
  <c r="T28" i="93"/>
  <c r="U28" i="93" s="1"/>
  <c r="V28" i="93" s="1"/>
  <c r="W28" i="93" s="1"/>
  <c r="Q12" i="93"/>
  <c r="T16" i="93"/>
  <c r="U16" i="93" s="1"/>
  <c r="V16" i="93" s="1"/>
  <c r="W16" i="93" s="1"/>
  <c r="T17" i="93"/>
  <c r="Q26" i="93"/>
  <c r="U17" i="93" l="1"/>
  <c r="V17" i="93" s="1"/>
  <c r="W17" i="93" s="1"/>
  <c r="U18" i="93"/>
  <c r="V18" i="93" s="1"/>
  <c r="W18" i="93" s="1"/>
  <c r="U11" i="93"/>
  <c r="V11" i="93" s="1"/>
  <c r="W11" i="93" s="1"/>
  <c r="S31" i="93"/>
  <c r="U21" i="93"/>
  <c r="V21" i="93" s="1"/>
  <c r="W21" i="93" s="1"/>
  <c r="U14" i="93"/>
  <c r="V14" i="93" s="1"/>
  <c r="W14" i="93" s="1"/>
  <c r="AN10" i="5" l="1"/>
  <c r="AN11" i="5" s="1"/>
  <c r="AN8" i="5"/>
  <c r="AN7" i="5"/>
  <c r="AN6" i="5"/>
  <c r="K6" i="5"/>
</calcChain>
</file>

<file path=xl/sharedStrings.xml><?xml version="1.0" encoding="utf-8"?>
<sst xmlns="http://schemas.openxmlformats.org/spreadsheetml/2006/main" count="113" uniqueCount="97">
  <si>
    <t>DESVIACION ESTANDAR</t>
  </si>
  <si>
    <t>MARGEN DE CONFIABILIDAD</t>
  </si>
  <si>
    <t>NIVEL DE CONFIABILIDAD DE LOS DATOS</t>
  </si>
  <si>
    <t>NIT</t>
  </si>
  <si>
    <t>vigencia</t>
  </si>
  <si>
    <t>contrato #</t>
  </si>
  <si>
    <t>agrupador</t>
  </si>
  <si>
    <t>contratista</t>
  </si>
  <si>
    <t>revisado</t>
  </si>
  <si>
    <t>FECHA DE CELEBRACION</t>
  </si>
  <si>
    <t>MODALIADAD DE SELECCIÓN</t>
  </si>
  <si>
    <t>BIEN O SERVICIO A ADQUIRIR</t>
  </si>
  <si>
    <t>OBJETO DEL CONTRATO</t>
  </si>
  <si>
    <t>AUTORIZACIONES PERMISOS Y LICENCIAS</t>
  </si>
  <si>
    <t>VALOR DEL CONTRATO</t>
  </si>
  <si>
    <t>FORMA DE PAGO</t>
  </si>
  <si>
    <t>plazo</t>
  </si>
  <si>
    <t>PRESUPUESTO A CARGO</t>
  </si>
  <si>
    <t>OFERENTES O PROPONENTES</t>
  </si>
  <si>
    <t>NOMBRE CONTRATISTA SELECCIONADO</t>
  </si>
  <si>
    <t>COMPORTAMIENTO DEL CONTRATISTA</t>
  </si>
  <si>
    <t>SANCIONES SI HUBO LUGAR A ELLO</t>
  </si>
  <si>
    <t>CRONOGRAMA DEL PROCESO DE CONTRATACION LUEGO DE LA FIRMA</t>
  </si>
  <si>
    <t>GARANTIAS EXIGIDAS</t>
  </si>
  <si>
    <t>SINIESTROS</t>
  </si>
  <si>
    <t>RELACION ITEMS A ADQUIRIR</t>
  </si>
  <si>
    <t>OTROSI</t>
  </si>
  <si>
    <t>Suministro</t>
  </si>
  <si>
    <t>Dotacion</t>
  </si>
  <si>
    <t>MIGUEL  ANDRES GUTIERREZ ROMERO  y/o GRAM REPRESENTACIONES</t>
  </si>
  <si>
    <t>CONTRATAR EL SUMINISTRO DE ELEMENTOS DE PROTECCION , ADOPTADOS POR LA UMV MEDIANTE EL PROGRAMA DE SALUD OCUPACIONAL: PROTECTOR SOLAR PARA LOS FUNCIONARIOS DE LA ENTIDAD Y BOTIQUINES CON SU RESPECTIVA DOTACION PARA EL PARQUE AUTOMOTOR  (CARROS, CAMIONETAS, VOLQUETAS) Y SEDES DE LA UMV UBICADAS EN (KR 30  24-90 PISO 16; AV/CL 3  34-83  Y MINA  LA ESMERALDA).</t>
  </si>
  <si>
    <t>quince (15) dias habiles</t>
  </si>
  <si>
    <t>MAYPROSEK LTDA</t>
  </si>
  <si>
    <t>ALL SOLUTIONS JM LTDA</t>
  </si>
  <si>
    <t>SOLUCIONES SOMA LTDA</t>
  </si>
  <si>
    <t>APRONEV LTDA</t>
  </si>
  <si>
    <t>LUCIA BEATRIZ RINCON URIBE (SALVAVIDAS)</t>
  </si>
  <si>
    <t>GRAM REPRESENTACIONES</t>
  </si>
  <si>
    <t>C.I. ANDIEQIP LTDA</t>
  </si>
  <si>
    <t>HIGH SECURITY TECHONOLOGY S.A.S.</t>
  </si>
  <si>
    <t>80199707-4</t>
  </si>
  <si>
    <t>CUMPLIMIENTO 10%, CALIDAD DE LOS BIENES SUMINISTRADOS 10%</t>
  </si>
  <si>
    <t>OK</t>
  </si>
  <si>
    <t>97 BLOQUEADORES</t>
  </si>
  <si>
    <t>contratacion de minima cuantia - ORDEN DE COMPRA</t>
  </si>
  <si>
    <t>BOTIQUINES AUTOMOVILES</t>
  </si>
  <si>
    <t>BOTIQUINES  FIJOS</t>
  </si>
  <si>
    <t>BLOQUEADOR SOLAR</t>
  </si>
  <si>
    <t>realizar la compra de 550 bloqueadores solares para los servidores públicos de la UNIDAD ADMINISTRATIVA ESPECIAL DE REHABILITACION Y MANTENIMIENTO VIAL</t>
  </si>
  <si>
    <t>LABORATORIO GELLSMA LTDA</t>
  </si>
  <si>
    <t>900135657-3</t>
  </si>
  <si>
    <t>DROGUERIA CONTINENTAL DE BOGOTA SAS</t>
  </si>
  <si>
    <t>900379030-3</t>
  </si>
  <si>
    <t>C&amp;P LICITACIONES Y CONSULTORIAS SAS.- ROSS NELLY CARDENAS PINZON</t>
  </si>
  <si>
    <t>contratacion de minima cuantia - CONTRATO DE COMPRAVENTA</t>
  </si>
  <si>
    <t>30 DE NOVIEMBRE DE 2012</t>
  </si>
  <si>
    <t>8 DIAS</t>
  </si>
  <si>
    <t>BLOQUEADOR SOLAR DE 120 ML</t>
  </si>
  <si>
    <t>900313623-7</t>
  </si>
  <si>
    <t>860.000.294-9</t>
  </si>
  <si>
    <t>900303527-5</t>
  </si>
  <si>
    <t>860001498-9</t>
  </si>
  <si>
    <t>65550326-1</t>
  </si>
  <si>
    <t xml:space="preserve"> 830102952-6 </t>
  </si>
  <si>
    <t>ITEM</t>
  </si>
  <si>
    <t>DESCRIPCIÓN</t>
  </si>
  <si>
    <t>MUESTRA</t>
  </si>
  <si>
    <t>VALOR PROMEDIO UNITARIO</t>
  </si>
  <si>
    <t>VALOR PROMEDIO TOTAL</t>
  </si>
  <si>
    <t>COEF VARIACION</t>
  </si>
  <si>
    <t>VALOR UNITARIO INCLUIDO  IVA</t>
  </si>
  <si>
    <t>CONTRATACIONES ANTERIORES UAERMV</t>
  </si>
  <si>
    <t>UND</t>
  </si>
  <si>
    <t>Total</t>
  </si>
  <si>
    <t>DESCRIPCCION TECNICA</t>
  </si>
  <si>
    <t>Empresa #1</t>
  </si>
  <si>
    <t>Empresa #2</t>
  </si>
  <si>
    <t>Empresa #3</t>
  </si>
  <si>
    <t>Empresa #4</t>
  </si>
  <si>
    <t>Empresa #5</t>
  </si>
  <si>
    <t>CONTRATO xxx DE 20xx</t>
  </si>
  <si>
    <t>“Nombre de estudio de sector DE LA UNIDAD ADMINISTRATIVA ESPECIAL DE REHABILITACION Y MANTENIMIENTO VIAL - UAERMV”</t>
  </si>
  <si>
    <t>TABULACION DEPURADA  COTIZACIONES, CONTRATACIONES  VIGENCIA  ANTERIOR DE LA UAERMV Y CONTRATACIONES SIMILARES DE  OTRAS ENTIDADES PARA EL ESTUDIO DE SECTOR
PRESUPUESTO</t>
  </si>
  <si>
    <t>COTIZACIONES GESTIONADAS PARA EL ESTUDIO DE SECTOR</t>
  </si>
  <si>
    <t>CONTRATACIONES SIMILARES OTRAS ENTIDADES VIGENCIA 20XX</t>
  </si>
  <si>
    <t>VALOR UNITARIO  INCLUIDO  IVA A PRECIO 20XX</t>
  </si>
  <si>
    <t>VALOR UNITARIO  
INCLUIDO  IVA A PRECIO 20XX</t>
  </si>
  <si>
    <t>LOS VALORES DE CONTRATOS DE LA UAERMV Y DE OTRAS ENTIDADES ESTAN INDEXADO A 20XX</t>
  </si>
  <si>
    <t>CÓDIGO: GCON-FM-029</t>
  </si>
  <si>
    <t>Empresa #6</t>
  </si>
  <si>
    <t>Cant.</t>
  </si>
  <si>
    <t>-ESTOS FORMATOS CONTIENEN LA INFORMACIÓN MÍNIMA REQUERIDA PARA CADA UNO DE LOS PROCEDIMIENTOS O TRAMITES PARA LOS CUALES SE HAN ESTABLECIDO, NO SE PUEDE ELIMINAR NI PARCIAL NI TOTALMENTE LA INFORMACIÓN AQUI CONTENIDA, ESTA PERMITIDA LA INCLUSIÓN DE INFORMACIÓN ADICIONAL QUE SE CONSIDERE PERTINENTE; SÍ ALGÚN ESPACIO NO APLICA SE PUEDE DEJAR EN BLANCO O ESCRIBIR QUE NO APLICA; EN LOS CASOS DE LAS TABLAS, AL DILIGENCIARLAS NO DEBEN QUEDAR FILAS EN BLANCO. EL ESPACIO DE LAS FIRMAS HACE PARTE INTEGRAL DEL ACTA, RAZÓN POR LA CUAL NO DEBE QUEDAR EN UNA HOJA APARTE. DEBEN SER DILIGENCIADOS LOS ESPACIOS MARCADOS CON GRIS Y LAS TABLAS; SE QUITARÁN EL SOMBREADO DE COLOR Y LOS GUIONES (Incluido este texto). -</t>
  </si>
  <si>
    <t>VERSIÓN: 5</t>
  </si>
  <si>
    <r>
      <t xml:space="preserve">NOTA: </t>
    </r>
    <r>
      <rPr>
        <sz val="12"/>
        <color theme="1"/>
        <rFont val="Aptos Narrow"/>
        <family val="2"/>
      </rPr>
      <t>En caso que el valor unitario se encuentra en dólares, la tasa de cambio (TRM) a aplicar será la vigente al día en que se realiza la tabulación y el análisis de los datos estadísticos. Para determinar las variaciones anuales de los precios se debe aplicar el Índice de Precios al Consumidor (IPC). Se debe especificar si el bien o servicio sobre el que se realiza el análisis se encuentra gravado con el impuesto sobre las ventas (IVA) o por el contrario se encuentra exento de dicho gravamen.</t>
    </r>
  </si>
  <si>
    <r>
      <rPr>
        <b/>
        <sz val="12"/>
        <rFont val="Aptos Narrow"/>
        <family val="2"/>
      </rPr>
      <t>Proyectó</t>
    </r>
    <r>
      <rPr>
        <sz val="12"/>
        <rFont val="Aptos Narrow"/>
        <family val="2"/>
      </rPr>
      <t>: -Escribir el nombre de la persona que realizó la proyección de la consulta/Cargo o contrato-</t>
    </r>
  </si>
  <si>
    <t>FECHA DE APLICACIÓN: MAYO DEL 2026</t>
  </si>
  <si>
    <t>FORMATO CUADRO DE TABULACIÓN Y ANÁLISIS DE DATOS ESTADÍSTICOS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</si>
</sst>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_(&quot;$&quot;\ * #,##0.00_);_(&quot;$&quot;\ * \(#,##0.00\);_(&quot;$&quot;\ * &quot;-&quot;??_);_(@_)"/>
    <numFmt numFmtId="165" formatCode="_(* #,##0.00_);_(* \(#,##0.00\);_(* &quot;-&quot;??_);_(@_)"/>
    <numFmt numFmtId="166" formatCode="_-&quot;$&quot;* #,##0.00_-;\-&quot;$&quot;* #,##0.00_-;_-&quot;$&quot;* &quot;-&quot;??_-;_-@_-"/>
    <numFmt numFmtId="167" formatCode="&quot;$&quot;\ #,##0.00"/>
    <numFmt numFmtId="168" formatCode="[$-240A]d&quot; de &quot;mmmm&quot; de &quot;yyyy;@"/>
    <numFmt numFmtId="169" formatCode="_([$$-240A]\ * #,##0.00_);_([$$-240A]\ * \(#,##0.00\);_([$$-240A]\ * &quot;-&quot;??_);_(@_)"/>
    <numFmt numFmtId="170" formatCode="_ [$€-2]\ * #,##0.00_ ;_ [$€-2]\ * \-#,##0.00_ ;_ [$€-2]\ * &quot;-&quot;??_ "/>
    <numFmt numFmtId="171" formatCode="_ * #,##0.00_ ;_ * \-#,##0.00_ ;_ * &quot;-&quot;??_ ;_ @_ "/>
    <numFmt numFmtId="172" formatCode="_-* #,##0.00\ _€_-;\-* #,##0.00\ _€_-;_-* &quot;-&quot;??\ _€_-;_-@_-"/>
    <numFmt numFmtId="173" formatCode="_ * #,##0.00000_ ;_ * \-#,##0.00000_ ;_ * &quot;-&quot;??_ ;_ @_ "/>
    <numFmt numFmtId="174" formatCode="_ &quot;$&quot;\ * #,##0.00_ ;_ &quot;$&quot;\ * \-#,##0.00_ ;_ &quot;$&quot;\ * &quot;-&quot;??_ ;_ @_ "/>
    <numFmt numFmtId="175" formatCode="_(&quot;C$&quot;* #,##0.00_);_(&quot;C$&quot;* \(#,##0.00\);_(&quot;C$&quot;* &quot;-&quot;??_);_(@_)"/>
    <numFmt numFmtId="176" formatCode="&quot;$&quot;#,##0\ ;\(&quot;$&quot;#,##0\)"/>
    <numFmt numFmtId="177" formatCode="[$-C0A]d\-mmm\-yy;@"/>
    <numFmt numFmtId="178" formatCode="_-&quot;$&quot;* #,##0_-;\-&quot;$&quot;* #,##0_-;_-&quot;$&quot;* &quot;-&quot;??_-;_-@_-"/>
    <numFmt numFmtId="179" formatCode="0.000"/>
    <numFmt numFmtId="180" formatCode="_(&quot;$&quot;\ * #,##0_);_(&quot;$&quot;\ * \(#,##0\);_(&quot;$&quot;\ * &quot;-&quot;??_);_(@_)"/>
    <numFmt numFmtId="181" formatCode="_ * #,##0.00_ ;_ * \-#,##0.00_ ;_ * \-??_ ;_ @_ "/>
    <numFmt numFmtId="182" formatCode="\$#,##0\ ;\(\$#,##0\)"/>
    <numFmt numFmtId="183" formatCode="_([$€]* #,##0.00_);_([$€]* \(#,##0.00\);_([$€]* &quot;-&quot;??_);_(@_)"/>
    <numFmt numFmtId="184" formatCode="_ * #,##0_ ;_ * \-#,##0_ ;_ * \-??_ ;_ @_ "/>
    <numFmt numFmtId="185" formatCode="#,##0.0"/>
    <numFmt numFmtId="186" formatCode="_-* #,##0.00\ _P_t_s_-;\-* #,##0.00\ _P_t_s_-;_-* &quot;-&quot;??\ _P_t_s_-;_-@_-"/>
    <numFmt numFmtId="187" formatCode="_ &quot;$&quot;\ * #,##0_ ;_ &quot;$&quot;\ * \-#,##0_ ;_ &quot;$&quot;\ * &quot;-&quot;_ ;_ @_ "/>
    <numFmt numFmtId="188" formatCode="_-* #,##0.00\ &quot;€&quot;_-;\-* #,##0.00\ &quot;€&quot;_-;_-* &quot;-&quot;??\ &quot;€&quot;_-;_-@_-"/>
    <numFmt numFmtId="189" formatCode="_-* #,##0.00\ &quot;Pta&quot;_-;\-* #,##0.00\ &quot;Pta&quot;_-;_-* &quot;-&quot;??\ &quot;Pta&quot;_-;_-@_-"/>
    <numFmt numFmtId="190" formatCode="_-* #,##0.00\ &quot;Pts&quot;_-;\-* #,##0.00\ &quot;Pts&quot;_-;_-* &quot;-&quot;??\ &quot;Pts&quot;_-;_-@_-"/>
    <numFmt numFmtId="191" formatCode="_-* #,##0.00\ [$€]_-;\-* #,##0.00\ [$€]_-;_-* &quot;-&quot;??\ [$€]_-;_-@_-"/>
    <numFmt numFmtId="192" formatCode="_(&quot;$&quot;* #,##0.00_);_(&quot;$&quot;* \(#,##0.00\);_(&quot;$&quot;* &quot;-&quot;??_);_(@_)"/>
  </numFmts>
  <fonts count="85">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8"/>
      <color theme="1"/>
      <name val="Arial"/>
      <family val="2"/>
    </font>
    <font>
      <b/>
      <sz val="8"/>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10"/>
      <name val="Calibri"/>
      <family val="2"/>
    </font>
    <font>
      <b/>
      <sz val="11"/>
      <color indexed="9"/>
      <name val="Calibri"/>
      <family val="2"/>
    </font>
    <font>
      <sz val="11"/>
      <color indexed="10"/>
      <name val="Calibri"/>
      <family val="2"/>
    </font>
    <font>
      <sz val="11"/>
      <color indexed="52"/>
      <name val="Calibri"/>
      <family val="2"/>
    </font>
    <font>
      <b/>
      <sz val="11"/>
      <color indexed="6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0"/>
      <color indexed="24"/>
      <name val="Arial"/>
      <family val="2"/>
    </font>
    <font>
      <sz val="11"/>
      <color indexed="19"/>
      <name val="Calibri"/>
      <family val="2"/>
    </font>
    <font>
      <sz val="11"/>
      <color indexed="60"/>
      <name val="Calibri"/>
      <family val="2"/>
    </font>
    <font>
      <sz val="11"/>
      <color indexed="8"/>
      <name val="Helvetica Neue"/>
    </font>
    <font>
      <b/>
      <sz val="11"/>
      <color indexed="63"/>
      <name val="Calibri"/>
      <family val="2"/>
    </font>
    <font>
      <b/>
      <sz val="18"/>
      <color indexed="56"/>
      <name val="Cambria"/>
      <family val="2"/>
    </font>
    <font>
      <b/>
      <sz val="15"/>
      <color indexed="62"/>
      <name val="Calibri"/>
      <family val="2"/>
    </font>
    <font>
      <b/>
      <sz val="18"/>
      <color indexed="62"/>
      <name val="Cambria"/>
      <family val="2"/>
    </font>
    <font>
      <b/>
      <sz val="13"/>
      <color indexed="62"/>
      <name val="Calibri"/>
      <family val="2"/>
    </font>
    <font>
      <b/>
      <sz val="11"/>
      <color indexed="8"/>
      <name val="Calibri"/>
      <family val="2"/>
    </font>
    <font>
      <sz val="12"/>
      <color rgb="FF444444"/>
      <name val="Arial"/>
      <family val="2"/>
    </font>
    <font>
      <sz val="14"/>
      <color rgb="FF444444"/>
      <name val="Arial"/>
      <family val="2"/>
    </font>
    <font>
      <b/>
      <sz val="11"/>
      <color theme="0"/>
      <name val="Calibri"/>
      <family val="2"/>
      <scheme val="minor"/>
    </font>
    <font>
      <u/>
      <sz val="11"/>
      <color theme="10"/>
      <name val="Calibri"/>
      <family val="2"/>
      <scheme val="minor"/>
    </font>
    <font>
      <sz val="11"/>
      <color theme="0"/>
      <name val="Calibri"/>
      <family val="2"/>
      <scheme val="minor"/>
    </font>
    <font>
      <b/>
      <sz val="10"/>
      <color rgb="FF000000"/>
      <name val="Calibri"/>
      <family val="2"/>
      <scheme val="minor"/>
    </font>
    <font>
      <sz val="12"/>
      <color rgb="FF000000"/>
      <name val="Arial"/>
      <family val="2"/>
    </font>
    <font>
      <b/>
      <sz val="12"/>
      <color theme="1"/>
      <name val="Calibri"/>
      <family val="2"/>
      <scheme val="minor"/>
    </font>
    <font>
      <sz val="12"/>
      <name val="Arial"/>
      <family val="2"/>
    </font>
    <font>
      <sz val="12"/>
      <color theme="1"/>
      <name val="Arial"/>
      <family val="2"/>
    </font>
    <font>
      <b/>
      <sz val="12"/>
      <color rgb="FF000000"/>
      <name val="Arial"/>
      <family val="2"/>
    </font>
    <font>
      <b/>
      <sz val="12"/>
      <color rgb="FF000000"/>
      <name val="Calibri"/>
      <family val="2"/>
      <scheme val="minor"/>
    </font>
    <font>
      <sz val="8"/>
      <name val="Arial"/>
      <family val="2"/>
    </font>
    <font>
      <sz val="8"/>
      <name val="Garrison Light Sans"/>
    </font>
    <font>
      <b/>
      <sz val="10"/>
      <name val="Arial"/>
      <family val="2"/>
    </font>
    <font>
      <sz val="10"/>
      <name val="Helv"/>
      <charset val="204"/>
    </font>
    <font>
      <sz val="10"/>
      <name val="Arial Narrow"/>
      <family val="2"/>
    </font>
    <font>
      <sz val="10"/>
      <color indexed="8"/>
      <name val="MS Sans Serif"/>
      <family val="2"/>
    </font>
    <font>
      <sz val="10"/>
      <color indexed="8"/>
      <name val="Arial"/>
      <family val="2"/>
    </font>
    <font>
      <sz val="12"/>
      <name val="宋体"/>
      <charset val="134"/>
    </font>
    <font>
      <b/>
      <sz val="24"/>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font>
    <font>
      <b/>
      <sz val="20"/>
      <color theme="0"/>
      <name val="Calibri"/>
      <family val="2"/>
      <scheme val="minor"/>
    </font>
    <font>
      <b/>
      <sz val="11"/>
      <name val="Arial"/>
      <family val="2"/>
    </font>
    <font>
      <sz val="14"/>
      <color theme="1"/>
      <name val="Arial"/>
      <family val="2"/>
    </font>
    <font>
      <sz val="14"/>
      <color rgb="FF000000"/>
      <name val="Arial"/>
      <family val="2"/>
    </font>
    <font>
      <sz val="14"/>
      <name val="Arial"/>
      <family val="2"/>
    </font>
    <font>
      <b/>
      <sz val="16"/>
      <color theme="1"/>
      <name val="Arial"/>
      <family val="2"/>
    </font>
    <font>
      <b/>
      <sz val="14"/>
      <color theme="1"/>
      <name val="Calibri"/>
      <family val="2"/>
      <scheme val="minor"/>
    </font>
    <font>
      <b/>
      <sz val="16"/>
      <color theme="1"/>
      <name val="Calibri"/>
      <family val="2"/>
      <scheme val="minor"/>
    </font>
    <font>
      <b/>
      <sz val="10"/>
      <color theme="1"/>
      <name val="Arial"/>
      <family val="2"/>
    </font>
    <font>
      <b/>
      <sz val="11"/>
      <color rgb="FF000000"/>
      <name val="Calibri"/>
      <family val="2"/>
      <scheme val="minor"/>
    </font>
    <font>
      <b/>
      <sz val="10"/>
      <color rgb="FF000000"/>
      <name val="Arial"/>
      <family val="2"/>
    </font>
    <font>
      <b/>
      <sz val="11"/>
      <color theme="1"/>
      <name val="Arial"/>
      <family val="2"/>
    </font>
    <font>
      <sz val="12"/>
      <color theme="1"/>
      <name val="Calibri"/>
      <family val="2"/>
      <scheme val="minor"/>
    </font>
    <font>
      <b/>
      <sz val="12"/>
      <color theme="1"/>
      <name val="Aptos Narrow"/>
      <family val="2"/>
    </font>
    <font>
      <sz val="12"/>
      <color theme="1"/>
      <name val="Aptos Narrow"/>
      <family val="2"/>
    </font>
    <font>
      <sz val="12"/>
      <name val="Aptos Narrow"/>
      <family val="2"/>
    </font>
    <font>
      <b/>
      <sz val="12"/>
      <name val="Aptos Narrow"/>
      <family val="2"/>
    </font>
  </fonts>
  <fills count="75">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theme="3" tint="-0.499984740745262"/>
        <bgColor indexed="64"/>
      </patternFill>
    </fill>
    <fill>
      <patternFill patternType="solid">
        <fgColor theme="0"/>
        <bgColor indexed="64"/>
      </patternFill>
    </fill>
    <fill>
      <patternFill patternType="solid">
        <fgColor theme="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4.9989318521683403E-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diagonalUp="1" diagonalDown="1">
      <left style="hair">
        <color indexed="64"/>
      </left>
      <right style="hair">
        <color indexed="64"/>
      </right>
      <top style="medium">
        <color indexed="64"/>
      </top>
      <bottom/>
      <diagonal style="hair">
        <color indexed="64"/>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right/>
      <top/>
      <bottom style="medium">
        <color indexed="64"/>
      </bottom>
      <diagonal/>
    </border>
    <border>
      <left style="hair">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2"/>
      </top>
      <bottom style="double">
        <color indexed="62"/>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23"/>
      </left>
      <right style="double">
        <color indexed="23"/>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otted">
        <color indexed="64"/>
      </right>
      <top style="dashed">
        <color indexed="64"/>
      </top>
      <bottom style="dashed">
        <color indexed="64"/>
      </bottom>
      <diagonal/>
    </border>
  </borders>
  <cellStyleXfs count="1575">
    <xf numFmtId="0" fontId="0" fillId="0" borderId="0"/>
    <xf numFmtId="165"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0" fontId="7" fillId="4"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0" fontId="7" fillId="5"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6"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0" fontId="7" fillId="7"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0"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9"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0" fontId="7" fillId="10"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0"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0" fontId="7" fillId="13"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0" fontId="7" fillId="7"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0" fontId="7" fillId="10"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14"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16"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0" fontId="8" fillId="11"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3"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17"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1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0" fontId="8" fillId="19"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9" fillId="5"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0" fontId="10" fillId="6"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0" fontId="11" fillId="24"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0" fontId="11" fillId="24"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0"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0" fontId="15" fillId="0" borderId="35"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0" fontId="13" fillId="26" borderId="33" applyNumberFormat="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0" fontId="17"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0" fontId="8" fillId="21"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0" fontId="8" fillId="22"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23"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0" fontId="8" fillId="17"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0"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0" fontId="8" fillId="20"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0" fontId="18" fillId="9"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70" fontId="6" fillId="0" borderId="0" applyFont="0" applyFill="0" applyBorder="0" applyAlignment="0" applyProtection="0"/>
    <xf numFmtId="0" fontId="19" fillId="0" borderId="0" applyNumberFormat="0" applyFill="0" applyBorder="0" applyAlignment="0" applyProtection="0"/>
    <xf numFmtId="0" fontId="10" fillId="6" borderId="0" applyNumberFormat="0" applyBorder="0" applyAlignment="0" applyProtection="0"/>
    <xf numFmtId="0" fontId="20" fillId="0" borderId="36" applyNumberFormat="0" applyFill="0" applyAlignment="0" applyProtection="0"/>
    <xf numFmtId="0" fontId="21" fillId="0" borderId="37" applyNumberFormat="0" applyFill="0" applyAlignment="0" applyProtection="0"/>
    <xf numFmtId="0" fontId="17" fillId="0" borderId="38" applyNumberFormat="0" applyFill="0" applyAlignment="0" applyProtection="0"/>
    <xf numFmtId="0" fontId="17" fillId="0" borderId="0" applyNumberFormat="0" applyFill="0" applyBorder="0" applyAlignment="0" applyProtection="0"/>
    <xf numFmtId="0" fontId="22" fillId="0" borderId="0" applyNumberFormat="0" applyFill="0" applyBorder="0" applyAlignment="0" applyProtection="0">
      <alignment vertical="top"/>
      <protection locked="0"/>
    </xf>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0" fontId="9" fillId="5"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0" fontId="18" fillId="9" borderId="32" applyNumberFormat="0" applyAlignment="0" applyProtection="0"/>
    <xf numFmtId="0" fontId="15" fillId="0" borderId="35" applyNumberFormat="0" applyFill="0" applyAlignment="0" applyProtection="0"/>
    <xf numFmtId="167"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1"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1"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175" fontId="6" fillId="0" borderId="0" applyFont="0" applyFill="0" applyBorder="0" applyAlignment="0" applyProtection="0"/>
    <xf numFmtId="176" fontId="23" fillId="0" borderId="0" applyFont="0" applyFill="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0" fontId="25"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6" fillId="0" borderId="0"/>
    <xf numFmtId="0" fontId="26" fillId="0" borderId="0" applyNumberFormat="0" applyFill="0" applyBorder="0" applyProtection="0">
      <alignment vertical="top"/>
    </xf>
    <xf numFmtId="169" fontId="6" fillId="0" borderId="0"/>
    <xf numFmtId="169" fontId="6" fillId="0" borderId="0"/>
    <xf numFmtId="169" fontId="6" fillId="0" borderId="0"/>
    <xf numFmtId="169" fontId="6" fillId="0" borderId="0"/>
    <xf numFmtId="169" fontId="6" fillId="0" borderId="0"/>
    <xf numFmtId="169" fontId="6" fillId="0" borderId="0"/>
    <xf numFmtId="169" fontId="6" fillId="0" borderId="0"/>
    <xf numFmtId="169" fontId="6" fillId="0" borderId="0"/>
    <xf numFmtId="171" fontId="6"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0" fontId="6"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6" fillId="0" borderId="0"/>
    <xf numFmtId="169" fontId="6" fillId="0" borderId="0"/>
    <xf numFmtId="169" fontId="6" fillId="0" borderId="0"/>
    <xf numFmtId="169" fontId="6" fillId="0" borderId="0"/>
    <xf numFmtId="169" fontId="6" fillId="0" borderId="0"/>
    <xf numFmtId="169" fontId="6" fillId="0" borderId="0"/>
    <xf numFmtId="169" fontId="7" fillId="0" borderId="0"/>
    <xf numFmtId="169" fontId="6" fillId="0" borderId="0"/>
    <xf numFmtId="169" fontId="7" fillId="0" borderId="0"/>
    <xf numFmtId="169" fontId="7" fillId="0" borderId="0"/>
    <xf numFmtId="169" fontId="7" fillId="0" borderId="0"/>
    <xf numFmtId="169" fontId="7" fillId="0" borderId="0"/>
    <xf numFmtId="169" fontId="7" fillId="0" borderId="0"/>
    <xf numFmtId="169" fontId="6" fillId="0" borderId="0"/>
    <xf numFmtId="169" fontId="6" fillId="0" borderId="0"/>
    <xf numFmtId="169" fontId="6" fillId="0" borderId="0"/>
    <xf numFmtId="169" fontId="6" fillId="0" borderId="0"/>
    <xf numFmtId="177" fontId="1" fillId="0" borderId="0"/>
    <xf numFmtId="177" fontId="1" fillId="0" borderId="0"/>
    <xf numFmtId="0" fontId="6" fillId="0" borderId="0"/>
    <xf numFmtId="0" fontId="6" fillId="0" borderId="0"/>
    <xf numFmtId="169" fontId="6" fillId="0" borderId="0"/>
    <xf numFmtId="169" fontId="6" fillId="0" borderId="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0"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0" fontId="6" fillId="12" borderId="39" applyNumberFormat="0" applyFont="0" applyAlignment="0" applyProtection="0"/>
    <xf numFmtId="0" fontId="27" fillId="24" borderId="4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0" fontId="27" fillId="24"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0"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0" fontId="28" fillId="0" borderId="0" applyNumberFormat="0" applyFill="0" applyBorder="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0" fontId="20" fillId="0" borderId="36"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0" fontId="21" fillId="0" borderId="37"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0" fontId="17" fillId="0" borderId="38"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0" fontId="28"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0" fontId="32" fillId="0" borderId="45"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0" fontId="14"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7" fillId="31" borderId="0" applyNumberFormat="0" applyBorder="0" applyAlignment="0" applyProtection="0"/>
    <xf numFmtId="0" fontId="6" fillId="0" borderId="0"/>
    <xf numFmtId="181" fontId="6" fillId="0" borderId="0" applyFill="0" applyBorder="0" applyAlignment="0" applyProtection="0"/>
    <xf numFmtId="9" fontId="6" fillId="0" borderId="0" applyFill="0" applyBorder="0" applyAlignment="0" applyProtection="0"/>
    <xf numFmtId="40" fontId="46" fillId="0" borderId="0">
      <alignment horizontal="center"/>
    </xf>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3" fontId="47" fillId="0" borderId="0">
      <alignment horizontal="center" vertical="center"/>
    </xf>
    <xf numFmtId="0" fontId="6" fillId="0" borderId="0"/>
    <xf numFmtId="0" fontId="47" fillId="0" borderId="77" applyNumberFormat="0" applyFont="0" applyFill="0" applyAlignment="0" applyProtection="0">
      <alignment horizontal="left"/>
    </xf>
    <xf numFmtId="3" fontId="6" fillId="0" borderId="0" applyFont="0" applyFill="0" applyBorder="0" applyAlignment="0" applyProtection="0"/>
    <xf numFmtId="3"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8"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8" fillId="39" borderId="0" applyNumberFormat="0" applyBorder="0" applyAlignment="0" applyProtection="0"/>
    <xf numFmtId="0" fontId="7" fillId="37" borderId="0" applyNumberFormat="0" applyBorder="0" applyAlignment="0" applyProtection="0"/>
    <xf numFmtId="0" fontId="7" fillId="40" borderId="0" applyNumberFormat="0" applyBorder="0" applyAlignment="0" applyProtection="0"/>
    <xf numFmtId="0" fontId="8" fillId="38"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8" fillId="38" borderId="0" applyNumberFormat="0" applyBorder="0" applyAlignment="0" applyProtection="0"/>
    <xf numFmtId="0" fontId="7" fillId="41" borderId="0" applyNumberFormat="0" applyBorder="0" applyAlignment="0" applyProtection="0"/>
    <xf numFmtId="0" fontId="7" fillId="35" borderId="0" applyNumberFormat="0" applyBorder="0" applyAlignment="0" applyProtection="0"/>
    <xf numFmtId="0" fontId="8" fillId="36" borderId="0" applyNumberFormat="0" applyBorder="0" applyAlignment="0" applyProtection="0"/>
    <xf numFmtId="0" fontId="7" fillId="37" borderId="0" applyNumberFormat="0" applyBorder="0" applyAlignment="0" applyProtection="0"/>
    <xf numFmtId="0" fontId="7" fillId="42" borderId="0" applyNumberFormat="0" applyBorder="0" applyAlignment="0" applyProtection="0"/>
    <xf numFmtId="0" fontId="8" fillId="42" borderId="0" applyNumberFormat="0" applyBorder="0" applyAlignment="0" applyProtection="0"/>
    <xf numFmtId="0" fontId="48" fillId="0" borderId="0"/>
    <xf numFmtId="183" fontId="49" fillId="0" borderId="0" applyFont="0" applyFill="0" applyBorder="0" applyAlignment="0" applyProtection="0"/>
    <xf numFmtId="170" fontId="7" fillId="0" borderId="0" applyFont="0" applyFill="0" applyBorder="0" applyAlignment="0" applyProtection="0"/>
    <xf numFmtId="170" fontId="45" fillId="0" borderId="0" applyFont="0" applyFill="0" applyBorder="0" applyAlignment="0" applyProtection="0"/>
    <xf numFmtId="170" fontId="45" fillId="0" borderId="0" applyFont="0" applyFill="0" applyBorder="0" applyAlignment="0" applyProtection="0"/>
    <xf numFmtId="170" fontId="45"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179" fontId="6" fillId="0" borderId="0" applyFont="0" applyFill="0" applyBorder="0" applyAlignment="0" applyProtection="0"/>
    <xf numFmtId="184" fontId="6" fillId="0" borderId="0" applyFill="0" applyBorder="0" applyAlignment="0" applyProtection="0"/>
    <xf numFmtId="185" fontId="6" fillId="0" borderId="0" applyFont="0" applyFill="0" applyBorder="0" applyAlignment="0" applyProtection="0"/>
    <xf numFmtId="171" fontId="6" fillId="0" borderId="0" applyFont="0" applyFill="0" applyBorder="0" applyAlignment="0" applyProtection="0"/>
    <xf numFmtId="165" fontId="7" fillId="0" borderId="0" applyFont="0" applyFill="0" applyBorder="0" applyAlignment="0" applyProtection="0"/>
    <xf numFmtId="43" fontId="6" fillId="0" borderId="0" applyFont="0" applyFill="0" applyBorder="0" applyAlignment="0" applyProtection="0"/>
    <xf numFmtId="186" fontId="6" fillId="0" borderId="0" applyFont="0" applyFill="0" applyBorder="0" applyAlignment="0" applyProtection="0"/>
    <xf numFmtId="171"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9"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174" fontId="6" fillId="0" borderId="0" applyFont="0" applyFill="0" applyBorder="0" applyAlignment="0" applyProtection="0"/>
    <xf numFmtId="0" fontId="6" fillId="0" borderId="0"/>
    <xf numFmtId="0" fontId="6" fillId="0" borderId="0"/>
    <xf numFmtId="0" fontId="6" fillId="0" borderId="0"/>
    <xf numFmtId="0" fontId="6" fillId="0" borderId="0"/>
    <xf numFmtId="0" fontId="50" fillId="0" borderId="0"/>
    <xf numFmtId="0" fontId="45" fillId="0" borderId="0"/>
    <xf numFmtId="0" fontId="45" fillId="0" borderId="0"/>
    <xf numFmtId="0" fontId="6" fillId="0" borderId="0"/>
    <xf numFmtId="0" fontId="6" fillId="0" borderId="0"/>
    <xf numFmtId="0" fontId="45" fillId="0" borderId="0"/>
    <xf numFmtId="0" fontId="45" fillId="0" borderId="0"/>
    <xf numFmtId="0" fontId="45"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45" fillId="0" borderId="0"/>
    <xf numFmtId="0" fontId="51" fillId="0" borderId="0"/>
    <xf numFmtId="0" fontId="41" fillId="0" borderId="0"/>
    <xf numFmtId="9" fontId="6" fillId="0" borderId="0" applyFont="0" applyFill="0" applyBorder="0" applyAlignment="0" applyProtection="0"/>
    <xf numFmtId="9" fontId="6" fillId="0" borderId="0" applyFont="0" applyFill="0" applyBorder="0" applyAlignment="0" applyProtection="0"/>
    <xf numFmtId="0" fontId="30" fillId="0" borderId="0" applyNumberFormat="0" applyFill="0" applyBorder="0" applyAlignment="0" applyProtection="0"/>
    <xf numFmtId="0" fontId="52" fillId="0" borderId="0"/>
    <xf numFmtId="9" fontId="6" fillId="0" borderId="0" applyFont="0" applyFill="0" applyBorder="0" applyAlignment="0" applyProtection="0"/>
    <xf numFmtId="0" fontId="6"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0" fontId="54" fillId="0" borderId="0" applyNumberFormat="0" applyFill="0" applyBorder="0" applyAlignment="0" applyProtection="0"/>
    <xf numFmtId="0" fontId="55" fillId="0" borderId="78" applyNumberFormat="0" applyFill="0" applyAlignment="0" applyProtection="0"/>
    <xf numFmtId="0" fontId="56" fillId="0" borderId="79" applyNumberFormat="0" applyFill="0" applyAlignment="0" applyProtection="0"/>
    <xf numFmtId="0" fontId="57" fillId="0" borderId="80" applyNumberFormat="0" applyFill="0" applyAlignment="0" applyProtection="0"/>
    <xf numFmtId="0" fontId="57" fillId="0" borderId="0" applyNumberFormat="0" applyFill="0" applyBorder="0" applyAlignment="0" applyProtection="0"/>
    <xf numFmtId="0" fontId="58" fillId="43" borderId="0" applyNumberFormat="0" applyBorder="0" applyAlignment="0" applyProtection="0"/>
    <xf numFmtId="0" fontId="59" fillId="44" borderId="0" applyNumberFormat="0" applyBorder="0" applyAlignment="0" applyProtection="0"/>
    <xf numFmtId="0" fontId="60" fillId="45" borderId="0" applyNumberFormat="0" applyBorder="0" applyAlignment="0" applyProtection="0"/>
    <xf numFmtId="0" fontId="61" fillId="46" borderId="81" applyNumberFormat="0" applyAlignment="0" applyProtection="0"/>
    <xf numFmtId="0" fontId="62" fillId="47" borderId="82" applyNumberFormat="0" applyAlignment="0" applyProtection="0"/>
    <xf numFmtId="0" fontId="63" fillId="47" borderId="81" applyNumberFormat="0" applyAlignment="0" applyProtection="0"/>
    <xf numFmtId="0" fontId="64" fillId="0" borderId="83" applyNumberFormat="0" applyFill="0" applyAlignment="0" applyProtection="0"/>
    <xf numFmtId="0" fontId="35" fillId="48" borderId="84" applyNumberFormat="0" applyAlignment="0" applyProtection="0"/>
    <xf numFmtId="0" fontId="65" fillId="0" borderId="0" applyNumberFormat="0" applyFill="0" applyBorder="0" applyAlignment="0" applyProtection="0"/>
    <xf numFmtId="0" fontId="1" fillId="49" borderId="85" applyNumberFormat="0" applyFont="0" applyAlignment="0" applyProtection="0"/>
    <xf numFmtId="0" fontId="66" fillId="0" borderId="0" applyNumberFormat="0" applyFill="0" applyBorder="0" applyAlignment="0" applyProtection="0"/>
    <xf numFmtId="0" fontId="2" fillId="0" borderId="86" applyNumberFormat="0" applyFill="0" applyAlignment="0" applyProtection="0"/>
    <xf numFmtId="0" fontId="37"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7"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37" fillId="56" borderId="0" applyNumberFormat="0" applyBorder="0" applyAlignment="0" applyProtection="0"/>
    <xf numFmtId="0" fontId="37"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37" fillId="72" borderId="0" applyNumberFormat="0" applyBorder="0" applyAlignment="0" applyProtection="0"/>
    <xf numFmtId="0" fontId="67" fillId="0" borderId="0" applyNumberFormat="0" applyFill="0" applyBorder="0" applyAlignment="0" applyProtection="0">
      <alignment vertical="top"/>
      <protection locked="0"/>
    </xf>
    <xf numFmtId="0" fontId="7" fillId="0" borderId="0"/>
    <xf numFmtId="0" fontId="36" fillId="0" borderId="0" applyNumberFormat="0" applyFill="0" applyBorder="0" applyAlignment="0" applyProtection="0"/>
    <xf numFmtId="191" fontId="6" fillId="0" borderId="0" applyFont="0" applyFill="0" applyBorder="0" applyAlignment="0" applyProtection="0"/>
    <xf numFmtId="0" fontId="22" fillId="0" borderId="0" applyNumberFormat="0" applyFill="0" applyBorder="0" applyAlignment="0" applyProtection="0">
      <alignment vertical="top"/>
      <protection locked="0"/>
    </xf>
    <xf numFmtId="172" fontId="1" fillId="0" borderId="0" applyFont="0" applyFill="0" applyBorder="0" applyAlignment="0" applyProtection="0"/>
    <xf numFmtId="170" fontId="6" fillId="0" borderId="0" applyFont="0" applyFill="0" applyBorder="0" applyAlignment="0" applyProtection="0"/>
    <xf numFmtId="165" fontId="1" fillId="0" borderId="0" applyFont="0" applyFill="0" applyBorder="0" applyAlignment="0" applyProtection="0"/>
    <xf numFmtId="192" fontId="1" fillId="0" borderId="0" applyFont="0" applyFill="0" applyBorder="0" applyAlignment="0" applyProtection="0"/>
  </cellStyleXfs>
  <cellXfs count="181">
    <xf numFmtId="0" fontId="0" fillId="0" borderId="0" xfId="0"/>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4" fillId="0" borderId="0" xfId="0" applyFont="1"/>
    <xf numFmtId="0" fontId="4" fillId="0" borderId="17" xfId="0" applyFont="1" applyBorder="1"/>
    <xf numFmtId="0" fontId="4" fillId="0" borderId="16" xfId="0" applyFont="1" applyBorder="1"/>
    <xf numFmtId="0" fontId="4" fillId="0" borderId="18" xfId="0" applyFont="1" applyBorder="1" applyAlignment="1">
      <alignment horizontal="center"/>
    </xf>
    <xf numFmtId="168" fontId="4" fillId="0" borderId="16" xfId="0" applyNumberFormat="1" applyFont="1" applyBorder="1"/>
    <xf numFmtId="166" fontId="4" fillId="0" borderId="17" xfId="3" applyFont="1" applyFill="1" applyBorder="1"/>
    <xf numFmtId="0" fontId="4" fillId="0" borderId="18" xfId="0" applyFont="1" applyBorder="1"/>
    <xf numFmtId="0" fontId="4" fillId="0" borderId="19" xfId="0" applyFont="1" applyBorder="1"/>
    <xf numFmtId="0" fontId="4" fillId="0" borderId="21" xfId="0" applyFont="1" applyBorder="1"/>
    <xf numFmtId="0" fontId="4" fillId="0" borderId="23" xfId="0" applyFont="1" applyBorder="1"/>
    <xf numFmtId="0" fontId="4" fillId="0" borderId="24" xfId="0" applyFont="1" applyBorder="1"/>
    <xf numFmtId="0" fontId="4" fillId="0" borderId="25" xfId="0" applyFont="1" applyBorder="1" applyAlignment="1">
      <alignment horizontal="center"/>
    </xf>
    <xf numFmtId="168" fontId="4" fillId="0" borderId="26" xfId="0" applyNumberFormat="1" applyFont="1" applyBorder="1"/>
    <xf numFmtId="0" fontId="4" fillId="0" borderId="27" xfId="0" applyFont="1" applyBorder="1"/>
    <xf numFmtId="166" fontId="4" fillId="0" borderId="27" xfId="3" applyFont="1" applyBorder="1"/>
    <xf numFmtId="0" fontId="4" fillId="0" borderId="28" xfId="0" applyFont="1" applyBorder="1"/>
    <xf numFmtId="0" fontId="4" fillId="0" borderId="20" xfId="0" applyFont="1" applyBorder="1"/>
    <xf numFmtId="0" fontId="4" fillId="0" borderId="29" xfId="0" applyFont="1" applyBorder="1"/>
    <xf numFmtId="0" fontId="4" fillId="0" borderId="22" xfId="0" applyFont="1" applyBorder="1"/>
    <xf numFmtId="0" fontId="4" fillId="0" borderId="30" xfId="0" applyFont="1" applyBorder="1"/>
    <xf numFmtId="0" fontId="4" fillId="0" borderId="29" xfId="0" applyFont="1" applyBorder="1" applyAlignment="1">
      <alignment horizontal="center"/>
    </xf>
    <xf numFmtId="0" fontId="4" fillId="0" borderId="26" xfId="0" applyFont="1" applyBorder="1"/>
    <xf numFmtId="0" fontId="4" fillId="0" borderId="28" xfId="0" applyFont="1" applyBorder="1" applyAlignment="1">
      <alignment horizontal="center"/>
    </xf>
    <xf numFmtId="166" fontId="4" fillId="0" borderId="27" xfId="3" applyFont="1" applyFill="1" applyBorder="1"/>
    <xf numFmtId="0" fontId="33" fillId="0" borderId="0" xfId="0" applyFont="1"/>
    <xf numFmtId="0" fontId="34" fillId="0" borderId="0" xfId="0" applyFont="1"/>
    <xf numFmtId="0" fontId="4" fillId="0" borderId="31" xfId="0" applyFont="1" applyBorder="1"/>
    <xf numFmtId="0" fontId="4" fillId="0" borderId="46" xfId="0" applyFont="1" applyBorder="1"/>
    <xf numFmtId="0" fontId="4" fillId="0" borderId="47" xfId="0" applyFont="1" applyBorder="1"/>
    <xf numFmtId="0" fontId="4" fillId="0" borderId="48" xfId="0" applyFont="1" applyBorder="1"/>
    <xf numFmtId="0" fontId="3" fillId="30" borderId="0" xfId="0" applyFont="1" applyFill="1"/>
    <xf numFmtId="0" fontId="2" fillId="30" borderId="0" xfId="0" applyFont="1" applyFill="1"/>
    <xf numFmtId="0" fontId="42" fillId="30" borderId="49" xfId="0" applyFont="1" applyFill="1" applyBorder="1" applyAlignment="1">
      <alignment horizontal="center" vertical="center"/>
    </xf>
    <xf numFmtId="39" fontId="42" fillId="30" borderId="5" xfId="0" applyNumberFormat="1" applyFont="1" applyFill="1" applyBorder="1" applyAlignment="1">
      <alignment horizontal="center" vertical="center"/>
    </xf>
    <xf numFmtId="39" fontId="42" fillId="30" borderId="5" xfId="0" applyNumberFormat="1" applyFont="1" applyFill="1" applyBorder="1" applyAlignment="1">
      <alignment vertical="center"/>
    </xf>
    <xf numFmtId="2" fontId="42" fillId="30" borderId="5" xfId="0" applyNumberFormat="1" applyFont="1" applyFill="1" applyBorder="1" applyAlignment="1">
      <alignment vertical="center"/>
    </xf>
    <xf numFmtId="180" fontId="42" fillId="30" borderId="5" xfId="0" applyNumberFormat="1" applyFont="1" applyFill="1" applyBorder="1" applyAlignment="1">
      <alignment horizontal="center" vertical="center" wrapText="1"/>
    </xf>
    <xf numFmtId="180" fontId="42" fillId="0" borderId="5" xfId="0" applyNumberFormat="1" applyFont="1" applyBorder="1" applyAlignment="1">
      <alignment vertical="center"/>
    </xf>
    <xf numFmtId="10" fontId="0" fillId="30" borderId="0" xfId="0" applyNumberFormat="1" applyFill="1"/>
    <xf numFmtId="180" fontId="42" fillId="0" borderId="4" xfId="0" applyNumberFormat="1" applyFont="1" applyBorder="1" applyAlignment="1">
      <alignment vertical="center"/>
    </xf>
    <xf numFmtId="9" fontId="3" fillId="30" borderId="0" xfId="1403" applyFont="1" applyFill="1"/>
    <xf numFmtId="0" fontId="0" fillId="30" borderId="0" xfId="0" applyFill="1"/>
    <xf numFmtId="180" fontId="42" fillId="0" borderId="50" xfId="0" applyNumberFormat="1" applyFont="1" applyBorder="1" applyAlignment="1">
      <alignment vertical="center"/>
    </xf>
    <xf numFmtId="180" fontId="42" fillId="0" borderId="1" xfId="0" applyNumberFormat="1" applyFont="1" applyBorder="1" applyAlignment="1">
      <alignment vertical="center"/>
    </xf>
    <xf numFmtId="0" fontId="43" fillId="0" borderId="4" xfId="0" applyFont="1" applyBorder="1" applyAlignment="1">
      <alignment vertical="center" wrapText="1"/>
    </xf>
    <xf numFmtId="0" fontId="43" fillId="0" borderId="5" xfId="0" applyFont="1" applyBorder="1" applyAlignment="1">
      <alignment vertical="center" wrapText="1"/>
    </xf>
    <xf numFmtId="0" fontId="42" fillId="0" borderId="55" xfId="0" applyFont="1" applyBorder="1" applyAlignment="1">
      <alignment horizontal="center" vertical="center"/>
    </xf>
    <xf numFmtId="0" fontId="42" fillId="0" borderId="71" xfId="0" applyFont="1" applyBorder="1" applyAlignment="1">
      <alignment vertical="center" wrapText="1"/>
    </xf>
    <xf numFmtId="0" fontId="42" fillId="0" borderId="71" xfId="0" applyFont="1" applyBorder="1" applyAlignment="1">
      <alignment horizontal="center" vertical="center" wrapText="1"/>
    </xf>
    <xf numFmtId="180" fontId="42" fillId="0" borderId="55" xfId="0" applyNumberFormat="1" applyFont="1" applyBorder="1" applyAlignment="1">
      <alignment vertical="center"/>
    </xf>
    <xf numFmtId="180" fontId="42" fillId="0" borderId="71" xfId="0" applyNumberFormat="1" applyFont="1" applyBorder="1" applyAlignment="1">
      <alignment vertical="center"/>
    </xf>
    <xf numFmtId="0" fontId="42" fillId="0" borderId="4" xfId="0" applyFont="1" applyBorder="1" applyAlignment="1">
      <alignment horizontal="center" vertical="center"/>
    </xf>
    <xf numFmtId="180" fontId="42" fillId="0" borderId="71" xfId="0" applyNumberFormat="1" applyFont="1" applyBorder="1" applyAlignment="1">
      <alignment horizontal="center" vertical="center" wrapText="1"/>
    </xf>
    <xf numFmtId="180" fontId="42" fillId="30" borderId="71" xfId="0" applyNumberFormat="1" applyFont="1" applyFill="1" applyBorder="1" applyAlignment="1">
      <alignment horizontal="center" vertical="center" wrapText="1"/>
    </xf>
    <xf numFmtId="2" fontId="42" fillId="30" borderId="71" xfId="0" applyNumberFormat="1" applyFont="1" applyFill="1" applyBorder="1" applyAlignment="1">
      <alignment vertical="center"/>
    </xf>
    <xf numFmtId="39" fontId="42" fillId="30" borderId="71" xfId="0" applyNumberFormat="1" applyFont="1" applyFill="1" applyBorder="1" applyAlignment="1">
      <alignment vertical="center"/>
    </xf>
    <xf numFmtId="39" fontId="42" fillId="30" borderId="71" xfId="0" applyNumberFormat="1" applyFont="1" applyFill="1" applyBorder="1" applyAlignment="1">
      <alignment horizontal="center" vertical="center"/>
    </xf>
    <xf numFmtId="0" fontId="42" fillId="30" borderId="54" xfId="0" applyFont="1" applyFill="1" applyBorder="1" applyAlignment="1">
      <alignment horizontal="center" vertical="center"/>
    </xf>
    <xf numFmtId="0" fontId="39" fillId="0" borderId="66" xfId="0" applyFont="1" applyBorder="1" applyAlignment="1">
      <alignment horizontal="center" vertical="center" wrapText="1"/>
    </xf>
    <xf numFmtId="0" fontId="39" fillId="0" borderId="52" xfId="0" applyFont="1" applyBorder="1" applyAlignment="1">
      <alignment horizontal="justify" vertical="center" wrapText="1"/>
    </xf>
    <xf numFmtId="0" fontId="39" fillId="0" borderId="52" xfId="0" applyFont="1" applyBorder="1" applyAlignment="1">
      <alignment horizontal="center" vertical="center" wrapText="1"/>
    </xf>
    <xf numFmtId="180" fontId="42" fillId="0" borderId="66" xfId="0" applyNumberFormat="1" applyFont="1" applyBorder="1" applyAlignment="1">
      <alignment vertical="center"/>
    </xf>
    <xf numFmtId="166" fontId="42" fillId="30" borderId="52" xfId="3" applyFont="1" applyFill="1" applyBorder="1" applyAlignment="1">
      <alignment vertical="center"/>
    </xf>
    <xf numFmtId="39" fontId="42" fillId="30" borderId="52" xfId="0" applyNumberFormat="1" applyFont="1" applyFill="1" applyBorder="1" applyAlignment="1">
      <alignment vertical="center"/>
    </xf>
    <xf numFmtId="39" fontId="42" fillId="30" borderId="52" xfId="0" applyNumberFormat="1" applyFont="1" applyFill="1" applyBorder="1" applyAlignment="1">
      <alignment horizontal="center" vertical="center"/>
    </xf>
    <xf numFmtId="0" fontId="42" fillId="30" borderId="53" xfId="0" applyFont="1" applyFill="1" applyBorder="1" applyAlignment="1">
      <alignment horizontal="center" vertical="center"/>
    </xf>
    <xf numFmtId="180" fontId="41" fillId="0" borderId="1" xfId="0" applyNumberFormat="1" applyFont="1" applyBorder="1" applyAlignment="1">
      <alignment vertical="center"/>
    </xf>
    <xf numFmtId="180" fontId="42" fillId="0" borderId="69" xfId="0" applyNumberFormat="1" applyFont="1" applyBorder="1" applyAlignment="1">
      <alignment vertical="center"/>
    </xf>
    <xf numFmtId="180" fontId="42" fillId="0" borderId="56" xfId="0" applyNumberFormat="1" applyFont="1" applyBorder="1" applyAlignment="1">
      <alignment vertical="center"/>
    </xf>
    <xf numFmtId="180" fontId="42" fillId="0" borderId="74" xfId="0" applyNumberFormat="1" applyFont="1" applyBorder="1" applyAlignment="1">
      <alignment vertical="center"/>
    </xf>
    <xf numFmtId="178" fontId="42" fillId="0" borderId="50" xfId="3" applyNumberFormat="1" applyFont="1" applyFill="1" applyBorder="1" applyAlignment="1">
      <alignment vertical="center"/>
    </xf>
    <xf numFmtId="178" fontId="42" fillId="0" borderId="55" xfId="3" applyNumberFormat="1" applyFont="1" applyFill="1" applyBorder="1" applyAlignment="1">
      <alignment vertical="center"/>
    </xf>
    <xf numFmtId="180" fontId="42" fillId="30" borderId="52" xfId="0" applyNumberFormat="1" applyFont="1" applyFill="1" applyBorder="1" applyAlignment="1">
      <alignment horizontal="center" vertical="center" wrapText="1"/>
    </xf>
    <xf numFmtId="0" fontId="42" fillId="0" borderId="62" xfId="0" applyFont="1" applyBorder="1" applyAlignment="1">
      <alignment horizontal="center" vertical="center"/>
    </xf>
    <xf numFmtId="180" fontId="42" fillId="0" borderId="63" xfId="0" applyNumberFormat="1" applyFont="1" applyBorder="1" applyAlignment="1">
      <alignment horizontal="center" vertical="center" wrapText="1"/>
    </xf>
    <xf numFmtId="0" fontId="69" fillId="0" borderId="1" xfId="0" applyFont="1" applyBorder="1" applyAlignment="1">
      <alignment horizontal="justify" vertical="center" wrapText="1"/>
    </xf>
    <xf numFmtId="180" fontId="42" fillId="0" borderId="59" xfId="0" applyNumberFormat="1" applyFont="1" applyBorder="1" applyAlignment="1">
      <alignment vertical="center"/>
    </xf>
    <xf numFmtId="180" fontId="42" fillId="0" borderId="63" xfId="0" applyNumberFormat="1" applyFont="1" applyBorder="1" applyAlignment="1">
      <alignment vertical="center"/>
    </xf>
    <xf numFmtId="180" fontId="42" fillId="0" borderId="61" xfId="0" applyNumberFormat="1" applyFont="1" applyBorder="1" applyAlignment="1">
      <alignment vertical="center"/>
    </xf>
    <xf numFmtId="0" fontId="71" fillId="0" borderId="66" xfId="0" applyFont="1" applyBorder="1" applyAlignment="1">
      <alignment horizontal="center" vertical="center" wrapText="1"/>
    </xf>
    <xf numFmtId="0" fontId="71" fillId="0" borderId="52" xfId="0" applyFont="1" applyBorder="1" applyAlignment="1">
      <alignment horizontal="justify" vertical="center" wrapText="1"/>
    </xf>
    <xf numFmtId="0" fontId="71" fillId="0" borderId="52" xfId="0" applyFont="1" applyBorder="1" applyAlignment="1">
      <alignment horizontal="center" vertical="center" wrapText="1"/>
    </xf>
    <xf numFmtId="180" fontId="70" fillId="0" borderId="50" xfId="0" applyNumberFormat="1" applyFont="1" applyBorder="1" applyAlignment="1">
      <alignment vertical="center"/>
    </xf>
    <xf numFmtId="180" fontId="72" fillId="0" borderId="1" xfId="0" applyNumberFormat="1" applyFont="1" applyBorder="1" applyAlignment="1">
      <alignment vertical="center"/>
    </xf>
    <xf numFmtId="180" fontId="70" fillId="0" borderId="1" xfId="0" applyNumberFormat="1" applyFont="1" applyBorder="1" applyAlignment="1">
      <alignment vertical="center"/>
    </xf>
    <xf numFmtId="180" fontId="70" fillId="0" borderId="56" xfId="0" applyNumberFormat="1" applyFont="1" applyBorder="1" applyAlignment="1">
      <alignment vertical="center"/>
    </xf>
    <xf numFmtId="180" fontId="70" fillId="0" borderId="57" xfId="0" applyNumberFormat="1" applyFont="1" applyBorder="1" applyAlignment="1">
      <alignment vertical="center"/>
    </xf>
    <xf numFmtId="0" fontId="70" fillId="0" borderId="50" xfId="0" applyFont="1" applyBorder="1" applyAlignment="1">
      <alignment horizontal="center" vertical="center"/>
    </xf>
    <xf numFmtId="180" fontId="70" fillId="0" borderId="1" xfId="0" applyNumberFormat="1" applyFont="1" applyBorder="1" applyAlignment="1">
      <alignment horizontal="center" vertical="center" wrapText="1"/>
    </xf>
    <xf numFmtId="180" fontId="70" fillId="30" borderId="1" xfId="0" applyNumberFormat="1" applyFont="1" applyFill="1" applyBorder="1" applyAlignment="1">
      <alignment horizontal="center" vertical="center" wrapText="1"/>
    </xf>
    <xf numFmtId="166" fontId="70" fillId="30" borderId="1" xfId="3" applyFont="1" applyFill="1" applyBorder="1" applyAlignment="1">
      <alignment vertical="center"/>
    </xf>
    <xf numFmtId="39" fontId="70" fillId="30" borderId="1" xfId="0" applyNumberFormat="1" applyFont="1" applyFill="1" applyBorder="1" applyAlignment="1">
      <alignment vertical="center"/>
    </xf>
    <xf numFmtId="39" fontId="70" fillId="30" borderId="1" xfId="0" applyNumberFormat="1" applyFont="1" applyFill="1" applyBorder="1" applyAlignment="1">
      <alignment horizontal="center" vertical="center"/>
    </xf>
    <xf numFmtId="0" fontId="70" fillId="30" borderId="51" xfId="0" applyFont="1" applyFill="1" applyBorder="1" applyAlignment="1">
      <alignment horizontal="center" vertical="center"/>
    </xf>
    <xf numFmtId="178" fontId="70" fillId="0" borderId="50" xfId="3" applyNumberFormat="1" applyFont="1" applyFill="1" applyBorder="1" applyAlignment="1">
      <alignment vertical="center"/>
    </xf>
    <xf numFmtId="0" fontId="71" fillId="0" borderId="50" xfId="0" applyFont="1" applyBorder="1" applyAlignment="1">
      <alignment horizontal="center" vertical="center" wrapText="1"/>
    </xf>
    <xf numFmtId="180" fontId="73" fillId="73" borderId="52" xfId="0" applyNumberFormat="1" applyFont="1" applyFill="1" applyBorder="1" applyAlignment="1">
      <alignment horizontal="center" vertical="center" wrapText="1"/>
    </xf>
    <xf numFmtId="0" fontId="72" fillId="0" borderId="52" xfId="0" applyFont="1" applyBorder="1" applyAlignment="1">
      <alignment vertical="center" wrapText="1"/>
    </xf>
    <xf numFmtId="0" fontId="72" fillId="0" borderId="1" xfId="0" applyFont="1" applyBorder="1" applyAlignment="1">
      <alignment horizontal="justify" vertical="center" wrapText="1"/>
    </xf>
    <xf numFmtId="0" fontId="72" fillId="0" borderId="1" xfId="0" applyFont="1" applyBorder="1" applyAlignment="1">
      <alignment vertical="center" wrapText="1"/>
    </xf>
    <xf numFmtId="0" fontId="74" fillId="30" borderId="76" xfId="0" applyFont="1" applyFill="1" applyBorder="1" applyAlignment="1">
      <alignment horizontal="center" vertical="center" wrapText="1"/>
    </xf>
    <xf numFmtId="0" fontId="74" fillId="30" borderId="73" xfId="0" applyFont="1" applyFill="1" applyBorder="1" applyAlignment="1">
      <alignment horizontal="center" vertical="center" wrapText="1"/>
    </xf>
    <xf numFmtId="0" fontId="74" fillId="30" borderId="75" xfId="0" applyFont="1" applyFill="1" applyBorder="1" applyAlignment="1">
      <alignment horizontal="center" vertical="center" wrapText="1"/>
    </xf>
    <xf numFmtId="0" fontId="74" fillId="30" borderId="55" xfId="0" applyFont="1" applyFill="1" applyBorder="1" applyAlignment="1">
      <alignment horizontal="center" vertical="center" wrapText="1"/>
    </xf>
    <xf numFmtId="0" fontId="74" fillId="30" borderId="61" xfId="0" applyFont="1" applyFill="1" applyBorder="1" applyAlignment="1">
      <alignment horizontal="center" vertical="center" wrapText="1"/>
    </xf>
    <xf numFmtId="0" fontId="74" fillId="0" borderId="70" xfId="0" applyFont="1" applyBorder="1" applyAlignment="1">
      <alignment horizontal="center" vertical="center" wrapText="1"/>
    </xf>
    <xf numFmtId="0" fontId="38" fillId="74" borderId="76" xfId="0" applyFont="1" applyFill="1" applyBorder="1" applyAlignment="1">
      <alignment horizontal="center" vertical="center" wrapText="1"/>
    </xf>
    <xf numFmtId="0" fontId="44" fillId="74" borderId="73" xfId="0" applyFont="1" applyFill="1" applyBorder="1" applyAlignment="1">
      <alignment horizontal="center" vertical="center" wrapText="1"/>
    </xf>
    <xf numFmtId="0" fontId="44" fillId="74" borderId="75" xfId="0" applyFont="1" applyFill="1" applyBorder="1" applyAlignment="1">
      <alignment horizontal="center" vertical="center" wrapText="1"/>
    </xf>
    <xf numFmtId="0" fontId="44" fillId="74" borderId="64" xfId="0" applyFont="1" applyFill="1" applyBorder="1" applyAlignment="1">
      <alignment horizontal="center" vertical="center" wrapText="1"/>
    </xf>
    <xf numFmtId="0" fontId="40" fillId="74" borderId="65" xfId="0" applyFont="1" applyFill="1" applyBorder="1" applyAlignment="1">
      <alignment horizontal="center" vertical="center" wrapText="1"/>
    </xf>
    <xf numFmtId="0" fontId="40" fillId="74" borderId="64" xfId="0" applyFont="1" applyFill="1" applyBorder="1" applyAlignment="1">
      <alignment horizontal="center" vertical="center" wrapText="1"/>
    </xf>
    <xf numFmtId="15" fontId="74" fillId="74" borderId="64" xfId="0" applyNumberFormat="1" applyFont="1" applyFill="1" applyBorder="1" applyAlignment="1">
      <alignment horizontal="center" vertical="center" wrapText="1"/>
    </xf>
    <xf numFmtId="0" fontId="40" fillId="74" borderId="4" xfId="0" applyFont="1" applyFill="1" applyBorder="1" applyAlignment="1">
      <alignment horizontal="center" vertical="center" wrapText="1"/>
    </xf>
    <xf numFmtId="0" fontId="40" fillId="74" borderId="5" xfId="0" applyFont="1" applyFill="1" applyBorder="1" applyAlignment="1">
      <alignment horizontal="center" vertical="center" wrapText="1"/>
    </xf>
    <xf numFmtId="15" fontId="40" fillId="74" borderId="72" xfId="0" applyNumberFormat="1" applyFont="1" applyFill="1" applyBorder="1" applyAlignment="1">
      <alignment horizontal="center" vertical="center" wrapText="1"/>
    </xf>
    <xf numFmtId="0" fontId="76" fillId="0" borderId="0" xfId="0" applyFont="1" applyAlignment="1">
      <alignment vertical="center" wrapText="1"/>
    </xf>
    <xf numFmtId="0" fontId="78" fillId="0" borderId="0" xfId="0" applyFont="1" applyAlignment="1">
      <alignment vertical="center" wrapText="1"/>
    </xf>
    <xf numFmtId="0" fontId="81" fillId="30" borderId="0" xfId="0" applyFont="1" applyFill="1" applyAlignment="1">
      <alignment horizontal="left" vertical="center" wrapText="1"/>
    </xf>
    <xf numFmtId="0" fontId="83" fillId="0" borderId="0" xfId="0" applyFont="1" applyAlignment="1">
      <alignment vertical="center"/>
    </xf>
    <xf numFmtId="0" fontId="81" fillId="30" borderId="0" xfId="0" applyFont="1" applyFill="1" applyAlignment="1">
      <alignment vertical="center"/>
    </xf>
    <xf numFmtId="0" fontId="82" fillId="30" borderId="0" xfId="0" applyFont="1" applyFill="1" applyAlignment="1">
      <alignment vertical="center"/>
    </xf>
    <xf numFmtId="10" fontId="82" fillId="30" borderId="0" xfId="0" applyNumberFormat="1" applyFont="1" applyFill="1" applyAlignment="1">
      <alignment vertical="center"/>
    </xf>
    <xf numFmtId="0" fontId="80" fillId="0" borderId="0" xfId="0" applyFont="1" applyAlignment="1">
      <alignment horizontal="left" vertical="center" wrapText="1"/>
    </xf>
    <xf numFmtId="0" fontId="81" fillId="30" borderId="12" xfId="0" applyFont="1" applyFill="1" applyBorder="1" applyAlignment="1">
      <alignment horizontal="left" vertical="center" wrapText="1"/>
    </xf>
    <xf numFmtId="0" fontId="81" fillId="30" borderId="0" xfId="0" applyFont="1" applyFill="1" applyAlignment="1">
      <alignment horizontal="left" vertical="center" wrapText="1"/>
    </xf>
    <xf numFmtId="0" fontId="77" fillId="0" borderId="90" xfId="0" applyFont="1" applyBorder="1" applyAlignment="1">
      <alignment horizontal="center" vertical="center" wrapText="1"/>
    </xf>
    <xf numFmtId="0" fontId="77" fillId="0" borderId="91" xfId="0" applyFont="1" applyBorder="1" applyAlignment="1">
      <alignment horizontal="center" vertical="center" wrapText="1"/>
    </xf>
    <xf numFmtId="0" fontId="77" fillId="0" borderId="92" xfId="0" applyFont="1" applyBorder="1" applyAlignment="1">
      <alignment horizontal="center" vertical="center" wrapText="1"/>
    </xf>
    <xf numFmtId="0" fontId="77" fillId="0" borderId="95" xfId="0" applyFont="1" applyBorder="1" applyAlignment="1">
      <alignment horizontal="center" vertical="center" wrapText="1"/>
    </xf>
    <xf numFmtId="0" fontId="77" fillId="0" borderId="0" xfId="0" applyFont="1" applyAlignment="1">
      <alignment horizontal="center" vertical="center" wrapText="1"/>
    </xf>
    <xf numFmtId="0" fontId="77" fillId="0" borderId="96" xfId="0" applyFont="1" applyBorder="1" applyAlignment="1">
      <alignment horizontal="center" vertical="center" wrapText="1"/>
    </xf>
    <xf numFmtId="0" fontId="77" fillId="0" borderId="97" xfId="0" applyFont="1" applyBorder="1" applyAlignment="1">
      <alignment horizontal="center" vertical="center" wrapText="1"/>
    </xf>
    <xf numFmtId="0" fontId="77" fillId="0" borderId="98" xfId="0" applyFont="1" applyBorder="1" applyAlignment="1">
      <alignment horizontal="center" vertical="center" wrapText="1"/>
    </xf>
    <xf numFmtId="0" fontId="77" fillId="0" borderId="99" xfId="0" applyFont="1" applyBorder="1" applyAlignment="1">
      <alignment horizontal="center" vertical="center" wrapText="1"/>
    </xf>
    <xf numFmtId="0" fontId="79" fillId="0" borderId="93" xfId="0" applyFont="1" applyBorder="1" applyAlignment="1">
      <alignment horizontal="center" vertical="center" wrapText="1"/>
    </xf>
    <xf numFmtId="0" fontId="79" fillId="0" borderId="94" xfId="0" applyFont="1" applyBorder="1" applyAlignment="1">
      <alignment horizontal="center" vertical="center" wrapText="1"/>
    </xf>
    <xf numFmtId="0" fontId="79" fillId="0" borderId="100" xfId="0" applyFont="1" applyBorder="1" applyAlignment="1">
      <alignment horizontal="center" vertical="center" wrapText="1"/>
    </xf>
    <xf numFmtId="0" fontId="78" fillId="0" borderId="93" xfId="0" applyFont="1" applyBorder="1" applyAlignment="1">
      <alignment horizontal="left" vertical="center" wrapText="1"/>
    </xf>
    <xf numFmtId="0" fontId="78" fillId="0" borderId="94" xfId="0" applyFont="1" applyBorder="1" applyAlignment="1">
      <alignment horizontal="left" vertical="center" wrapText="1"/>
    </xf>
    <xf numFmtId="0" fontId="78" fillId="0" borderId="100" xfId="0" applyFont="1" applyBorder="1" applyAlignment="1">
      <alignment horizontal="left" vertical="center" wrapText="1"/>
    </xf>
    <xf numFmtId="0" fontId="68" fillId="29" borderId="58" xfId="0" applyFont="1" applyFill="1" applyBorder="1" applyAlignment="1">
      <alignment horizontal="center" vertical="center" wrapText="1"/>
    </xf>
    <xf numFmtId="0" fontId="68" fillId="29" borderId="12" xfId="0" applyFont="1" applyFill="1" applyBorder="1" applyAlignment="1">
      <alignment horizontal="center" vertical="center" wrapText="1"/>
    </xf>
    <xf numFmtId="0" fontId="68" fillId="29" borderId="87" xfId="0" applyFont="1" applyFill="1" applyBorder="1" applyAlignment="1">
      <alignment horizontal="center" vertical="center" wrapText="1"/>
    </xf>
    <xf numFmtId="0" fontId="68" fillId="29" borderId="89" xfId="0" applyFont="1" applyFill="1" applyBorder="1" applyAlignment="1">
      <alignment horizontal="center" vertical="center" wrapText="1"/>
    </xf>
    <xf numFmtId="0" fontId="68" fillId="29" borderId="0" xfId="0" applyFont="1" applyFill="1" applyAlignment="1">
      <alignment horizontal="center" vertical="center" wrapText="1"/>
    </xf>
    <xf numFmtId="0" fontId="68" fillId="29" borderId="88" xfId="0" applyFont="1" applyFill="1" applyBorder="1" applyAlignment="1">
      <alignment horizontal="center" vertical="center" wrapText="1"/>
    </xf>
    <xf numFmtId="0" fontId="68" fillId="29" borderId="67" xfId="0" applyFont="1" applyFill="1" applyBorder="1" applyAlignment="1">
      <alignment horizontal="center" vertical="center" wrapText="1"/>
    </xf>
    <xf numFmtId="0" fontId="68" fillId="29" borderId="30" xfId="0" applyFont="1" applyFill="1" applyBorder="1" applyAlignment="1">
      <alignment horizontal="center" vertical="center" wrapText="1"/>
    </xf>
    <xf numFmtId="0" fontId="68" fillId="29" borderId="68" xfId="0" applyFont="1" applyFill="1" applyBorder="1" applyAlignment="1">
      <alignment horizontal="center" vertical="center" wrapText="1"/>
    </xf>
    <xf numFmtId="0" fontId="53" fillId="2" borderId="58"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87" xfId="0" applyFont="1" applyFill="1" applyBorder="1" applyAlignment="1">
      <alignment horizontal="center" vertical="center" wrapText="1"/>
    </xf>
    <xf numFmtId="0" fontId="53" fillId="2" borderId="89" xfId="0" applyFont="1" applyFill="1" applyBorder="1" applyAlignment="1">
      <alignment horizontal="center" vertical="center" wrapText="1"/>
    </xf>
    <xf numFmtId="0" fontId="53" fillId="2" borderId="0" xfId="0" applyFont="1" applyFill="1" applyAlignment="1">
      <alignment horizontal="center" vertical="center" wrapText="1"/>
    </xf>
    <xf numFmtId="0" fontId="53" fillId="2" borderId="88" xfId="0" applyFont="1" applyFill="1" applyBorder="1" applyAlignment="1">
      <alignment horizontal="center" vertical="center" wrapText="1"/>
    </xf>
    <xf numFmtId="0" fontId="53" fillId="2" borderId="67" xfId="0" applyFont="1" applyFill="1" applyBorder="1" applyAlignment="1">
      <alignment horizontal="center" vertical="center" wrapText="1"/>
    </xf>
    <xf numFmtId="0" fontId="53" fillId="2" borderId="30" xfId="0" applyFont="1" applyFill="1" applyBorder="1" applyAlignment="1">
      <alignment horizontal="center" vertical="center" wrapText="1"/>
    </xf>
    <xf numFmtId="0" fontId="53" fillId="2" borderId="68" xfId="0" applyFont="1" applyFill="1" applyBorder="1" applyAlignment="1">
      <alignment horizontal="center" vertical="center" wrapText="1"/>
    </xf>
    <xf numFmtId="0" fontId="73" fillId="73" borderId="60" xfId="0" applyFont="1" applyFill="1" applyBorder="1" applyAlignment="1">
      <alignment horizontal="center" vertical="center"/>
    </xf>
    <xf numFmtId="0" fontId="73" fillId="73" borderId="57" xfId="0" applyFont="1" applyFill="1" applyBorder="1" applyAlignment="1">
      <alignment horizontal="center" vertical="center"/>
    </xf>
    <xf numFmtId="0" fontId="75" fillId="74" borderId="58" xfId="0" applyFont="1" applyFill="1" applyBorder="1" applyAlignment="1">
      <alignment horizontal="center" vertical="center" wrapText="1"/>
    </xf>
    <xf numFmtId="0" fontId="75" fillId="74" borderId="12" xfId="0" applyFont="1" applyFill="1" applyBorder="1" applyAlignment="1">
      <alignment horizontal="center" vertical="center" wrapText="1"/>
    </xf>
    <xf numFmtId="0" fontId="75" fillId="74" borderId="67" xfId="0" applyFont="1" applyFill="1" applyBorder="1" applyAlignment="1">
      <alignment horizontal="center" vertical="center" wrapText="1"/>
    </xf>
    <xf numFmtId="0" fontId="75" fillId="74" borderId="30" xfId="0" applyFont="1" applyFill="1" applyBorder="1" applyAlignment="1">
      <alignment horizontal="center" vertical="center" wrapText="1"/>
    </xf>
    <xf numFmtId="0" fontId="74" fillId="74" borderId="2" xfId="0" applyFont="1" applyFill="1" applyBorder="1" applyAlignment="1">
      <alignment horizontal="center" vertical="center" wrapText="1"/>
    </xf>
    <xf numFmtId="0" fontId="74" fillId="74" borderId="3" xfId="0" applyFont="1" applyFill="1" applyBorder="1" applyAlignment="1">
      <alignment horizontal="center" vertical="center" wrapText="1"/>
    </xf>
    <xf numFmtId="0" fontId="44" fillId="74" borderId="2" xfId="0" applyFont="1" applyFill="1" applyBorder="1" applyAlignment="1">
      <alignment horizontal="center" vertical="center" wrapText="1"/>
    </xf>
    <xf numFmtId="0" fontId="44" fillId="74"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cellXfs>
  <cellStyles count="1575">
    <cellStyle name="2" xfId="1409" xr:uid="{00000000-0005-0000-0000-000000000000}"/>
    <cellStyle name="20% - Accent1" xfId="5" xr:uid="{00000000-0005-0000-0000-000001000000}"/>
    <cellStyle name="20% - Accent1 2" xfId="1410" xr:uid="{00000000-0005-0000-0000-000002000000}"/>
    <cellStyle name="20% - Accent1_Estaciones TM-21-SEP-2011" xfId="1411" xr:uid="{00000000-0005-0000-0000-000003000000}"/>
    <cellStyle name="20% - Accent2" xfId="6" xr:uid="{00000000-0005-0000-0000-000004000000}"/>
    <cellStyle name="20% - Accent2 2" xfId="1412" xr:uid="{00000000-0005-0000-0000-000005000000}"/>
    <cellStyle name="20% - Accent2_Estaciones TM-21-SEP-2011" xfId="1413" xr:uid="{00000000-0005-0000-0000-000006000000}"/>
    <cellStyle name="20% - Accent3" xfId="7" xr:uid="{00000000-0005-0000-0000-000007000000}"/>
    <cellStyle name="20% - Accent3 2" xfId="1414" xr:uid="{00000000-0005-0000-0000-000008000000}"/>
    <cellStyle name="20% - Accent3_Estaciones TM-21-SEP-2011" xfId="1415" xr:uid="{00000000-0005-0000-0000-000009000000}"/>
    <cellStyle name="20% - Accent4" xfId="8" xr:uid="{00000000-0005-0000-0000-00000A000000}"/>
    <cellStyle name="20% - Accent4 2" xfId="1416" xr:uid="{00000000-0005-0000-0000-00000B000000}"/>
    <cellStyle name="20% - Accent4_Estaciones TM-21-SEP-2011" xfId="1417" xr:uid="{00000000-0005-0000-0000-00000C000000}"/>
    <cellStyle name="20% - Accent5" xfId="9" xr:uid="{00000000-0005-0000-0000-00000D000000}"/>
    <cellStyle name="20% - Accent5 2" xfId="1418" xr:uid="{00000000-0005-0000-0000-00000E000000}"/>
    <cellStyle name="20% - Accent5_Estaciones TM-21-SEP-2011" xfId="1419" xr:uid="{00000000-0005-0000-0000-00000F000000}"/>
    <cellStyle name="20% - Accent6" xfId="10" xr:uid="{00000000-0005-0000-0000-000010000000}"/>
    <cellStyle name="20% - Accent6 2" xfId="1420" xr:uid="{00000000-0005-0000-0000-000011000000}"/>
    <cellStyle name="20% - Accent6_Estaciones TM-21-SEP-2011" xfId="1421" xr:uid="{00000000-0005-0000-0000-000012000000}"/>
    <cellStyle name="20% - Énfasis1" xfId="1544" builtinId="30" customBuiltin="1"/>
    <cellStyle name="20% - Énfasis1 10" xfId="11" xr:uid="{00000000-0005-0000-0000-000014000000}"/>
    <cellStyle name="20% - Énfasis1 11" xfId="12" xr:uid="{00000000-0005-0000-0000-000015000000}"/>
    <cellStyle name="20% - Énfasis1 12" xfId="13" xr:uid="{00000000-0005-0000-0000-000016000000}"/>
    <cellStyle name="20% - Énfasis1 13" xfId="14" xr:uid="{00000000-0005-0000-0000-000017000000}"/>
    <cellStyle name="20% - Énfasis1 14" xfId="15" xr:uid="{00000000-0005-0000-0000-000018000000}"/>
    <cellStyle name="20% - Énfasis1 15" xfId="16" xr:uid="{00000000-0005-0000-0000-000019000000}"/>
    <cellStyle name="20% - Énfasis1 16" xfId="17" xr:uid="{00000000-0005-0000-0000-00001A000000}"/>
    <cellStyle name="20% - Énfasis1 17" xfId="18" xr:uid="{00000000-0005-0000-0000-00001B000000}"/>
    <cellStyle name="20% - Énfasis1 18" xfId="19" xr:uid="{00000000-0005-0000-0000-00001C000000}"/>
    <cellStyle name="20% - Énfasis1 19" xfId="20" xr:uid="{00000000-0005-0000-0000-00001D000000}"/>
    <cellStyle name="20% - Énfasis1 2" xfId="21" xr:uid="{00000000-0005-0000-0000-00001E000000}"/>
    <cellStyle name="20% - Énfasis1 20" xfId="22" xr:uid="{00000000-0005-0000-0000-00001F000000}"/>
    <cellStyle name="20% - Énfasis1 21" xfId="23" xr:uid="{00000000-0005-0000-0000-000020000000}"/>
    <cellStyle name="20% - Énfasis1 22" xfId="24" xr:uid="{00000000-0005-0000-0000-000021000000}"/>
    <cellStyle name="20% - Énfasis1 23" xfId="25" xr:uid="{00000000-0005-0000-0000-000022000000}"/>
    <cellStyle name="20% - Énfasis1 24" xfId="26" xr:uid="{00000000-0005-0000-0000-000023000000}"/>
    <cellStyle name="20% - Énfasis1 25" xfId="27" xr:uid="{00000000-0005-0000-0000-000024000000}"/>
    <cellStyle name="20% - Énfasis1 26" xfId="28" xr:uid="{00000000-0005-0000-0000-000025000000}"/>
    <cellStyle name="20% - Énfasis1 27" xfId="29" xr:uid="{00000000-0005-0000-0000-000026000000}"/>
    <cellStyle name="20% - Énfasis1 28" xfId="30" xr:uid="{00000000-0005-0000-0000-000027000000}"/>
    <cellStyle name="20% - Énfasis1 29" xfId="31" xr:uid="{00000000-0005-0000-0000-000028000000}"/>
    <cellStyle name="20% - Énfasis1 3" xfId="32" xr:uid="{00000000-0005-0000-0000-000029000000}"/>
    <cellStyle name="20% - Énfasis1 30" xfId="33" xr:uid="{00000000-0005-0000-0000-00002A000000}"/>
    <cellStyle name="20% - Énfasis1 31" xfId="34" xr:uid="{00000000-0005-0000-0000-00002B000000}"/>
    <cellStyle name="20% - Énfasis1 32" xfId="35" xr:uid="{00000000-0005-0000-0000-00002C000000}"/>
    <cellStyle name="20% - Énfasis1 4" xfId="36" xr:uid="{00000000-0005-0000-0000-00002D000000}"/>
    <cellStyle name="20% - Énfasis1 5" xfId="37" xr:uid="{00000000-0005-0000-0000-00002E000000}"/>
    <cellStyle name="20% - Énfasis1 6" xfId="38" xr:uid="{00000000-0005-0000-0000-00002F000000}"/>
    <cellStyle name="20% - Énfasis1 7" xfId="39" xr:uid="{00000000-0005-0000-0000-000030000000}"/>
    <cellStyle name="20% - Énfasis1 8" xfId="40" xr:uid="{00000000-0005-0000-0000-000031000000}"/>
    <cellStyle name="20% - Énfasis1 9" xfId="41" xr:uid="{00000000-0005-0000-0000-000032000000}"/>
    <cellStyle name="20% - Énfasis2" xfId="1547" builtinId="34" customBuiltin="1"/>
    <cellStyle name="20% - Énfasis2 10" xfId="42" xr:uid="{00000000-0005-0000-0000-000034000000}"/>
    <cellStyle name="20% - Énfasis2 11" xfId="43" xr:uid="{00000000-0005-0000-0000-000035000000}"/>
    <cellStyle name="20% - Énfasis2 12" xfId="44" xr:uid="{00000000-0005-0000-0000-000036000000}"/>
    <cellStyle name="20% - Énfasis2 13" xfId="45" xr:uid="{00000000-0005-0000-0000-000037000000}"/>
    <cellStyle name="20% - Énfasis2 14" xfId="46" xr:uid="{00000000-0005-0000-0000-000038000000}"/>
    <cellStyle name="20% - Énfasis2 15" xfId="47" xr:uid="{00000000-0005-0000-0000-000039000000}"/>
    <cellStyle name="20% - Énfasis2 16" xfId="48" xr:uid="{00000000-0005-0000-0000-00003A000000}"/>
    <cellStyle name="20% - Énfasis2 17" xfId="49" xr:uid="{00000000-0005-0000-0000-00003B000000}"/>
    <cellStyle name="20% - Énfasis2 18" xfId="50" xr:uid="{00000000-0005-0000-0000-00003C000000}"/>
    <cellStyle name="20% - Énfasis2 19" xfId="51" xr:uid="{00000000-0005-0000-0000-00003D000000}"/>
    <cellStyle name="20% - Énfasis2 2" xfId="52" xr:uid="{00000000-0005-0000-0000-00003E000000}"/>
    <cellStyle name="20% - Énfasis2 20" xfId="53" xr:uid="{00000000-0005-0000-0000-00003F000000}"/>
    <cellStyle name="20% - Énfasis2 21" xfId="54" xr:uid="{00000000-0005-0000-0000-000040000000}"/>
    <cellStyle name="20% - Énfasis2 22" xfId="55" xr:uid="{00000000-0005-0000-0000-000041000000}"/>
    <cellStyle name="20% - Énfasis2 23" xfId="56" xr:uid="{00000000-0005-0000-0000-000042000000}"/>
    <cellStyle name="20% - Énfasis2 24" xfId="57" xr:uid="{00000000-0005-0000-0000-000043000000}"/>
    <cellStyle name="20% - Énfasis2 25" xfId="58" xr:uid="{00000000-0005-0000-0000-000044000000}"/>
    <cellStyle name="20% - Énfasis2 26" xfId="59" xr:uid="{00000000-0005-0000-0000-000045000000}"/>
    <cellStyle name="20% - Énfasis2 27" xfId="60" xr:uid="{00000000-0005-0000-0000-000046000000}"/>
    <cellStyle name="20% - Énfasis2 28" xfId="61" xr:uid="{00000000-0005-0000-0000-000047000000}"/>
    <cellStyle name="20% - Énfasis2 29" xfId="62" xr:uid="{00000000-0005-0000-0000-000048000000}"/>
    <cellStyle name="20% - Énfasis2 3" xfId="63" xr:uid="{00000000-0005-0000-0000-000049000000}"/>
    <cellStyle name="20% - Énfasis2 30" xfId="64" xr:uid="{00000000-0005-0000-0000-00004A000000}"/>
    <cellStyle name="20% - Énfasis2 31" xfId="65" xr:uid="{00000000-0005-0000-0000-00004B000000}"/>
    <cellStyle name="20% - Énfasis2 32" xfId="66" xr:uid="{00000000-0005-0000-0000-00004C000000}"/>
    <cellStyle name="20% - Énfasis2 4" xfId="67" xr:uid="{00000000-0005-0000-0000-00004D000000}"/>
    <cellStyle name="20% - Énfasis2 5" xfId="68" xr:uid="{00000000-0005-0000-0000-00004E000000}"/>
    <cellStyle name="20% - Énfasis2 6" xfId="69" xr:uid="{00000000-0005-0000-0000-00004F000000}"/>
    <cellStyle name="20% - Énfasis2 7" xfId="70" xr:uid="{00000000-0005-0000-0000-000050000000}"/>
    <cellStyle name="20% - Énfasis2 8" xfId="71" xr:uid="{00000000-0005-0000-0000-000051000000}"/>
    <cellStyle name="20% - Énfasis2 9" xfId="72" xr:uid="{00000000-0005-0000-0000-000052000000}"/>
    <cellStyle name="20% - Énfasis3" xfId="1551" builtinId="38" customBuiltin="1"/>
    <cellStyle name="20% - Énfasis3 10" xfId="73" xr:uid="{00000000-0005-0000-0000-000054000000}"/>
    <cellStyle name="20% - Énfasis3 11" xfId="74" xr:uid="{00000000-0005-0000-0000-000055000000}"/>
    <cellStyle name="20% - Énfasis3 12" xfId="75" xr:uid="{00000000-0005-0000-0000-000056000000}"/>
    <cellStyle name="20% - Énfasis3 13" xfId="76" xr:uid="{00000000-0005-0000-0000-000057000000}"/>
    <cellStyle name="20% - Énfasis3 14" xfId="77" xr:uid="{00000000-0005-0000-0000-000058000000}"/>
    <cellStyle name="20% - Énfasis3 15" xfId="78" xr:uid="{00000000-0005-0000-0000-000059000000}"/>
    <cellStyle name="20% - Énfasis3 16" xfId="79" xr:uid="{00000000-0005-0000-0000-00005A000000}"/>
    <cellStyle name="20% - Énfasis3 17" xfId="80" xr:uid="{00000000-0005-0000-0000-00005B000000}"/>
    <cellStyle name="20% - Énfasis3 18" xfId="81" xr:uid="{00000000-0005-0000-0000-00005C000000}"/>
    <cellStyle name="20% - Énfasis3 19" xfId="82" xr:uid="{00000000-0005-0000-0000-00005D000000}"/>
    <cellStyle name="20% - Énfasis3 2" xfId="83" xr:uid="{00000000-0005-0000-0000-00005E000000}"/>
    <cellStyle name="20% - Énfasis3 20" xfId="84" xr:uid="{00000000-0005-0000-0000-00005F000000}"/>
    <cellStyle name="20% - Énfasis3 21" xfId="85" xr:uid="{00000000-0005-0000-0000-000060000000}"/>
    <cellStyle name="20% - Énfasis3 22" xfId="86" xr:uid="{00000000-0005-0000-0000-000061000000}"/>
    <cellStyle name="20% - Énfasis3 23" xfId="87" xr:uid="{00000000-0005-0000-0000-000062000000}"/>
    <cellStyle name="20% - Énfasis3 24" xfId="88" xr:uid="{00000000-0005-0000-0000-000063000000}"/>
    <cellStyle name="20% - Énfasis3 25" xfId="89" xr:uid="{00000000-0005-0000-0000-000064000000}"/>
    <cellStyle name="20% - Énfasis3 26" xfId="90" xr:uid="{00000000-0005-0000-0000-000065000000}"/>
    <cellStyle name="20% - Énfasis3 27" xfId="91" xr:uid="{00000000-0005-0000-0000-000066000000}"/>
    <cellStyle name="20% - Énfasis3 28" xfId="92" xr:uid="{00000000-0005-0000-0000-000067000000}"/>
    <cellStyle name="20% - Énfasis3 29" xfId="93" xr:uid="{00000000-0005-0000-0000-000068000000}"/>
    <cellStyle name="20% - Énfasis3 3" xfId="94" xr:uid="{00000000-0005-0000-0000-000069000000}"/>
    <cellStyle name="20% - Énfasis3 30" xfId="95" xr:uid="{00000000-0005-0000-0000-00006A000000}"/>
    <cellStyle name="20% - Énfasis3 31" xfId="96" xr:uid="{00000000-0005-0000-0000-00006B000000}"/>
    <cellStyle name="20% - Énfasis3 32" xfId="97" xr:uid="{00000000-0005-0000-0000-00006C000000}"/>
    <cellStyle name="20% - Énfasis3 4" xfId="98" xr:uid="{00000000-0005-0000-0000-00006D000000}"/>
    <cellStyle name="20% - Énfasis3 5" xfId="99" xr:uid="{00000000-0005-0000-0000-00006E000000}"/>
    <cellStyle name="20% - Énfasis3 6" xfId="100" xr:uid="{00000000-0005-0000-0000-00006F000000}"/>
    <cellStyle name="20% - Énfasis3 7" xfId="101" xr:uid="{00000000-0005-0000-0000-000070000000}"/>
    <cellStyle name="20% - Énfasis3 8" xfId="102" xr:uid="{00000000-0005-0000-0000-000071000000}"/>
    <cellStyle name="20% - Énfasis3 9" xfId="103" xr:uid="{00000000-0005-0000-0000-000072000000}"/>
    <cellStyle name="20% - Énfasis4" xfId="1555" builtinId="42" customBuiltin="1"/>
    <cellStyle name="20% - Énfasis4 10" xfId="104" xr:uid="{00000000-0005-0000-0000-000074000000}"/>
    <cellStyle name="20% - Énfasis4 11" xfId="105" xr:uid="{00000000-0005-0000-0000-000075000000}"/>
    <cellStyle name="20% - Énfasis4 12" xfId="106" xr:uid="{00000000-0005-0000-0000-000076000000}"/>
    <cellStyle name="20% - Énfasis4 13" xfId="107" xr:uid="{00000000-0005-0000-0000-000077000000}"/>
    <cellStyle name="20% - Énfasis4 14" xfId="108" xr:uid="{00000000-0005-0000-0000-000078000000}"/>
    <cellStyle name="20% - Énfasis4 15" xfId="109" xr:uid="{00000000-0005-0000-0000-000079000000}"/>
    <cellStyle name="20% - Énfasis4 16" xfId="110" xr:uid="{00000000-0005-0000-0000-00007A000000}"/>
    <cellStyle name="20% - Énfasis4 17" xfId="111" xr:uid="{00000000-0005-0000-0000-00007B000000}"/>
    <cellStyle name="20% - Énfasis4 18" xfId="112" xr:uid="{00000000-0005-0000-0000-00007C000000}"/>
    <cellStyle name="20% - Énfasis4 19" xfId="113" xr:uid="{00000000-0005-0000-0000-00007D000000}"/>
    <cellStyle name="20% - Énfasis4 2" xfId="114" xr:uid="{00000000-0005-0000-0000-00007E000000}"/>
    <cellStyle name="20% - Énfasis4 20" xfId="115" xr:uid="{00000000-0005-0000-0000-00007F000000}"/>
    <cellStyle name="20% - Énfasis4 21" xfId="116" xr:uid="{00000000-0005-0000-0000-000080000000}"/>
    <cellStyle name="20% - Énfasis4 22" xfId="117" xr:uid="{00000000-0005-0000-0000-000081000000}"/>
    <cellStyle name="20% - Énfasis4 23" xfId="118" xr:uid="{00000000-0005-0000-0000-000082000000}"/>
    <cellStyle name="20% - Énfasis4 24" xfId="119" xr:uid="{00000000-0005-0000-0000-000083000000}"/>
    <cellStyle name="20% - Énfasis4 25" xfId="120" xr:uid="{00000000-0005-0000-0000-000084000000}"/>
    <cellStyle name="20% - Énfasis4 26" xfId="121" xr:uid="{00000000-0005-0000-0000-000085000000}"/>
    <cellStyle name="20% - Énfasis4 27" xfId="122" xr:uid="{00000000-0005-0000-0000-000086000000}"/>
    <cellStyle name="20% - Énfasis4 28" xfId="123" xr:uid="{00000000-0005-0000-0000-000087000000}"/>
    <cellStyle name="20% - Énfasis4 29" xfId="124" xr:uid="{00000000-0005-0000-0000-000088000000}"/>
    <cellStyle name="20% - Énfasis4 3" xfId="125" xr:uid="{00000000-0005-0000-0000-000089000000}"/>
    <cellStyle name="20% - Énfasis4 30" xfId="126" xr:uid="{00000000-0005-0000-0000-00008A000000}"/>
    <cellStyle name="20% - Énfasis4 31" xfId="127" xr:uid="{00000000-0005-0000-0000-00008B000000}"/>
    <cellStyle name="20% - Énfasis4 32" xfId="128" xr:uid="{00000000-0005-0000-0000-00008C000000}"/>
    <cellStyle name="20% - Énfasis4 4" xfId="129" xr:uid="{00000000-0005-0000-0000-00008D000000}"/>
    <cellStyle name="20% - Énfasis4 5" xfId="130" xr:uid="{00000000-0005-0000-0000-00008E000000}"/>
    <cellStyle name="20% - Énfasis4 6" xfId="131" xr:uid="{00000000-0005-0000-0000-00008F000000}"/>
    <cellStyle name="20% - Énfasis4 7" xfId="132" xr:uid="{00000000-0005-0000-0000-000090000000}"/>
    <cellStyle name="20% - Énfasis4 8" xfId="133" xr:uid="{00000000-0005-0000-0000-000091000000}"/>
    <cellStyle name="20% - Énfasis4 9" xfId="134" xr:uid="{00000000-0005-0000-0000-000092000000}"/>
    <cellStyle name="20% - Énfasis5" xfId="1559" builtinId="46" customBuiltin="1"/>
    <cellStyle name="20% - Énfasis5 10" xfId="135" xr:uid="{00000000-0005-0000-0000-000094000000}"/>
    <cellStyle name="20% - Énfasis5 11" xfId="136" xr:uid="{00000000-0005-0000-0000-000095000000}"/>
    <cellStyle name="20% - Énfasis5 12" xfId="137" xr:uid="{00000000-0005-0000-0000-000096000000}"/>
    <cellStyle name="20% - Énfasis5 13" xfId="138" xr:uid="{00000000-0005-0000-0000-000097000000}"/>
    <cellStyle name="20% - Énfasis5 14" xfId="139" xr:uid="{00000000-0005-0000-0000-000098000000}"/>
    <cellStyle name="20% - Énfasis5 15" xfId="140" xr:uid="{00000000-0005-0000-0000-000099000000}"/>
    <cellStyle name="20% - Énfasis5 16" xfId="141" xr:uid="{00000000-0005-0000-0000-00009A000000}"/>
    <cellStyle name="20% - Énfasis5 17" xfId="142" xr:uid="{00000000-0005-0000-0000-00009B000000}"/>
    <cellStyle name="20% - Énfasis5 18" xfId="143" xr:uid="{00000000-0005-0000-0000-00009C000000}"/>
    <cellStyle name="20% - Énfasis5 19" xfId="144" xr:uid="{00000000-0005-0000-0000-00009D000000}"/>
    <cellStyle name="20% - Énfasis5 2" xfId="145" xr:uid="{00000000-0005-0000-0000-00009E000000}"/>
    <cellStyle name="20% - Énfasis5 20" xfId="146" xr:uid="{00000000-0005-0000-0000-00009F000000}"/>
    <cellStyle name="20% - Énfasis5 21" xfId="147" xr:uid="{00000000-0005-0000-0000-0000A0000000}"/>
    <cellStyle name="20% - Énfasis5 22" xfId="148" xr:uid="{00000000-0005-0000-0000-0000A1000000}"/>
    <cellStyle name="20% - Énfasis5 23" xfId="149" xr:uid="{00000000-0005-0000-0000-0000A2000000}"/>
    <cellStyle name="20% - Énfasis5 24" xfId="150" xr:uid="{00000000-0005-0000-0000-0000A3000000}"/>
    <cellStyle name="20% - Énfasis5 25" xfId="151" xr:uid="{00000000-0005-0000-0000-0000A4000000}"/>
    <cellStyle name="20% - Énfasis5 26" xfId="152" xr:uid="{00000000-0005-0000-0000-0000A5000000}"/>
    <cellStyle name="20% - Énfasis5 27" xfId="153" xr:uid="{00000000-0005-0000-0000-0000A6000000}"/>
    <cellStyle name="20% - Énfasis5 28" xfId="154" xr:uid="{00000000-0005-0000-0000-0000A7000000}"/>
    <cellStyle name="20% - Énfasis5 29" xfId="155" xr:uid="{00000000-0005-0000-0000-0000A8000000}"/>
    <cellStyle name="20% - Énfasis5 3" xfId="156" xr:uid="{00000000-0005-0000-0000-0000A9000000}"/>
    <cellStyle name="20% - Énfasis5 30" xfId="157" xr:uid="{00000000-0005-0000-0000-0000AA000000}"/>
    <cellStyle name="20% - Énfasis5 31" xfId="158" xr:uid="{00000000-0005-0000-0000-0000AB000000}"/>
    <cellStyle name="20% - Énfasis5 32" xfId="159" xr:uid="{00000000-0005-0000-0000-0000AC000000}"/>
    <cellStyle name="20% - Énfasis5 4" xfId="160" xr:uid="{00000000-0005-0000-0000-0000AD000000}"/>
    <cellStyle name="20% - Énfasis5 5" xfId="161" xr:uid="{00000000-0005-0000-0000-0000AE000000}"/>
    <cellStyle name="20% - Énfasis5 6" xfId="162" xr:uid="{00000000-0005-0000-0000-0000AF000000}"/>
    <cellStyle name="20% - Énfasis5 7" xfId="163" xr:uid="{00000000-0005-0000-0000-0000B0000000}"/>
    <cellStyle name="20% - Énfasis5 8" xfId="164" xr:uid="{00000000-0005-0000-0000-0000B1000000}"/>
    <cellStyle name="20% - Énfasis5 9" xfId="165" xr:uid="{00000000-0005-0000-0000-0000B2000000}"/>
    <cellStyle name="20% - Énfasis6" xfId="1563" builtinId="50" customBuiltin="1"/>
    <cellStyle name="20% - Énfasis6 10" xfId="166" xr:uid="{00000000-0005-0000-0000-0000B4000000}"/>
    <cellStyle name="20% - Énfasis6 11" xfId="167" xr:uid="{00000000-0005-0000-0000-0000B5000000}"/>
    <cellStyle name="20% - Énfasis6 12" xfId="168" xr:uid="{00000000-0005-0000-0000-0000B6000000}"/>
    <cellStyle name="20% - Énfasis6 13" xfId="169" xr:uid="{00000000-0005-0000-0000-0000B7000000}"/>
    <cellStyle name="20% - Énfasis6 14" xfId="170" xr:uid="{00000000-0005-0000-0000-0000B8000000}"/>
    <cellStyle name="20% - Énfasis6 15" xfId="171" xr:uid="{00000000-0005-0000-0000-0000B9000000}"/>
    <cellStyle name="20% - Énfasis6 16" xfId="172" xr:uid="{00000000-0005-0000-0000-0000BA000000}"/>
    <cellStyle name="20% - Énfasis6 17" xfId="173" xr:uid="{00000000-0005-0000-0000-0000BB000000}"/>
    <cellStyle name="20% - Énfasis6 18" xfId="174" xr:uid="{00000000-0005-0000-0000-0000BC000000}"/>
    <cellStyle name="20% - Énfasis6 19" xfId="175" xr:uid="{00000000-0005-0000-0000-0000BD000000}"/>
    <cellStyle name="20% - Énfasis6 2" xfId="176" xr:uid="{00000000-0005-0000-0000-0000BE000000}"/>
    <cellStyle name="20% - Énfasis6 20" xfId="177" xr:uid="{00000000-0005-0000-0000-0000BF000000}"/>
    <cellStyle name="20% - Énfasis6 21" xfId="178" xr:uid="{00000000-0005-0000-0000-0000C0000000}"/>
    <cellStyle name="20% - Énfasis6 22" xfId="179" xr:uid="{00000000-0005-0000-0000-0000C1000000}"/>
    <cellStyle name="20% - Énfasis6 23" xfId="180" xr:uid="{00000000-0005-0000-0000-0000C2000000}"/>
    <cellStyle name="20% - Énfasis6 24" xfId="181" xr:uid="{00000000-0005-0000-0000-0000C3000000}"/>
    <cellStyle name="20% - Énfasis6 25" xfId="182" xr:uid="{00000000-0005-0000-0000-0000C4000000}"/>
    <cellStyle name="20% - Énfasis6 26" xfId="183" xr:uid="{00000000-0005-0000-0000-0000C5000000}"/>
    <cellStyle name="20% - Énfasis6 27" xfId="184" xr:uid="{00000000-0005-0000-0000-0000C6000000}"/>
    <cellStyle name="20% - Énfasis6 28" xfId="185" xr:uid="{00000000-0005-0000-0000-0000C7000000}"/>
    <cellStyle name="20% - Énfasis6 29" xfId="186" xr:uid="{00000000-0005-0000-0000-0000C8000000}"/>
    <cellStyle name="20% - Énfasis6 3" xfId="187" xr:uid="{00000000-0005-0000-0000-0000C9000000}"/>
    <cellStyle name="20% - Énfasis6 30" xfId="188" xr:uid="{00000000-0005-0000-0000-0000CA000000}"/>
    <cellStyle name="20% - Énfasis6 31" xfId="189" xr:uid="{00000000-0005-0000-0000-0000CB000000}"/>
    <cellStyle name="20% - Énfasis6 32" xfId="190" xr:uid="{00000000-0005-0000-0000-0000CC000000}"/>
    <cellStyle name="20% - Énfasis6 4" xfId="191" xr:uid="{00000000-0005-0000-0000-0000CD000000}"/>
    <cellStyle name="20% - Énfasis6 5" xfId="192" xr:uid="{00000000-0005-0000-0000-0000CE000000}"/>
    <cellStyle name="20% - Énfasis6 6" xfId="193" xr:uid="{00000000-0005-0000-0000-0000CF000000}"/>
    <cellStyle name="20% - Énfasis6 7" xfId="194" xr:uid="{00000000-0005-0000-0000-0000D0000000}"/>
    <cellStyle name="20% - Énfasis6 8" xfId="195" xr:uid="{00000000-0005-0000-0000-0000D1000000}"/>
    <cellStyle name="20% - Énfasis6 9" xfId="196" xr:uid="{00000000-0005-0000-0000-0000D2000000}"/>
    <cellStyle name="40% - Accent1" xfId="197" xr:uid="{00000000-0005-0000-0000-0000D3000000}"/>
    <cellStyle name="40% - Accent1 2" xfId="1422" xr:uid="{00000000-0005-0000-0000-0000D4000000}"/>
    <cellStyle name="40% - Accent1_Estaciones TM-21-SEP-2011" xfId="1423" xr:uid="{00000000-0005-0000-0000-0000D5000000}"/>
    <cellStyle name="40% - Accent2" xfId="198" xr:uid="{00000000-0005-0000-0000-0000D6000000}"/>
    <cellStyle name="40% - Accent2 2" xfId="1424" xr:uid="{00000000-0005-0000-0000-0000D7000000}"/>
    <cellStyle name="40% - Accent2_Estaciones TM-21-SEP-2011" xfId="1425" xr:uid="{00000000-0005-0000-0000-0000D8000000}"/>
    <cellStyle name="40% - Accent3" xfId="199" xr:uid="{00000000-0005-0000-0000-0000D9000000}"/>
    <cellStyle name="40% - Accent3 2" xfId="1426" xr:uid="{00000000-0005-0000-0000-0000DA000000}"/>
    <cellStyle name="40% - Accent3_Estaciones TM-21-SEP-2011" xfId="1427" xr:uid="{00000000-0005-0000-0000-0000DB000000}"/>
    <cellStyle name="40% - Accent4" xfId="200" xr:uid="{00000000-0005-0000-0000-0000DC000000}"/>
    <cellStyle name="40% - Accent4 2" xfId="1428" xr:uid="{00000000-0005-0000-0000-0000DD000000}"/>
    <cellStyle name="40% - Accent4_Estaciones TM-21-SEP-2011" xfId="1429" xr:uid="{00000000-0005-0000-0000-0000DE000000}"/>
    <cellStyle name="40% - Accent5" xfId="201" xr:uid="{00000000-0005-0000-0000-0000DF000000}"/>
    <cellStyle name="40% - Accent5 2" xfId="1430" xr:uid="{00000000-0005-0000-0000-0000E0000000}"/>
    <cellStyle name="40% - Accent5_Estaciones TM-21-SEP-2011" xfId="1431" xr:uid="{00000000-0005-0000-0000-0000E1000000}"/>
    <cellStyle name="40% - Accent6" xfId="202" xr:uid="{00000000-0005-0000-0000-0000E2000000}"/>
    <cellStyle name="40% - Accent6 2" xfId="1432" xr:uid="{00000000-0005-0000-0000-0000E3000000}"/>
    <cellStyle name="40% - Accent6_Estaciones TM-21-SEP-2011" xfId="1433" xr:uid="{00000000-0005-0000-0000-0000E4000000}"/>
    <cellStyle name="40% - Énfasis1" xfId="1545" builtinId="31" customBuiltin="1"/>
    <cellStyle name="40% - Énfasis1 10" xfId="203" xr:uid="{00000000-0005-0000-0000-0000E6000000}"/>
    <cellStyle name="40% - Énfasis1 11" xfId="204" xr:uid="{00000000-0005-0000-0000-0000E7000000}"/>
    <cellStyle name="40% - Énfasis1 12" xfId="205" xr:uid="{00000000-0005-0000-0000-0000E8000000}"/>
    <cellStyle name="40% - Énfasis1 13" xfId="206" xr:uid="{00000000-0005-0000-0000-0000E9000000}"/>
    <cellStyle name="40% - Énfasis1 14" xfId="207" xr:uid="{00000000-0005-0000-0000-0000EA000000}"/>
    <cellStyle name="40% - Énfasis1 15" xfId="208" xr:uid="{00000000-0005-0000-0000-0000EB000000}"/>
    <cellStyle name="40% - Énfasis1 16" xfId="209" xr:uid="{00000000-0005-0000-0000-0000EC000000}"/>
    <cellStyle name="40% - Énfasis1 17" xfId="210" xr:uid="{00000000-0005-0000-0000-0000ED000000}"/>
    <cellStyle name="40% - Énfasis1 18" xfId="211" xr:uid="{00000000-0005-0000-0000-0000EE000000}"/>
    <cellStyle name="40% - Énfasis1 19" xfId="212" xr:uid="{00000000-0005-0000-0000-0000EF000000}"/>
    <cellStyle name="40% - Énfasis1 2" xfId="213" xr:uid="{00000000-0005-0000-0000-0000F0000000}"/>
    <cellStyle name="40% - Énfasis1 20" xfId="214" xr:uid="{00000000-0005-0000-0000-0000F1000000}"/>
    <cellStyle name="40% - Énfasis1 21" xfId="215" xr:uid="{00000000-0005-0000-0000-0000F2000000}"/>
    <cellStyle name="40% - Énfasis1 22" xfId="216" xr:uid="{00000000-0005-0000-0000-0000F3000000}"/>
    <cellStyle name="40% - Énfasis1 23" xfId="217" xr:uid="{00000000-0005-0000-0000-0000F4000000}"/>
    <cellStyle name="40% - Énfasis1 24" xfId="218" xr:uid="{00000000-0005-0000-0000-0000F5000000}"/>
    <cellStyle name="40% - Énfasis1 25" xfId="219" xr:uid="{00000000-0005-0000-0000-0000F6000000}"/>
    <cellStyle name="40% - Énfasis1 26" xfId="220" xr:uid="{00000000-0005-0000-0000-0000F7000000}"/>
    <cellStyle name="40% - Énfasis1 27" xfId="221" xr:uid="{00000000-0005-0000-0000-0000F8000000}"/>
    <cellStyle name="40% - Énfasis1 28" xfId="222" xr:uid="{00000000-0005-0000-0000-0000F9000000}"/>
    <cellStyle name="40% - Énfasis1 29" xfId="223" xr:uid="{00000000-0005-0000-0000-0000FA000000}"/>
    <cellStyle name="40% - Énfasis1 3" xfId="224" xr:uid="{00000000-0005-0000-0000-0000FB000000}"/>
    <cellStyle name="40% - Énfasis1 30" xfId="225" xr:uid="{00000000-0005-0000-0000-0000FC000000}"/>
    <cellStyle name="40% - Énfasis1 31" xfId="226" xr:uid="{00000000-0005-0000-0000-0000FD000000}"/>
    <cellStyle name="40% - Énfasis1 32" xfId="227" xr:uid="{00000000-0005-0000-0000-0000FE000000}"/>
    <cellStyle name="40% - Énfasis1 4" xfId="228" xr:uid="{00000000-0005-0000-0000-0000FF000000}"/>
    <cellStyle name="40% - Énfasis1 5" xfId="229" xr:uid="{00000000-0005-0000-0000-000000010000}"/>
    <cellStyle name="40% - Énfasis1 6" xfId="230" xr:uid="{00000000-0005-0000-0000-000001010000}"/>
    <cellStyle name="40% - Énfasis1 7" xfId="231" xr:uid="{00000000-0005-0000-0000-000002010000}"/>
    <cellStyle name="40% - Énfasis1 8" xfId="232" xr:uid="{00000000-0005-0000-0000-000003010000}"/>
    <cellStyle name="40% - Énfasis1 9" xfId="233" xr:uid="{00000000-0005-0000-0000-000004010000}"/>
    <cellStyle name="40% - Énfasis2" xfId="1548" builtinId="35" customBuiltin="1"/>
    <cellStyle name="40% - Énfasis2 10" xfId="234" xr:uid="{00000000-0005-0000-0000-000006010000}"/>
    <cellStyle name="40% - Énfasis2 11" xfId="235" xr:uid="{00000000-0005-0000-0000-000007010000}"/>
    <cellStyle name="40% - Énfasis2 12" xfId="236" xr:uid="{00000000-0005-0000-0000-000008010000}"/>
    <cellStyle name="40% - Énfasis2 13" xfId="237" xr:uid="{00000000-0005-0000-0000-000009010000}"/>
    <cellStyle name="40% - Énfasis2 14" xfId="238" xr:uid="{00000000-0005-0000-0000-00000A010000}"/>
    <cellStyle name="40% - Énfasis2 15" xfId="239" xr:uid="{00000000-0005-0000-0000-00000B010000}"/>
    <cellStyle name="40% - Énfasis2 16" xfId="240" xr:uid="{00000000-0005-0000-0000-00000C010000}"/>
    <cellStyle name="40% - Énfasis2 17" xfId="241" xr:uid="{00000000-0005-0000-0000-00000D010000}"/>
    <cellStyle name="40% - Énfasis2 18" xfId="242" xr:uid="{00000000-0005-0000-0000-00000E010000}"/>
    <cellStyle name="40% - Énfasis2 19" xfId="243" xr:uid="{00000000-0005-0000-0000-00000F010000}"/>
    <cellStyle name="40% - Énfasis2 2" xfId="244" xr:uid="{00000000-0005-0000-0000-000010010000}"/>
    <cellStyle name="40% - Énfasis2 20" xfId="245" xr:uid="{00000000-0005-0000-0000-000011010000}"/>
    <cellStyle name="40% - Énfasis2 21" xfId="246" xr:uid="{00000000-0005-0000-0000-000012010000}"/>
    <cellStyle name="40% - Énfasis2 22" xfId="247" xr:uid="{00000000-0005-0000-0000-000013010000}"/>
    <cellStyle name="40% - Énfasis2 23" xfId="248" xr:uid="{00000000-0005-0000-0000-000014010000}"/>
    <cellStyle name="40% - Énfasis2 24" xfId="249" xr:uid="{00000000-0005-0000-0000-000015010000}"/>
    <cellStyle name="40% - Énfasis2 25" xfId="250" xr:uid="{00000000-0005-0000-0000-000016010000}"/>
    <cellStyle name="40% - Énfasis2 26" xfId="251" xr:uid="{00000000-0005-0000-0000-000017010000}"/>
    <cellStyle name="40% - Énfasis2 27" xfId="252" xr:uid="{00000000-0005-0000-0000-000018010000}"/>
    <cellStyle name="40% - Énfasis2 28" xfId="253" xr:uid="{00000000-0005-0000-0000-000019010000}"/>
    <cellStyle name="40% - Énfasis2 29" xfId="254" xr:uid="{00000000-0005-0000-0000-00001A010000}"/>
    <cellStyle name="40% - Énfasis2 3" xfId="255" xr:uid="{00000000-0005-0000-0000-00001B010000}"/>
    <cellStyle name="40% - Énfasis2 30" xfId="256" xr:uid="{00000000-0005-0000-0000-00001C010000}"/>
    <cellStyle name="40% - Énfasis2 31" xfId="257" xr:uid="{00000000-0005-0000-0000-00001D010000}"/>
    <cellStyle name="40% - Énfasis2 32" xfId="258" xr:uid="{00000000-0005-0000-0000-00001E010000}"/>
    <cellStyle name="40% - Énfasis2 4" xfId="259" xr:uid="{00000000-0005-0000-0000-00001F010000}"/>
    <cellStyle name="40% - Énfasis2 5" xfId="260" xr:uid="{00000000-0005-0000-0000-000020010000}"/>
    <cellStyle name="40% - Énfasis2 6" xfId="261" xr:uid="{00000000-0005-0000-0000-000021010000}"/>
    <cellStyle name="40% - Énfasis2 7" xfId="262" xr:uid="{00000000-0005-0000-0000-000022010000}"/>
    <cellStyle name="40% - Énfasis2 8" xfId="263" xr:uid="{00000000-0005-0000-0000-000023010000}"/>
    <cellStyle name="40% - Énfasis2 9" xfId="264" xr:uid="{00000000-0005-0000-0000-000024010000}"/>
    <cellStyle name="40% - Énfasis3" xfId="1552" builtinId="39" customBuiltin="1"/>
    <cellStyle name="40% - Énfasis3 10" xfId="265" xr:uid="{00000000-0005-0000-0000-000026010000}"/>
    <cellStyle name="40% - Énfasis3 11" xfId="266" xr:uid="{00000000-0005-0000-0000-000027010000}"/>
    <cellStyle name="40% - Énfasis3 12" xfId="267" xr:uid="{00000000-0005-0000-0000-000028010000}"/>
    <cellStyle name="40% - Énfasis3 13" xfId="268" xr:uid="{00000000-0005-0000-0000-000029010000}"/>
    <cellStyle name="40% - Énfasis3 14" xfId="269" xr:uid="{00000000-0005-0000-0000-00002A010000}"/>
    <cellStyle name="40% - Énfasis3 15" xfId="270" xr:uid="{00000000-0005-0000-0000-00002B010000}"/>
    <cellStyle name="40% - Énfasis3 16" xfId="271" xr:uid="{00000000-0005-0000-0000-00002C010000}"/>
    <cellStyle name="40% - Énfasis3 17" xfId="272" xr:uid="{00000000-0005-0000-0000-00002D010000}"/>
    <cellStyle name="40% - Énfasis3 18" xfId="273" xr:uid="{00000000-0005-0000-0000-00002E010000}"/>
    <cellStyle name="40% - Énfasis3 19" xfId="274" xr:uid="{00000000-0005-0000-0000-00002F010000}"/>
    <cellStyle name="40% - Énfasis3 2" xfId="275" xr:uid="{00000000-0005-0000-0000-000030010000}"/>
    <cellStyle name="40% - Énfasis3 20" xfId="276" xr:uid="{00000000-0005-0000-0000-000031010000}"/>
    <cellStyle name="40% - Énfasis3 21" xfId="277" xr:uid="{00000000-0005-0000-0000-000032010000}"/>
    <cellStyle name="40% - Énfasis3 22" xfId="278" xr:uid="{00000000-0005-0000-0000-000033010000}"/>
    <cellStyle name="40% - Énfasis3 23" xfId="279" xr:uid="{00000000-0005-0000-0000-000034010000}"/>
    <cellStyle name="40% - Énfasis3 24" xfId="280" xr:uid="{00000000-0005-0000-0000-000035010000}"/>
    <cellStyle name="40% - Énfasis3 25" xfId="281" xr:uid="{00000000-0005-0000-0000-000036010000}"/>
    <cellStyle name="40% - Énfasis3 26" xfId="282" xr:uid="{00000000-0005-0000-0000-000037010000}"/>
    <cellStyle name="40% - Énfasis3 27" xfId="283" xr:uid="{00000000-0005-0000-0000-000038010000}"/>
    <cellStyle name="40% - Énfasis3 28" xfId="284" xr:uid="{00000000-0005-0000-0000-000039010000}"/>
    <cellStyle name="40% - Énfasis3 29" xfId="285" xr:uid="{00000000-0005-0000-0000-00003A010000}"/>
    <cellStyle name="40% - Énfasis3 3" xfId="286" xr:uid="{00000000-0005-0000-0000-00003B010000}"/>
    <cellStyle name="40% - Énfasis3 30" xfId="287" xr:uid="{00000000-0005-0000-0000-00003C010000}"/>
    <cellStyle name="40% - Énfasis3 31" xfId="288" xr:uid="{00000000-0005-0000-0000-00003D010000}"/>
    <cellStyle name="40% - Énfasis3 32" xfId="289" xr:uid="{00000000-0005-0000-0000-00003E010000}"/>
    <cellStyle name="40% - Énfasis3 4" xfId="290" xr:uid="{00000000-0005-0000-0000-00003F010000}"/>
    <cellStyle name="40% - Énfasis3 5" xfId="291" xr:uid="{00000000-0005-0000-0000-000040010000}"/>
    <cellStyle name="40% - Énfasis3 6" xfId="292" xr:uid="{00000000-0005-0000-0000-000041010000}"/>
    <cellStyle name="40% - Énfasis3 7" xfId="293" xr:uid="{00000000-0005-0000-0000-000042010000}"/>
    <cellStyle name="40% - Énfasis3 8" xfId="294" xr:uid="{00000000-0005-0000-0000-000043010000}"/>
    <cellStyle name="40% - Énfasis3 9" xfId="295" xr:uid="{00000000-0005-0000-0000-000044010000}"/>
    <cellStyle name="40% - Énfasis4" xfId="1556" builtinId="43" customBuiltin="1"/>
    <cellStyle name="40% - Énfasis4 10" xfId="296" xr:uid="{00000000-0005-0000-0000-000046010000}"/>
    <cellStyle name="40% - Énfasis4 11" xfId="297" xr:uid="{00000000-0005-0000-0000-000047010000}"/>
    <cellStyle name="40% - Énfasis4 12" xfId="298" xr:uid="{00000000-0005-0000-0000-000048010000}"/>
    <cellStyle name="40% - Énfasis4 13" xfId="299" xr:uid="{00000000-0005-0000-0000-000049010000}"/>
    <cellStyle name="40% - Énfasis4 14" xfId="300" xr:uid="{00000000-0005-0000-0000-00004A010000}"/>
    <cellStyle name="40% - Énfasis4 15" xfId="301" xr:uid="{00000000-0005-0000-0000-00004B010000}"/>
    <cellStyle name="40% - Énfasis4 16" xfId="302" xr:uid="{00000000-0005-0000-0000-00004C010000}"/>
    <cellStyle name="40% - Énfasis4 17" xfId="303" xr:uid="{00000000-0005-0000-0000-00004D010000}"/>
    <cellStyle name="40% - Énfasis4 18" xfId="304" xr:uid="{00000000-0005-0000-0000-00004E010000}"/>
    <cellStyle name="40% - Énfasis4 19" xfId="305" xr:uid="{00000000-0005-0000-0000-00004F010000}"/>
    <cellStyle name="40% - Énfasis4 2" xfId="306" xr:uid="{00000000-0005-0000-0000-000050010000}"/>
    <cellStyle name="40% - Énfasis4 20" xfId="307" xr:uid="{00000000-0005-0000-0000-000051010000}"/>
    <cellStyle name="40% - Énfasis4 21" xfId="308" xr:uid="{00000000-0005-0000-0000-000052010000}"/>
    <cellStyle name="40% - Énfasis4 22" xfId="309" xr:uid="{00000000-0005-0000-0000-000053010000}"/>
    <cellStyle name="40% - Énfasis4 23" xfId="310" xr:uid="{00000000-0005-0000-0000-000054010000}"/>
    <cellStyle name="40% - Énfasis4 24" xfId="311" xr:uid="{00000000-0005-0000-0000-000055010000}"/>
    <cellStyle name="40% - Énfasis4 25" xfId="312" xr:uid="{00000000-0005-0000-0000-000056010000}"/>
    <cellStyle name="40% - Énfasis4 26" xfId="313" xr:uid="{00000000-0005-0000-0000-000057010000}"/>
    <cellStyle name="40% - Énfasis4 27" xfId="314" xr:uid="{00000000-0005-0000-0000-000058010000}"/>
    <cellStyle name="40% - Énfasis4 28" xfId="315" xr:uid="{00000000-0005-0000-0000-000059010000}"/>
    <cellStyle name="40% - Énfasis4 29" xfId="316" xr:uid="{00000000-0005-0000-0000-00005A010000}"/>
    <cellStyle name="40% - Énfasis4 3" xfId="317" xr:uid="{00000000-0005-0000-0000-00005B010000}"/>
    <cellStyle name="40% - Énfasis4 30" xfId="318" xr:uid="{00000000-0005-0000-0000-00005C010000}"/>
    <cellStyle name="40% - Énfasis4 31" xfId="319" xr:uid="{00000000-0005-0000-0000-00005D010000}"/>
    <cellStyle name="40% - Énfasis4 32" xfId="320" xr:uid="{00000000-0005-0000-0000-00005E010000}"/>
    <cellStyle name="40% - Énfasis4 4" xfId="321" xr:uid="{00000000-0005-0000-0000-00005F010000}"/>
    <cellStyle name="40% - Énfasis4 5" xfId="322" xr:uid="{00000000-0005-0000-0000-000060010000}"/>
    <cellStyle name="40% - Énfasis4 6" xfId="323" xr:uid="{00000000-0005-0000-0000-000061010000}"/>
    <cellStyle name="40% - Énfasis4 7" xfId="324" xr:uid="{00000000-0005-0000-0000-000062010000}"/>
    <cellStyle name="40% - Énfasis4 8" xfId="325" xr:uid="{00000000-0005-0000-0000-000063010000}"/>
    <cellStyle name="40% - Énfasis4 9" xfId="326" xr:uid="{00000000-0005-0000-0000-000064010000}"/>
    <cellStyle name="40% - Énfasis5" xfId="1560" builtinId="47" customBuiltin="1"/>
    <cellStyle name="40% - Énfasis5 10" xfId="327" xr:uid="{00000000-0005-0000-0000-000066010000}"/>
    <cellStyle name="40% - Énfasis5 11" xfId="328" xr:uid="{00000000-0005-0000-0000-000067010000}"/>
    <cellStyle name="40% - Énfasis5 12" xfId="329" xr:uid="{00000000-0005-0000-0000-000068010000}"/>
    <cellStyle name="40% - Énfasis5 13" xfId="330" xr:uid="{00000000-0005-0000-0000-000069010000}"/>
    <cellStyle name="40% - Énfasis5 14" xfId="331" xr:uid="{00000000-0005-0000-0000-00006A010000}"/>
    <cellStyle name="40% - Énfasis5 15" xfId="332" xr:uid="{00000000-0005-0000-0000-00006B010000}"/>
    <cellStyle name="40% - Énfasis5 16" xfId="333" xr:uid="{00000000-0005-0000-0000-00006C010000}"/>
    <cellStyle name="40% - Énfasis5 17" xfId="334" xr:uid="{00000000-0005-0000-0000-00006D010000}"/>
    <cellStyle name="40% - Énfasis5 18" xfId="335" xr:uid="{00000000-0005-0000-0000-00006E010000}"/>
    <cellStyle name="40% - Énfasis5 19" xfId="336" xr:uid="{00000000-0005-0000-0000-00006F010000}"/>
    <cellStyle name="40% - Énfasis5 2" xfId="337" xr:uid="{00000000-0005-0000-0000-000070010000}"/>
    <cellStyle name="40% - Énfasis5 20" xfId="338" xr:uid="{00000000-0005-0000-0000-000071010000}"/>
    <cellStyle name="40% - Énfasis5 21" xfId="339" xr:uid="{00000000-0005-0000-0000-000072010000}"/>
    <cellStyle name="40% - Énfasis5 22" xfId="340" xr:uid="{00000000-0005-0000-0000-000073010000}"/>
    <cellStyle name="40% - Énfasis5 23" xfId="341" xr:uid="{00000000-0005-0000-0000-000074010000}"/>
    <cellStyle name="40% - Énfasis5 24" xfId="342" xr:uid="{00000000-0005-0000-0000-000075010000}"/>
    <cellStyle name="40% - Énfasis5 25" xfId="343" xr:uid="{00000000-0005-0000-0000-000076010000}"/>
    <cellStyle name="40% - Énfasis5 26" xfId="344" xr:uid="{00000000-0005-0000-0000-000077010000}"/>
    <cellStyle name="40% - Énfasis5 27" xfId="345" xr:uid="{00000000-0005-0000-0000-000078010000}"/>
    <cellStyle name="40% - Énfasis5 28" xfId="346" xr:uid="{00000000-0005-0000-0000-000079010000}"/>
    <cellStyle name="40% - Énfasis5 29" xfId="347" xr:uid="{00000000-0005-0000-0000-00007A010000}"/>
    <cellStyle name="40% - Énfasis5 3" xfId="348" xr:uid="{00000000-0005-0000-0000-00007B010000}"/>
    <cellStyle name="40% - Énfasis5 30" xfId="349" xr:uid="{00000000-0005-0000-0000-00007C010000}"/>
    <cellStyle name="40% - Énfasis5 31" xfId="350" xr:uid="{00000000-0005-0000-0000-00007D010000}"/>
    <cellStyle name="40% - Énfasis5 32" xfId="351" xr:uid="{00000000-0005-0000-0000-00007E010000}"/>
    <cellStyle name="40% - Énfasis5 4" xfId="352" xr:uid="{00000000-0005-0000-0000-00007F010000}"/>
    <cellStyle name="40% - Énfasis5 5" xfId="353" xr:uid="{00000000-0005-0000-0000-000080010000}"/>
    <cellStyle name="40% - Énfasis5 6" xfId="354" xr:uid="{00000000-0005-0000-0000-000081010000}"/>
    <cellStyle name="40% - Énfasis5 7" xfId="355" xr:uid="{00000000-0005-0000-0000-000082010000}"/>
    <cellStyle name="40% - Énfasis5 8" xfId="356" xr:uid="{00000000-0005-0000-0000-000083010000}"/>
    <cellStyle name="40% - Énfasis5 9" xfId="357" xr:uid="{00000000-0005-0000-0000-000084010000}"/>
    <cellStyle name="40% - Énfasis6" xfId="1564" builtinId="51" customBuiltin="1"/>
    <cellStyle name="40% - Énfasis6 10" xfId="358" xr:uid="{00000000-0005-0000-0000-000086010000}"/>
    <cellStyle name="40% - Énfasis6 11" xfId="359" xr:uid="{00000000-0005-0000-0000-000087010000}"/>
    <cellStyle name="40% - Énfasis6 12" xfId="360" xr:uid="{00000000-0005-0000-0000-000088010000}"/>
    <cellStyle name="40% - Énfasis6 13" xfId="361" xr:uid="{00000000-0005-0000-0000-000089010000}"/>
    <cellStyle name="40% - Énfasis6 14" xfId="362" xr:uid="{00000000-0005-0000-0000-00008A010000}"/>
    <cellStyle name="40% - Énfasis6 15" xfId="363" xr:uid="{00000000-0005-0000-0000-00008B010000}"/>
    <cellStyle name="40% - Énfasis6 16" xfId="364" xr:uid="{00000000-0005-0000-0000-00008C010000}"/>
    <cellStyle name="40% - Énfasis6 17" xfId="365" xr:uid="{00000000-0005-0000-0000-00008D010000}"/>
    <cellStyle name="40% - Énfasis6 18" xfId="366" xr:uid="{00000000-0005-0000-0000-00008E010000}"/>
    <cellStyle name="40% - Énfasis6 19" xfId="367" xr:uid="{00000000-0005-0000-0000-00008F010000}"/>
    <cellStyle name="40% - Énfasis6 2" xfId="368" xr:uid="{00000000-0005-0000-0000-000090010000}"/>
    <cellStyle name="40% - Énfasis6 20" xfId="369" xr:uid="{00000000-0005-0000-0000-000091010000}"/>
    <cellStyle name="40% - Énfasis6 21" xfId="370" xr:uid="{00000000-0005-0000-0000-000092010000}"/>
    <cellStyle name="40% - Énfasis6 22" xfId="371" xr:uid="{00000000-0005-0000-0000-000093010000}"/>
    <cellStyle name="40% - Énfasis6 23" xfId="372" xr:uid="{00000000-0005-0000-0000-000094010000}"/>
    <cellStyle name="40% - Énfasis6 24" xfId="373" xr:uid="{00000000-0005-0000-0000-000095010000}"/>
    <cellStyle name="40% - Énfasis6 25" xfId="374" xr:uid="{00000000-0005-0000-0000-000096010000}"/>
    <cellStyle name="40% - Énfasis6 26" xfId="375" xr:uid="{00000000-0005-0000-0000-000097010000}"/>
    <cellStyle name="40% - Énfasis6 27" xfId="376" xr:uid="{00000000-0005-0000-0000-000098010000}"/>
    <cellStyle name="40% - Énfasis6 28" xfId="377" xr:uid="{00000000-0005-0000-0000-000099010000}"/>
    <cellStyle name="40% - Énfasis6 29" xfId="378" xr:uid="{00000000-0005-0000-0000-00009A010000}"/>
    <cellStyle name="40% - Énfasis6 3" xfId="379" xr:uid="{00000000-0005-0000-0000-00009B010000}"/>
    <cellStyle name="40% - Énfasis6 30" xfId="380" xr:uid="{00000000-0005-0000-0000-00009C010000}"/>
    <cellStyle name="40% - Énfasis6 31" xfId="381" xr:uid="{00000000-0005-0000-0000-00009D010000}"/>
    <cellStyle name="40% - Énfasis6 32" xfId="382" xr:uid="{00000000-0005-0000-0000-00009E010000}"/>
    <cellStyle name="40% - Énfasis6 4" xfId="383" xr:uid="{00000000-0005-0000-0000-00009F010000}"/>
    <cellStyle name="40% - Énfasis6 5" xfId="384" xr:uid="{00000000-0005-0000-0000-0000A0010000}"/>
    <cellStyle name="40% - Énfasis6 6" xfId="385" xr:uid="{00000000-0005-0000-0000-0000A1010000}"/>
    <cellStyle name="40% - Énfasis6 7" xfId="386" xr:uid="{00000000-0005-0000-0000-0000A2010000}"/>
    <cellStyle name="40% - Énfasis6 8" xfId="387" xr:uid="{00000000-0005-0000-0000-0000A3010000}"/>
    <cellStyle name="40% - Énfasis6 9" xfId="388" xr:uid="{00000000-0005-0000-0000-0000A4010000}"/>
    <cellStyle name="60% - Accent1" xfId="389" xr:uid="{00000000-0005-0000-0000-0000A5010000}"/>
    <cellStyle name="60% - Accent2" xfId="390" xr:uid="{00000000-0005-0000-0000-0000A6010000}"/>
    <cellStyle name="60% - Accent3" xfId="391" xr:uid="{00000000-0005-0000-0000-0000A7010000}"/>
    <cellStyle name="60% - Accent4" xfId="392" xr:uid="{00000000-0005-0000-0000-0000A8010000}"/>
    <cellStyle name="60% - Accent5" xfId="393" xr:uid="{00000000-0005-0000-0000-0000A9010000}"/>
    <cellStyle name="60% - Accent6" xfId="394" xr:uid="{00000000-0005-0000-0000-0000AA010000}"/>
    <cellStyle name="60% - Énfasis1" xfId="1546" builtinId="32" customBuiltin="1"/>
    <cellStyle name="60% - Énfasis1 10" xfId="395" xr:uid="{00000000-0005-0000-0000-0000AC010000}"/>
    <cellStyle name="60% - Énfasis1 11" xfId="396" xr:uid="{00000000-0005-0000-0000-0000AD010000}"/>
    <cellStyle name="60% - Énfasis1 12" xfId="397" xr:uid="{00000000-0005-0000-0000-0000AE010000}"/>
    <cellStyle name="60% - Énfasis1 13" xfId="398" xr:uid="{00000000-0005-0000-0000-0000AF010000}"/>
    <cellStyle name="60% - Énfasis1 14" xfId="399" xr:uid="{00000000-0005-0000-0000-0000B0010000}"/>
    <cellStyle name="60% - Énfasis1 15" xfId="400" xr:uid="{00000000-0005-0000-0000-0000B1010000}"/>
    <cellStyle name="60% - Énfasis1 16" xfId="401" xr:uid="{00000000-0005-0000-0000-0000B2010000}"/>
    <cellStyle name="60% - Énfasis1 17" xfId="402" xr:uid="{00000000-0005-0000-0000-0000B3010000}"/>
    <cellStyle name="60% - Énfasis1 18" xfId="403" xr:uid="{00000000-0005-0000-0000-0000B4010000}"/>
    <cellStyle name="60% - Énfasis1 19" xfId="404" xr:uid="{00000000-0005-0000-0000-0000B5010000}"/>
    <cellStyle name="60% - Énfasis1 2" xfId="405" xr:uid="{00000000-0005-0000-0000-0000B6010000}"/>
    <cellStyle name="60% - Énfasis1 20" xfId="406" xr:uid="{00000000-0005-0000-0000-0000B7010000}"/>
    <cellStyle name="60% - Énfasis1 21" xfId="407" xr:uid="{00000000-0005-0000-0000-0000B8010000}"/>
    <cellStyle name="60% - Énfasis1 22" xfId="408" xr:uid="{00000000-0005-0000-0000-0000B9010000}"/>
    <cellStyle name="60% - Énfasis1 23" xfId="409" xr:uid="{00000000-0005-0000-0000-0000BA010000}"/>
    <cellStyle name="60% - Énfasis1 24" xfId="410" xr:uid="{00000000-0005-0000-0000-0000BB010000}"/>
    <cellStyle name="60% - Énfasis1 25" xfId="411" xr:uid="{00000000-0005-0000-0000-0000BC010000}"/>
    <cellStyle name="60% - Énfasis1 26" xfId="412" xr:uid="{00000000-0005-0000-0000-0000BD010000}"/>
    <cellStyle name="60% - Énfasis1 27" xfId="413" xr:uid="{00000000-0005-0000-0000-0000BE010000}"/>
    <cellStyle name="60% - Énfasis1 28" xfId="414" xr:uid="{00000000-0005-0000-0000-0000BF010000}"/>
    <cellStyle name="60% - Énfasis1 29" xfId="415" xr:uid="{00000000-0005-0000-0000-0000C0010000}"/>
    <cellStyle name="60% - Énfasis1 3" xfId="416" xr:uid="{00000000-0005-0000-0000-0000C1010000}"/>
    <cellStyle name="60% - Énfasis1 30" xfId="417" xr:uid="{00000000-0005-0000-0000-0000C2010000}"/>
    <cellStyle name="60% - Énfasis1 31" xfId="418" xr:uid="{00000000-0005-0000-0000-0000C3010000}"/>
    <cellStyle name="60% - Énfasis1 32" xfId="419" xr:uid="{00000000-0005-0000-0000-0000C4010000}"/>
    <cellStyle name="60% - Énfasis1 4" xfId="420" xr:uid="{00000000-0005-0000-0000-0000C5010000}"/>
    <cellStyle name="60% - Énfasis1 5" xfId="421" xr:uid="{00000000-0005-0000-0000-0000C6010000}"/>
    <cellStyle name="60% - Énfasis1 6" xfId="422" xr:uid="{00000000-0005-0000-0000-0000C7010000}"/>
    <cellStyle name="60% - Énfasis1 7" xfId="423" xr:uid="{00000000-0005-0000-0000-0000C8010000}"/>
    <cellStyle name="60% - Énfasis1 8" xfId="424" xr:uid="{00000000-0005-0000-0000-0000C9010000}"/>
    <cellStyle name="60% - Énfasis1 9" xfId="425" xr:uid="{00000000-0005-0000-0000-0000CA010000}"/>
    <cellStyle name="60% - Énfasis2" xfId="1549" builtinId="36" customBuiltin="1"/>
    <cellStyle name="60% - Énfasis2 10" xfId="426" xr:uid="{00000000-0005-0000-0000-0000CC010000}"/>
    <cellStyle name="60% - Énfasis2 11" xfId="427" xr:uid="{00000000-0005-0000-0000-0000CD010000}"/>
    <cellStyle name="60% - Énfasis2 12" xfId="428" xr:uid="{00000000-0005-0000-0000-0000CE010000}"/>
    <cellStyle name="60% - Énfasis2 13" xfId="429" xr:uid="{00000000-0005-0000-0000-0000CF010000}"/>
    <cellStyle name="60% - Énfasis2 14" xfId="430" xr:uid="{00000000-0005-0000-0000-0000D0010000}"/>
    <cellStyle name="60% - Énfasis2 15" xfId="431" xr:uid="{00000000-0005-0000-0000-0000D1010000}"/>
    <cellStyle name="60% - Énfasis2 16" xfId="432" xr:uid="{00000000-0005-0000-0000-0000D2010000}"/>
    <cellStyle name="60% - Énfasis2 17" xfId="433" xr:uid="{00000000-0005-0000-0000-0000D3010000}"/>
    <cellStyle name="60% - Énfasis2 18" xfId="434" xr:uid="{00000000-0005-0000-0000-0000D4010000}"/>
    <cellStyle name="60% - Énfasis2 19" xfId="435" xr:uid="{00000000-0005-0000-0000-0000D5010000}"/>
    <cellStyle name="60% - Énfasis2 2" xfId="436" xr:uid="{00000000-0005-0000-0000-0000D6010000}"/>
    <cellStyle name="60% - Énfasis2 20" xfId="437" xr:uid="{00000000-0005-0000-0000-0000D7010000}"/>
    <cellStyle name="60% - Énfasis2 21" xfId="438" xr:uid="{00000000-0005-0000-0000-0000D8010000}"/>
    <cellStyle name="60% - Énfasis2 22" xfId="439" xr:uid="{00000000-0005-0000-0000-0000D9010000}"/>
    <cellStyle name="60% - Énfasis2 23" xfId="440" xr:uid="{00000000-0005-0000-0000-0000DA010000}"/>
    <cellStyle name="60% - Énfasis2 24" xfId="441" xr:uid="{00000000-0005-0000-0000-0000DB010000}"/>
    <cellStyle name="60% - Énfasis2 25" xfId="442" xr:uid="{00000000-0005-0000-0000-0000DC010000}"/>
    <cellStyle name="60% - Énfasis2 26" xfId="443" xr:uid="{00000000-0005-0000-0000-0000DD010000}"/>
    <cellStyle name="60% - Énfasis2 27" xfId="444" xr:uid="{00000000-0005-0000-0000-0000DE010000}"/>
    <cellStyle name="60% - Énfasis2 28" xfId="445" xr:uid="{00000000-0005-0000-0000-0000DF010000}"/>
    <cellStyle name="60% - Énfasis2 29" xfId="446" xr:uid="{00000000-0005-0000-0000-0000E0010000}"/>
    <cellStyle name="60% - Énfasis2 3" xfId="447" xr:uid="{00000000-0005-0000-0000-0000E1010000}"/>
    <cellStyle name="60% - Énfasis2 30" xfId="448" xr:uid="{00000000-0005-0000-0000-0000E2010000}"/>
    <cellStyle name="60% - Énfasis2 31" xfId="449" xr:uid="{00000000-0005-0000-0000-0000E3010000}"/>
    <cellStyle name="60% - Énfasis2 32" xfId="450" xr:uid="{00000000-0005-0000-0000-0000E4010000}"/>
    <cellStyle name="60% - Énfasis2 4" xfId="451" xr:uid="{00000000-0005-0000-0000-0000E5010000}"/>
    <cellStyle name="60% - Énfasis2 5" xfId="452" xr:uid="{00000000-0005-0000-0000-0000E6010000}"/>
    <cellStyle name="60% - Énfasis2 6" xfId="453" xr:uid="{00000000-0005-0000-0000-0000E7010000}"/>
    <cellStyle name="60% - Énfasis2 7" xfId="454" xr:uid="{00000000-0005-0000-0000-0000E8010000}"/>
    <cellStyle name="60% - Énfasis2 8" xfId="455" xr:uid="{00000000-0005-0000-0000-0000E9010000}"/>
    <cellStyle name="60% - Énfasis2 9" xfId="456" xr:uid="{00000000-0005-0000-0000-0000EA010000}"/>
    <cellStyle name="60% - Énfasis3" xfId="1553" builtinId="40" customBuiltin="1"/>
    <cellStyle name="60% - Énfasis3 10" xfId="457" xr:uid="{00000000-0005-0000-0000-0000EC010000}"/>
    <cellStyle name="60% - Énfasis3 11" xfId="458" xr:uid="{00000000-0005-0000-0000-0000ED010000}"/>
    <cellStyle name="60% - Énfasis3 12" xfId="459" xr:uid="{00000000-0005-0000-0000-0000EE010000}"/>
    <cellStyle name="60% - Énfasis3 13" xfId="460" xr:uid="{00000000-0005-0000-0000-0000EF010000}"/>
    <cellStyle name="60% - Énfasis3 14" xfId="461" xr:uid="{00000000-0005-0000-0000-0000F0010000}"/>
    <cellStyle name="60% - Énfasis3 15" xfId="462" xr:uid="{00000000-0005-0000-0000-0000F1010000}"/>
    <cellStyle name="60% - Énfasis3 16" xfId="463" xr:uid="{00000000-0005-0000-0000-0000F2010000}"/>
    <cellStyle name="60% - Énfasis3 17" xfId="464" xr:uid="{00000000-0005-0000-0000-0000F3010000}"/>
    <cellStyle name="60% - Énfasis3 18" xfId="465" xr:uid="{00000000-0005-0000-0000-0000F4010000}"/>
    <cellStyle name="60% - Énfasis3 19" xfId="466" xr:uid="{00000000-0005-0000-0000-0000F5010000}"/>
    <cellStyle name="60% - Énfasis3 2" xfId="467" xr:uid="{00000000-0005-0000-0000-0000F6010000}"/>
    <cellStyle name="60% - Énfasis3 20" xfId="468" xr:uid="{00000000-0005-0000-0000-0000F7010000}"/>
    <cellStyle name="60% - Énfasis3 21" xfId="469" xr:uid="{00000000-0005-0000-0000-0000F8010000}"/>
    <cellStyle name="60% - Énfasis3 22" xfId="470" xr:uid="{00000000-0005-0000-0000-0000F9010000}"/>
    <cellStyle name="60% - Énfasis3 23" xfId="471" xr:uid="{00000000-0005-0000-0000-0000FA010000}"/>
    <cellStyle name="60% - Énfasis3 24" xfId="472" xr:uid="{00000000-0005-0000-0000-0000FB010000}"/>
    <cellStyle name="60% - Énfasis3 25" xfId="473" xr:uid="{00000000-0005-0000-0000-0000FC010000}"/>
    <cellStyle name="60% - Énfasis3 26" xfId="474" xr:uid="{00000000-0005-0000-0000-0000FD010000}"/>
    <cellStyle name="60% - Énfasis3 27" xfId="475" xr:uid="{00000000-0005-0000-0000-0000FE010000}"/>
    <cellStyle name="60% - Énfasis3 28" xfId="476" xr:uid="{00000000-0005-0000-0000-0000FF010000}"/>
    <cellStyle name="60% - Énfasis3 29" xfId="477" xr:uid="{00000000-0005-0000-0000-000000020000}"/>
    <cellStyle name="60% - Énfasis3 3" xfId="478" xr:uid="{00000000-0005-0000-0000-000001020000}"/>
    <cellStyle name="60% - Énfasis3 30" xfId="479" xr:uid="{00000000-0005-0000-0000-000002020000}"/>
    <cellStyle name="60% - Énfasis3 31" xfId="480" xr:uid="{00000000-0005-0000-0000-000003020000}"/>
    <cellStyle name="60% - Énfasis3 32" xfId="481" xr:uid="{00000000-0005-0000-0000-000004020000}"/>
    <cellStyle name="60% - Énfasis3 4" xfId="482" xr:uid="{00000000-0005-0000-0000-000005020000}"/>
    <cellStyle name="60% - Énfasis3 5" xfId="483" xr:uid="{00000000-0005-0000-0000-000006020000}"/>
    <cellStyle name="60% - Énfasis3 6" xfId="484" xr:uid="{00000000-0005-0000-0000-000007020000}"/>
    <cellStyle name="60% - Énfasis3 7" xfId="485" xr:uid="{00000000-0005-0000-0000-000008020000}"/>
    <cellStyle name="60% - Énfasis3 8" xfId="486" xr:uid="{00000000-0005-0000-0000-000009020000}"/>
    <cellStyle name="60% - Énfasis3 9" xfId="487" xr:uid="{00000000-0005-0000-0000-00000A020000}"/>
    <cellStyle name="60% - Énfasis4" xfId="1557" builtinId="44" customBuiltin="1"/>
    <cellStyle name="60% - Énfasis4 10" xfId="488" xr:uid="{00000000-0005-0000-0000-00000C020000}"/>
    <cellStyle name="60% - Énfasis4 11" xfId="489" xr:uid="{00000000-0005-0000-0000-00000D020000}"/>
    <cellStyle name="60% - Énfasis4 12" xfId="490" xr:uid="{00000000-0005-0000-0000-00000E020000}"/>
    <cellStyle name="60% - Énfasis4 13" xfId="491" xr:uid="{00000000-0005-0000-0000-00000F020000}"/>
    <cellStyle name="60% - Énfasis4 14" xfId="492" xr:uid="{00000000-0005-0000-0000-000010020000}"/>
    <cellStyle name="60% - Énfasis4 15" xfId="493" xr:uid="{00000000-0005-0000-0000-000011020000}"/>
    <cellStyle name="60% - Énfasis4 16" xfId="494" xr:uid="{00000000-0005-0000-0000-000012020000}"/>
    <cellStyle name="60% - Énfasis4 17" xfId="495" xr:uid="{00000000-0005-0000-0000-000013020000}"/>
    <cellStyle name="60% - Énfasis4 18" xfId="496" xr:uid="{00000000-0005-0000-0000-000014020000}"/>
    <cellStyle name="60% - Énfasis4 19" xfId="497" xr:uid="{00000000-0005-0000-0000-000015020000}"/>
    <cellStyle name="60% - Énfasis4 2" xfId="498" xr:uid="{00000000-0005-0000-0000-000016020000}"/>
    <cellStyle name="60% - Énfasis4 20" xfId="499" xr:uid="{00000000-0005-0000-0000-000017020000}"/>
    <cellStyle name="60% - Énfasis4 21" xfId="500" xr:uid="{00000000-0005-0000-0000-000018020000}"/>
    <cellStyle name="60% - Énfasis4 22" xfId="501" xr:uid="{00000000-0005-0000-0000-000019020000}"/>
    <cellStyle name="60% - Énfasis4 23" xfId="502" xr:uid="{00000000-0005-0000-0000-00001A020000}"/>
    <cellStyle name="60% - Énfasis4 24" xfId="503" xr:uid="{00000000-0005-0000-0000-00001B020000}"/>
    <cellStyle name="60% - Énfasis4 25" xfId="504" xr:uid="{00000000-0005-0000-0000-00001C020000}"/>
    <cellStyle name="60% - Énfasis4 26" xfId="505" xr:uid="{00000000-0005-0000-0000-00001D020000}"/>
    <cellStyle name="60% - Énfasis4 27" xfId="506" xr:uid="{00000000-0005-0000-0000-00001E020000}"/>
    <cellStyle name="60% - Énfasis4 28" xfId="507" xr:uid="{00000000-0005-0000-0000-00001F020000}"/>
    <cellStyle name="60% - Énfasis4 29" xfId="508" xr:uid="{00000000-0005-0000-0000-000020020000}"/>
    <cellStyle name="60% - Énfasis4 3" xfId="509" xr:uid="{00000000-0005-0000-0000-000021020000}"/>
    <cellStyle name="60% - Énfasis4 30" xfId="510" xr:uid="{00000000-0005-0000-0000-000022020000}"/>
    <cellStyle name="60% - Énfasis4 31" xfId="511" xr:uid="{00000000-0005-0000-0000-000023020000}"/>
    <cellStyle name="60% - Énfasis4 32" xfId="512" xr:uid="{00000000-0005-0000-0000-000024020000}"/>
    <cellStyle name="60% - Énfasis4 4" xfId="513" xr:uid="{00000000-0005-0000-0000-000025020000}"/>
    <cellStyle name="60% - Énfasis4 5" xfId="514" xr:uid="{00000000-0005-0000-0000-000026020000}"/>
    <cellStyle name="60% - Énfasis4 6" xfId="515" xr:uid="{00000000-0005-0000-0000-000027020000}"/>
    <cellStyle name="60% - Énfasis4 7" xfId="516" xr:uid="{00000000-0005-0000-0000-000028020000}"/>
    <cellStyle name="60% - Énfasis4 8" xfId="517" xr:uid="{00000000-0005-0000-0000-000029020000}"/>
    <cellStyle name="60% - Énfasis4 9" xfId="518" xr:uid="{00000000-0005-0000-0000-00002A020000}"/>
    <cellStyle name="60% - Énfasis5" xfId="1561" builtinId="48" customBuiltin="1"/>
    <cellStyle name="60% - Énfasis5 10" xfId="519" xr:uid="{00000000-0005-0000-0000-00002C020000}"/>
    <cellStyle name="60% - Énfasis5 11" xfId="520" xr:uid="{00000000-0005-0000-0000-00002D020000}"/>
    <cellStyle name="60% - Énfasis5 12" xfId="521" xr:uid="{00000000-0005-0000-0000-00002E020000}"/>
    <cellStyle name="60% - Énfasis5 13" xfId="522" xr:uid="{00000000-0005-0000-0000-00002F020000}"/>
    <cellStyle name="60% - Énfasis5 14" xfId="523" xr:uid="{00000000-0005-0000-0000-000030020000}"/>
    <cellStyle name="60% - Énfasis5 15" xfId="524" xr:uid="{00000000-0005-0000-0000-000031020000}"/>
    <cellStyle name="60% - Énfasis5 16" xfId="525" xr:uid="{00000000-0005-0000-0000-000032020000}"/>
    <cellStyle name="60% - Énfasis5 17" xfId="526" xr:uid="{00000000-0005-0000-0000-000033020000}"/>
    <cellStyle name="60% - Énfasis5 18" xfId="527" xr:uid="{00000000-0005-0000-0000-000034020000}"/>
    <cellStyle name="60% - Énfasis5 19" xfId="528" xr:uid="{00000000-0005-0000-0000-000035020000}"/>
    <cellStyle name="60% - Énfasis5 2" xfId="529" xr:uid="{00000000-0005-0000-0000-000036020000}"/>
    <cellStyle name="60% - Énfasis5 20" xfId="530" xr:uid="{00000000-0005-0000-0000-000037020000}"/>
    <cellStyle name="60% - Énfasis5 21" xfId="531" xr:uid="{00000000-0005-0000-0000-000038020000}"/>
    <cellStyle name="60% - Énfasis5 22" xfId="532" xr:uid="{00000000-0005-0000-0000-000039020000}"/>
    <cellStyle name="60% - Énfasis5 23" xfId="533" xr:uid="{00000000-0005-0000-0000-00003A020000}"/>
    <cellStyle name="60% - Énfasis5 24" xfId="534" xr:uid="{00000000-0005-0000-0000-00003B020000}"/>
    <cellStyle name="60% - Énfasis5 25" xfId="535" xr:uid="{00000000-0005-0000-0000-00003C020000}"/>
    <cellStyle name="60% - Énfasis5 26" xfId="536" xr:uid="{00000000-0005-0000-0000-00003D020000}"/>
    <cellStyle name="60% - Énfasis5 27" xfId="537" xr:uid="{00000000-0005-0000-0000-00003E020000}"/>
    <cellStyle name="60% - Énfasis5 28" xfId="538" xr:uid="{00000000-0005-0000-0000-00003F020000}"/>
    <cellStyle name="60% - Énfasis5 29" xfId="539" xr:uid="{00000000-0005-0000-0000-000040020000}"/>
    <cellStyle name="60% - Énfasis5 3" xfId="540" xr:uid="{00000000-0005-0000-0000-000041020000}"/>
    <cellStyle name="60% - Énfasis5 30" xfId="541" xr:uid="{00000000-0005-0000-0000-000042020000}"/>
    <cellStyle name="60% - Énfasis5 31" xfId="542" xr:uid="{00000000-0005-0000-0000-000043020000}"/>
    <cellStyle name="60% - Énfasis5 32" xfId="543" xr:uid="{00000000-0005-0000-0000-000044020000}"/>
    <cellStyle name="60% - Énfasis5 4" xfId="544" xr:uid="{00000000-0005-0000-0000-000045020000}"/>
    <cellStyle name="60% - Énfasis5 5" xfId="545" xr:uid="{00000000-0005-0000-0000-000046020000}"/>
    <cellStyle name="60% - Énfasis5 6" xfId="546" xr:uid="{00000000-0005-0000-0000-000047020000}"/>
    <cellStyle name="60% - Énfasis5 7" xfId="547" xr:uid="{00000000-0005-0000-0000-000048020000}"/>
    <cellStyle name="60% - Énfasis5 8" xfId="548" xr:uid="{00000000-0005-0000-0000-000049020000}"/>
    <cellStyle name="60% - Énfasis5 9" xfId="549" xr:uid="{00000000-0005-0000-0000-00004A020000}"/>
    <cellStyle name="60% - Énfasis6" xfId="1565" builtinId="52" customBuiltin="1"/>
    <cellStyle name="60% - Énfasis6 10" xfId="550" xr:uid="{00000000-0005-0000-0000-00004C020000}"/>
    <cellStyle name="60% - Énfasis6 11" xfId="551" xr:uid="{00000000-0005-0000-0000-00004D020000}"/>
    <cellStyle name="60% - Énfasis6 12" xfId="552" xr:uid="{00000000-0005-0000-0000-00004E020000}"/>
    <cellStyle name="60% - Énfasis6 13" xfId="553" xr:uid="{00000000-0005-0000-0000-00004F020000}"/>
    <cellStyle name="60% - Énfasis6 14" xfId="554" xr:uid="{00000000-0005-0000-0000-000050020000}"/>
    <cellStyle name="60% - Énfasis6 15" xfId="555" xr:uid="{00000000-0005-0000-0000-000051020000}"/>
    <cellStyle name="60% - Énfasis6 16" xfId="556" xr:uid="{00000000-0005-0000-0000-000052020000}"/>
    <cellStyle name="60% - Énfasis6 17" xfId="557" xr:uid="{00000000-0005-0000-0000-000053020000}"/>
    <cellStyle name="60% - Énfasis6 18" xfId="558" xr:uid="{00000000-0005-0000-0000-000054020000}"/>
    <cellStyle name="60% - Énfasis6 19" xfId="559" xr:uid="{00000000-0005-0000-0000-000055020000}"/>
    <cellStyle name="60% - Énfasis6 2" xfId="560" xr:uid="{00000000-0005-0000-0000-000056020000}"/>
    <cellStyle name="60% - Énfasis6 20" xfId="561" xr:uid="{00000000-0005-0000-0000-000057020000}"/>
    <cellStyle name="60% - Énfasis6 21" xfId="562" xr:uid="{00000000-0005-0000-0000-000058020000}"/>
    <cellStyle name="60% - Énfasis6 22" xfId="563" xr:uid="{00000000-0005-0000-0000-000059020000}"/>
    <cellStyle name="60% - Énfasis6 23" xfId="564" xr:uid="{00000000-0005-0000-0000-00005A020000}"/>
    <cellStyle name="60% - Énfasis6 24" xfId="565" xr:uid="{00000000-0005-0000-0000-00005B020000}"/>
    <cellStyle name="60% - Énfasis6 25" xfId="566" xr:uid="{00000000-0005-0000-0000-00005C020000}"/>
    <cellStyle name="60% - Énfasis6 26" xfId="567" xr:uid="{00000000-0005-0000-0000-00005D020000}"/>
    <cellStyle name="60% - Énfasis6 27" xfId="568" xr:uid="{00000000-0005-0000-0000-00005E020000}"/>
    <cellStyle name="60% - Énfasis6 28" xfId="569" xr:uid="{00000000-0005-0000-0000-00005F020000}"/>
    <cellStyle name="60% - Énfasis6 29" xfId="570" xr:uid="{00000000-0005-0000-0000-000060020000}"/>
    <cellStyle name="60% - Énfasis6 3" xfId="571" xr:uid="{00000000-0005-0000-0000-000061020000}"/>
    <cellStyle name="60% - Énfasis6 30" xfId="572" xr:uid="{00000000-0005-0000-0000-000062020000}"/>
    <cellStyle name="60% - Énfasis6 31" xfId="573" xr:uid="{00000000-0005-0000-0000-000063020000}"/>
    <cellStyle name="60% - Énfasis6 32" xfId="574" xr:uid="{00000000-0005-0000-0000-000064020000}"/>
    <cellStyle name="60% - Énfasis6 4" xfId="575" xr:uid="{00000000-0005-0000-0000-000065020000}"/>
    <cellStyle name="60% - Énfasis6 5" xfId="576" xr:uid="{00000000-0005-0000-0000-000066020000}"/>
    <cellStyle name="60% - Énfasis6 6" xfId="577" xr:uid="{00000000-0005-0000-0000-000067020000}"/>
    <cellStyle name="60% - Énfasis6 7" xfId="578" xr:uid="{00000000-0005-0000-0000-000068020000}"/>
    <cellStyle name="60% - Énfasis6 8" xfId="579" xr:uid="{00000000-0005-0000-0000-000069020000}"/>
    <cellStyle name="60% - Énfasis6 9" xfId="580" xr:uid="{00000000-0005-0000-0000-00006A020000}"/>
    <cellStyle name="Accent1" xfId="581" xr:uid="{00000000-0005-0000-0000-00006B020000}"/>
    <cellStyle name="Accent2" xfId="582" xr:uid="{00000000-0005-0000-0000-00006C020000}"/>
    <cellStyle name="Accent3" xfId="583" xr:uid="{00000000-0005-0000-0000-00006D020000}"/>
    <cellStyle name="Accent4" xfId="584" xr:uid="{00000000-0005-0000-0000-00006E020000}"/>
    <cellStyle name="Accent5" xfId="585" xr:uid="{00000000-0005-0000-0000-00006F020000}"/>
    <cellStyle name="Accent6" xfId="586" xr:uid="{00000000-0005-0000-0000-000070020000}"/>
    <cellStyle name="ACTAS" xfId="1434" xr:uid="{00000000-0005-0000-0000-000071020000}"/>
    <cellStyle name="Bad" xfId="587" xr:uid="{00000000-0005-0000-0000-000072020000}"/>
    <cellStyle name="BORDES TITU. INT." xfId="1436" xr:uid="{00000000-0005-0000-0000-000073020000}"/>
    <cellStyle name="Buena 10" xfId="588" xr:uid="{00000000-0005-0000-0000-000074020000}"/>
    <cellStyle name="Buena 11" xfId="589" xr:uid="{00000000-0005-0000-0000-000075020000}"/>
    <cellStyle name="Buena 12" xfId="590" xr:uid="{00000000-0005-0000-0000-000076020000}"/>
    <cellStyle name="Buena 13" xfId="591" xr:uid="{00000000-0005-0000-0000-000077020000}"/>
    <cellStyle name="Buena 14" xfId="592" xr:uid="{00000000-0005-0000-0000-000078020000}"/>
    <cellStyle name="Buena 15" xfId="593" xr:uid="{00000000-0005-0000-0000-000079020000}"/>
    <cellStyle name="Buena 16" xfId="594" xr:uid="{00000000-0005-0000-0000-00007A020000}"/>
    <cellStyle name="Buena 17" xfId="595" xr:uid="{00000000-0005-0000-0000-00007B020000}"/>
    <cellStyle name="Buena 18" xfId="596" xr:uid="{00000000-0005-0000-0000-00007C020000}"/>
    <cellStyle name="Buena 19" xfId="597" xr:uid="{00000000-0005-0000-0000-00007D020000}"/>
    <cellStyle name="Buena 2" xfId="598" xr:uid="{00000000-0005-0000-0000-00007E020000}"/>
    <cellStyle name="Buena 20" xfId="599" xr:uid="{00000000-0005-0000-0000-00007F020000}"/>
    <cellStyle name="Buena 21" xfId="600" xr:uid="{00000000-0005-0000-0000-000080020000}"/>
    <cellStyle name="Buena 22" xfId="601" xr:uid="{00000000-0005-0000-0000-000081020000}"/>
    <cellStyle name="Buena 23" xfId="602" xr:uid="{00000000-0005-0000-0000-000082020000}"/>
    <cellStyle name="Buena 24" xfId="603" xr:uid="{00000000-0005-0000-0000-000083020000}"/>
    <cellStyle name="Buena 25" xfId="604" xr:uid="{00000000-0005-0000-0000-000084020000}"/>
    <cellStyle name="Buena 26" xfId="605" xr:uid="{00000000-0005-0000-0000-000085020000}"/>
    <cellStyle name="Buena 27" xfId="606" xr:uid="{00000000-0005-0000-0000-000086020000}"/>
    <cellStyle name="Buena 28" xfId="607" xr:uid="{00000000-0005-0000-0000-000087020000}"/>
    <cellStyle name="Buena 29" xfId="608" xr:uid="{00000000-0005-0000-0000-000088020000}"/>
    <cellStyle name="Buena 3" xfId="609" xr:uid="{00000000-0005-0000-0000-000089020000}"/>
    <cellStyle name="Buena 30" xfId="610" xr:uid="{00000000-0005-0000-0000-00008A020000}"/>
    <cellStyle name="Buena 31" xfId="611" xr:uid="{00000000-0005-0000-0000-00008B020000}"/>
    <cellStyle name="Buena 32" xfId="612" xr:uid="{00000000-0005-0000-0000-00008C020000}"/>
    <cellStyle name="Buena 4" xfId="613" xr:uid="{00000000-0005-0000-0000-00008D020000}"/>
    <cellStyle name="Buena 5" xfId="614" xr:uid="{00000000-0005-0000-0000-00008E020000}"/>
    <cellStyle name="Buena 6" xfId="615" xr:uid="{00000000-0005-0000-0000-00008F020000}"/>
    <cellStyle name="Buena 7" xfId="616" xr:uid="{00000000-0005-0000-0000-000090020000}"/>
    <cellStyle name="Buena 8" xfId="617" xr:uid="{00000000-0005-0000-0000-000091020000}"/>
    <cellStyle name="Buena 9" xfId="618" xr:uid="{00000000-0005-0000-0000-000092020000}"/>
    <cellStyle name="Bueno" xfId="1531" builtinId="26" customBuiltin="1"/>
    <cellStyle name="Calculation" xfId="619" xr:uid="{00000000-0005-0000-0000-000094020000}"/>
    <cellStyle name="Cálculo" xfId="1536" builtinId="22" customBuiltin="1"/>
    <cellStyle name="Cálculo 10" xfId="620" xr:uid="{00000000-0005-0000-0000-000096020000}"/>
    <cellStyle name="Cálculo 11" xfId="621" xr:uid="{00000000-0005-0000-0000-000097020000}"/>
    <cellStyle name="Cálculo 12" xfId="622" xr:uid="{00000000-0005-0000-0000-000098020000}"/>
    <cellStyle name="Cálculo 13" xfId="623" xr:uid="{00000000-0005-0000-0000-000099020000}"/>
    <cellStyle name="Cálculo 14" xfId="624" xr:uid="{00000000-0005-0000-0000-00009A020000}"/>
    <cellStyle name="Cálculo 15" xfId="625" xr:uid="{00000000-0005-0000-0000-00009B020000}"/>
    <cellStyle name="Cálculo 16" xfId="626" xr:uid="{00000000-0005-0000-0000-00009C020000}"/>
    <cellStyle name="Cálculo 17" xfId="627" xr:uid="{00000000-0005-0000-0000-00009D020000}"/>
    <cellStyle name="Cálculo 18" xfId="628" xr:uid="{00000000-0005-0000-0000-00009E020000}"/>
    <cellStyle name="Cálculo 19" xfId="629" xr:uid="{00000000-0005-0000-0000-00009F020000}"/>
    <cellStyle name="Cálculo 2" xfId="630" xr:uid="{00000000-0005-0000-0000-0000A0020000}"/>
    <cellStyle name="Cálculo 20" xfId="631" xr:uid="{00000000-0005-0000-0000-0000A1020000}"/>
    <cellStyle name="Cálculo 21" xfId="632" xr:uid="{00000000-0005-0000-0000-0000A2020000}"/>
    <cellStyle name="Cálculo 22" xfId="633" xr:uid="{00000000-0005-0000-0000-0000A3020000}"/>
    <cellStyle name="Cálculo 23" xfId="634" xr:uid="{00000000-0005-0000-0000-0000A4020000}"/>
    <cellStyle name="Cálculo 24" xfId="635" xr:uid="{00000000-0005-0000-0000-0000A5020000}"/>
    <cellStyle name="Cálculo 25" xfId="636" xr:uid="{00000000-0005-0000-0000-0000A6020000}"/>
    <cellStyle name="Cálculo 26" xfId="637" xr:uid="{00000000-0005-0000-0000-0000A7020000}"/>
    <cellStyle name="Cálculo 27" xfId="638" xr:uid="{00000000-0005-0000-0000-0000A8020000}"/>
    <cellStyle name="Cálculo 28" xfId="639" xr:uid="{00000000-0005-0000-0000-0000A9020000}"/>
    <cellStyle name="Cálculo 29" xfId="640" xr:uid="{00000000-0005-0000-0000-0000AA020000}"/>
    <cellStyle name="Cálculo 3" xfId="641" xr:uid="{00000000-0005-0000-0000-0000AB020000}"/>
    <cellStyle name="Cálculo 30" xfId="642" xr:uid="{00000000-0005-0000-0000-0000AC020000}"/>
    <cellStyle name="Cálculo 31" xfId="643" xr:uid="{00000000-0005-0000-0000-0000AD020000}"/>
    <cellStyle name="Cálculo 32" xfId="644" xr:uid="{00000000-0005-0000-0000-0000AE020000}"/>
    <cellStyle name="Cálculo 4" xfId="645" xr:uid="{00000000-0005-0000-0000-0000AF020000}"/>
    <cellStyle name="Cálculo 5" xfId="646" xr:uid="{00000000-0005-0000-0000-0000B0020000}"/>
    <cellStyle name="Cálculo 6" xfId="647" xr:uid="{00000000-0005-0000-0000-0000B1020000}"/>
    <cellStyle name="Cálculo 7" xfId="648" xr:uid="{00000000-0005-0000-0000-0000B2020000}"/>
    <cellStyle name="Cálculo 8" xfId="649" xr:uid="{00000000-0005-0000-0000-0000B3020000}"/>
    <cellStyle name="Cálculo 9" xfId="650" xr:uid="{00000000-0005-0000-0000-0000B4020000}"/>
    <cellStyle name="Celda de comprobación" xfId="1538" builtinId="23" customBuiltin="1"/>
    <cellStyle name="Celda de comprobación 10" xfId="651" xr:uid="{00000000-0005-0000-0000-0000B6020000}"/>
    <cellStyle name="Celda de comprobación 11" xfId="652" xr:uid="{00000000-0005-0000-0000-0000B7020000}"/>
    <cellStyle name="Celda de comprobación 12" xfId="653" xr:uid="{00000000-0005-0000-0000-0000B8020000}"/>
    <cellStyle name="Celda de comprobación 13" xfId="654" xr:uid="{00000000-0005-0000-0000-0000B9020000}"/>
    <cellStyle name="Celda de comprobación 14" xfId="655" xr:uid="{00000000-0005-0000-0000-0000BA020000}"/>
    <cellStyle name="Celda de comprobación 15" xfId="656" xr:uid="{00000000-0005-0000-0000-0000BB020000}"/>
    <cellStyle name="Celda de comprobación 16" xfId="657" xr:uid="{00000000-0005-0000-0000-0000BC020000}"/>
    <cellStyle name="Celda de comprobación 17" xfId="658" xr:uid="{00000000-0005-0000-0000-0000BD020000}"/>
    <cellStyle name="Celda de comprobación 18" xfId="659" xr:uid="{00000000-0005-0000-0000-0000BE020000}"/>
    <cellStyle name="Celda de comprobación 19" xfId="660" xr:uid="{00000000-0005-0000-0000-0000BF020000}"/>
    <cellStyle name="Celda de comprobación 2" xfId="661" xr:uid="{00000000-0005-0000-0000-0000C0020000}"/>
    <cellStyle name="Celda de comprobación 20" xfId="662" xr:uid="{00000000-0005-0000-0000-0000C1020000}"/>
    <cellStyle name="Celda de comprobación 21" xfId="663" xr:uid="{00000000-0005-0000-0000-0000C2020000}"/>
    <cellStyle name="Celda de comprobación 22" xfId="664" xr:uid="{00000000-0005-0000-0000-0000C3020000}"/>
    <cellStyle name="Celda de comprobación 23" xfId="665" xr:uid="{00000000-0005-0000-0000-0000C4020000}"/>
    <cellStyle name="Celda de comprobación 24" xfId="666" xr:uid="{00000000-0005-0000-0000-0000C5020000}"/>
    <cellStyle name="Celda de comprobación 25" xfId="667" xr:uid="{00000000-0005-0000-0000-0000C6020000}"/>
    <cellStyle name="Celda de comprobación 26" xfId="668" xr:uid="{00000000-0005-0000-0000-0000C7020000}"/>
    <cellStyle name="Celda de comprobación 27" xfId="669" xr:uid="{00000000-0005-0000-0000-0000C8020000}"/>
    <cellStyle name="Celda de comprobación 28" xfId="670" xr:uid="{00000000-0005-0000-0000-0000C9020000}"/>
    <cellStyle name="Celda de comprobación 29" xfId="671" xr:uid="{00000000-0005-0000-0000-0000CA020000}"/>
    <cellStyle name="Celda de comprobación 3" xfId="672" xr:uid="{00000000-0005-0000-0000-0000CB020000}"/>
    <cellStyle name="Celda de comprobación 30" xfId="673" xr:uid="{00000000-0005-0000-0000-0000CC020000}"/>
    <cellStyle name="Celda de comprobación 31" xfId="674" xr:uid="{00000000-0005-0000-0000-0000CD020000}"/>
    <cellStyle name="Celda de comprobación 32" xfId="675" xr:uid="{00000000-0005-0000-0000-0000CE020000}"/>
    <cellStyle name="Celda de comprobación 4" xfId="676" xr:uid="{00000000-0005-0000-0000-0000CF020000}"/>
    <cellStyle name="Celda de comprobación 5" xfId="677" xr:uid="{00000000-0005-0000-0000-0000D0020000}"/>
    <cellStyle name="Celda de comprobación 6" xfId="678" xr:uid="{00000000-0005-0000-0000-0000D1020000}"/>
    <cellStyle name="Celda de comprobación 7" xfId="679" xr:uid="{00000000-0005-0000-0000-0000D2020000}"/>
    <cellStyle name="Celda de comprobación 8" xfId="680" xr:uid="{00000000-0005-0000-0000-0000D3020000}"/>
    <cellStyle name="Celda de comprobación 9" xfId="681" xr:uid="{00000000-0005-0000-0000-0000D4020000}"/>
    <cellStyle name="Celda vinculada" xfId="1537" builtinId="24" customBuiltin="1"/>
    <cellStyle name="Celda vinculada 10" xfId="682" xr:uid="{00000000-0005-0000-0000-0000D6020000}"/>
    <cellStyle name="Celda vinculada 11" xfId="683" xr:uid="{00000000-0005-0000-0000-0000D7020000}"/>
    <cellStyle name="Celda vinculada 12" xfId="684" xr:uid="{00000000-0005-0000-0000-0000D8020000}"/>
    <cellStyle name="Celda vinculada 13" xfId="685" xr:uid="{00000000-0005-0000-0000-0000D9020000}"/>
    <cellStyle name="Celda vinculada 14" xfId="686" xr:uid="{00000000-0005-0000-0000-0000DA020000}"/>
    <cellStyle name="Celda vinculada 15" xfId="687" xr:uid="{00000000-0005-0000-0000-0000DB020000}"/>
    <cellStyle name="Celda vinculada 16" xfId="688" xr:uid="{00000000-0005-0000-0000-0000DC020000}"/>
    <cellStyle name="Celda vinculada 17" xfId="689" xr:uid="{00000000-0005-0000-0000-0000DD020000}"/>
    <cellStyle name="Celda vinculada 18" xfId="690" xr:uid="{00000000-0005-0000-0000-0000DE020000}"/>
    <cellStyle name="Celda vinculada 19" xfId="691" xr:uid="{00000000-0005-0000-0000-0000DF020000}"/>
    <cellStyle name="Celda vinculada 2" xfId="692" xr:uid="{00000000-0005-0000-0000-0000E0020000}"/>
    <cellStyle name="Celda vinculada 20" xfId="693" xr:uid="{00000000-0005-0000-0000-0000E1020000}"/>
    <cellStyle name="Celda vinculada 21" xfId="694" xr:uid="{00000000-0005-0000-0000-0000E2020000}"/>
    <cellStyle name="Celda vinculada 22" xfId="695" xr:uid="{00000000-0005-0000-0000-0000E3020000}"/>
    <cellStyle name="Celda vinculada 23" xfId="696" xr:uid="{00000000-0005-0000-0000-0000E4020000}"/>
    <cellStyle name="Celda vinculada 24" xfId="697" xr:uid="{00000000-0005-0000-0000-0000E5020000}"/>
    <cellStyle name="Celda vinculada 25" xfId="698" xr:uid="{00000000-0005-0000-0000-0000E6020000}"/>
    <cellStyle name="Celda vinculada 26" xfId="699" xr:uid="{00000000-0005-0000-0000-0000E7020000}"/>
    <cellStyle name="Celda vinculada 27" xfId="700" xr:uid="{00000000-0005-0000-0000-0000E8020000}"/>
    <cellStyle name="Celda vinculada 28" xfId="701" xr:uid="{00000000-0005-0000-0000-0000E9020000}"/>
    <cellStyle name="Celda vinculada 29" xfId="702" xr:uid="{00000000-0005-0000-0000-0000EA020000}"/>
    <cellStyle name="Celda vinculada 3" xfId="703" xr:uid="{00000000-0005-0000-0000-0000EB020000}"/>
    <cellStyle name="Celda vinculada 30" xfId="704" xr:uid="{00000000-0005-0000-0000-0000EC020000}"/>
    <cellStyle name="Celda vinculada 31" xfId="705" xr:uid="{00000000-0005-0000-0000-0000ED020000}"/>
    <cellStyle name="Celda vinculada 32" xfId="706" xr:uid="{00000000-0005-0000-0000-0000EE020000}"/>
    <cellStyle name="Celda vinculada 4" xfId="707" xr:uid="{00000000-0005-0000-0000-0000EF020000}"/>
    <cellStyle name="Celda vinculada 5" xfId="708" xr:uid="{00000000-0005-0000-0000-0000F0020000}"/>
    <cellStyle name="Celda vinculada 6" xfId="709" xr:uid="{00000000-0005-0000-0000-0000F1020000}"/>
    <cellStyle name="Celda vinculada 7" xfId="710" xr:uid="{00000000-0005-0000-0000-0000F2020000}"/>
    <cellStyle name="Celda vinculada 8" xfId="711" xr:uid="{00000000-0005-0000-0000-0000F3020000}"/>
    <cellStyle name="Celda vinculada 9" xfId="712" xr:uid="{00000000-0005-0000-0000-0000F4020000}"/>
    <cellStyle name="Check Cell" xfId="713" xr:uid="{00000000-0005-0000-0000-0000F5020000}"/>
    <cellStyle name="Comma0" xfId="1437" xr:uid="{00000000-0005-0000-0000-0000F6020000}"/>
    <cellStyle name="Comma0 2" xfId="1438" xr:uid="{00000000-0005-0000-0000-0000F7020000}"/>
    <cellStyle name="Currency0" xfId="1439" xr:uid="{00000000-0005-0000-0000-0000F8020000}"/>
    <cellStyle name="Currency0 2" xfId="1440" xr:uid="{00000000-0005-0000-0000-0000F9020000}"/>
    <cellStyle name="Date" xfId="1441" xr:uid="{00000000-0005-0000-0000-0000FA020000}"/>
    <cellStyle name="Date 2" xfId="1442" xr:uid="{00000000-0005-0000-0000-0000FB020000}"/>
    <cellStyle name="Encabezado 1" xfId="1527" builtinId="16" customBuiltin="1"/>
    <cellStyle name="Encabezado 4" xfId="1530" builtinId="19" customBuiltin="1"/>
    <cellStyle name="Encabezado 4 10" xfId="714" xr:uid="{00000000-0005-0000-0000-0000FE020000}"/>
    <cellStyle name="Encabezado 4 11" xfId="715" xr:uid="{00000000-0005-0000-0000-0000FF020000}"/>
    <cellStyle name="Encabezado 4 12" xfId="716" xr:uid="{00000000-0005-0000-0000-000000030000}"/>
    <cellStyle name="Encabezado 4 13" xfId="717" xr:uid="{00000000-0005-0000-0000-000001030000}"/>
    <cellStyle name="Encabezado 4 14" xfId="718" xr:uid="{00000000-0005-0000-0000-000002030000}"/>
    <cellStyle name="Encabezado 4 15" xfId="719" xr:uid="{00000000-0005-0000-0000-000003030000}"/>
    <cellStyle name="Encabezado 4 16" xfId="720" xr:uid="{00000000-0005-0000-0000-000004030000}"/>
    <cellStyle name="Encabezado 4 17" xfId="721" xr:uid="{00000000-0005-0000-0000-000005030000}"/>
    <cellStyle name="Encabezado 4 18" xfId="722" xr:uid="{00000000-0005-0000-0000-000006030000}"/>
    <cellStyle name="Encabezado 4 19" xfId="723" xr:uid="{00000000-0005-0000-0000-000007030000}"/>
    <cellStyle name="Encabezado 4 2" xfId="724" xr:uid="{00000000-0005-0000-0000-000008030000}"/>
    <cellStyle name="Encabezado 4 20" xfId="725" xr:uid="{00000000-0005-0000-0000-000009030000}"/>
    <cellStyle name="Encabezado 4 21" xfId="726" xr:uid="{00000000-0005-0000-0000-00000A030000}"/>
    <cellStyle name="Encabezado 4 22" xfId="727" xr:uid="{00000000-0005-0000-0000-00000B030000}"/>
    <cellStyle name="Encabezado 4 23" xfId="728" xr:uid="{00000000-0005-0000-0000-00000C030000}"/>
    <cellStyle name="Encabezado 4 24" xfId="729" xr:uid="{00000000-0005-0000-0000-00000D030000}"/>
    <cellStyle name="Encabezado 4 25" xfId="730" xr:uid="{00000000-0005-0000-0000-00000E030000}"/>
    <cellStyle name="Encabezado 4 26" xfId="731" xr:uid="{00000000-0005-0000-0000-00000F030000}"/>
    <cellStyle name="Encabezado 4 27" xfId="732" xr:uid="{00000000-0005-0000-0000-000010030000}"/>
    <cellStyle name="Encabezado 4 28" xfId="733" xr:uid="{00000000-0005-0000-0000-000011030000}"/>
    <cellStyle name="Encabezado 4 29" xfId="734" xr:uid="{00000000-0005-0000-0000-000012030000}"/>
    <cellStyle name="Encabezado 4 3" xfId="735" xr:uid="{00000000-0005-0000-0000-000013030000}"/>
    <cellStyle name="Encabezado 4 30" xfId="736" xr:uid="{00000000-0005-0000-0000-000014030000}"/>
    <cellStyle name="Encabezado 4 31" xfId="737" xr:uid="{00000000-0005-0000-0000-000015030000}"/>
    <cellStyle name="Encabezado 4 32" xfId="738" xr:uid="{00000000-0005-0000-0000-000016030000}"/>
    <cellStyle name="Encabezado 4 4" xfId="739" xr:uid="{00000000-0005-0000-0000-000017030000}"/>
    <cellStyle name="Encabezado 4 5" xfId="740" xr:uid="{00000000-0005-0000-0000-000018030000}"/>
    <cellStyle name="Encabezado 4 6" xfId="741" xr:uid="{00000000-0005-0000-0000-000019030000}"/>
    <cellStyle name="Encabezado 4 7" xfId="742" xr:uid="{00000000-0005-0000-0000-00001A030000}"/>
    <cellStyle name="Encabezado 4 8" xfId="743" xr:uid="{00000000-0005-0000-0000-00001B030000}"/>
    <cellStyle name="Encabezado 4 9" xfId="744" xr:uid="{00000000-0005-0000-0000-00001C030000}"/>
    <cellStyle name="Énfasis 1" xfId="1443" xr:uid="{00000000-0005-0000-0000-00001D030000}"/>
    <cellStyle name="Énfasis 2" xfId="1444" xr:uid="{00000000-0005-0000-0000-00001E030000}"/>
    <cellStyle name="Énfasis 3" xfId="1445" xr:uid="{00000000-0005-0000-0000-00001F030000}"/>
    <cellStyle name="Énfasis1" xfId="1543" builtinId="29" customBuiltin="1"/>
    <cellStyle name="Énfasis1 - 20%" xfId="1446" xr:uid="{00000000-0005-0000-0000-000021030000}"/>
    <cellStyle name="Énfasis1 - 40%" xfId="1447" xr:uid="{00000000-0005-0000-0000-000022030000}"/>
    <cellStyle name="Énfasis1 - 60%" xfId="1448" xr:uid="{00000000-0005-0000-0000-000023030000}"/>
    <cellStyle name="Énfasis1 10" xfId="745" xr:uid="{00000000-0005-0000-0000-000024030000}"/>
    <cellStyle name="Énfasis1 11" xfId="746" xr:uid="{00000000-0005-0000-0000-000025030000}"/>
    <cellStyle name="Énfasis1 12" xfId="747" xr:uid="{00000000-0005-0000-0000-000026030000}"/>
    <cellStyle name="Énfasis1 13" xfId="748" xr:uid="{00000000-0005-0000-0000-000027030000}"/>
    <cellStyle name="Énfasis1 14" xfId="749" xr:uid="{00000000-0005-0000-0000-000028030000}"/>
    <cellStyle name="Énfasis1 15" xfId="750" xr:uid="{00000000-0005-0000-0000-000029030000}"/>
    <cellStyle name="Énfasis1 16" xfId="751" xr:uid="{00000000-0005-0000-0000-00002A030000}"/>
    <cellStyle name="Énfasis1 17" xfId="752" xr:uid="{00000000-0005-0000-0000-00002B030000}"/>
    <cellStyle name="Énfasis1 18" xfId="753" xr:uid="{00000000-0005-0000-0000-00002C030000}"/>
    <cellStyle name="Énfasis1 19" xfId="754" xr:uid="{00000000-0005-0000-0000-00002D030000}"/>
    <cellStyle name="Énfasis1 2" xfId="755" xr:uid="{00000000-0005-0000-0000-00002E030000}"/>
    <cellStyle name="Énfasis1 20" xfId="756" xr:uid="{00000000-0005-0000-0000-00002F030000}"/>
    <cellStyle name="Énfasis1 21" xfId="757" xr:uid="{00000000-0005-0000-0000-000030030000}"/>
    <cellStyle name="Énfasis1 22" xfId="758" xr:uid="{00000000-0005-0000-0000-000031030000}"/>
    <cellStyle name="Énfasis1 23" xfId="759" xr:uid="{00000000-0005-0000-0000-000032030000}"/>
    <cellStyle name="Énfasis1 24" xfId="760" xr:uid="{00000000-0005-0000-0000-000033030000}"/>
    <cellStyle name="Énfasis1 25" xfId="761" xr:uid="{00000000-0005-0000-0000-000034030000}"/>
    <cellStyle name="Énfasis1 26" xfId="762" xr:uid="{00000000-0005-0000-0000-000035030000}"/>
    <cellStyle name="Énfasis1 27" xfId="763" xr:uid="{00000000-0005-0000-0000-000036030000}"/>
    <cellStyle name="Énfasis1 28" xfId="764" xr:uid="{00000000-0005-0000-0000-000037030000}"/>
    <cellStyle name="Énfasis1 29" xfId="765" xr:uid="{00000000-0005-0000-0000-000038030000}"/>
    <cellStyle name="Énfasis1 3" xfId="766" xr:uid="{00000000-0005-0000-0000-000039030000}"/>
    <cellStyle name="Énfasis1 30" xfId="767" xr:uid="{00000000-0005-0000-0000-00003A030000}"/>
    <cellStyle name="Énfasis1 31" xfId="768" xr:uid="{00000000-0005-0000-0000-00003B030000}"/>
    <cellStyle name="Énfasis1 32" xfId="769" xr:uid="{00000000-0005-0000-0000-00003C030000}"/>
    <cellStyle name="Énfasis1 4" xfId="770" xr:uid="{00000000-0005-0000-0000-00003D030000}"/>
    <cellStyle name="Énfasis1 5" xfId="771" xr:uid="{00000000-0005-0000-0000-00003E030000}"/>
    <cellStyle name="Énfasis1 6" xfId="772" xr:uid="{00000000-0005-0000-0000-00003F030000}"/>
    <cellStyle name="Énfasis1 7" xfId="773" xr:uid="{00000000-0005-0000-0000-000040030000}"/>
    <cellStyle name="Énfasis1 8" xfId="774" xr:uid="{00000000-0005-0000-0000-000041030000}"/>
    <cellStyle name="Énfasis1 9" xfId="775" xr:uid="{00000000-0005-0000-0000-000042030000}"/>
    <cellStyle name="Énfasis2" xfId="1405" builtinId="33" customBuiltin="1"/>
    <cellStyle name="Énfasis2 - 20%" xfId="1449" xr:uid="{00000000-0005-0000-0000-000044030000}"/>
    <cellStyle name="Énfasis2 - 40%" xfId="1450" xr:uid="{00000000-0005-0000-0000-000045030000}"/>
    <cellStyle name="Énfasis2 - 60%" xfId="1451" xr:uid="{00000000-0005-0000-0000-000046030000}"/>
    <cellStyle name="Énfasis2 10" xfId="776" xr:uid="{00000000-0005-0000-0000-000047030000}"/>
    <cellStyle name="Énfasis2 11" xfId="777" xr:uid="{00000000-0005-0000-0000-000048030000}"/>
    <cellStyle name="Énfasis2 12" xfId="778" xr:uid="{00000000-0005-0000-0000-000049030000}"/>
    <cellStyle name="Énfasis2 13" xfId="779" xr:uid="{00000000-0005-0000-0000-00004A030000}"/>
    <cellStyle name="Énfasis2 14" xfId="780" xr:uid="{00000000-0005-0000-0000-00004B030000}"/>
    <cellStyle name="Énfasis2 15" xfId="781" xr:uid="{00000000-0005-0000-0000-00004C030000}"/>
    <cellStyle name="Énfasis2 16" xfId="782" xr:uid="{00000000-0005-0000-0000-00004D030000}"/>
    <cellStyle name="Énfasis2 17" xfId="783" xr:uid="{00000000-0005-0000-0000-00004E030000}"/>
    <cellStyle name="Énfasis2 18" xfId="784" xr:uid="{00000000-0005-0000-0000-00004F030000}"/>
    <cellStyle name="Énfasis2 19" xfId="785" xr:uid="{00000000-0005-0000-0000-000050030000}"/>
    <cellStyle name="Énfasis2 2" xfId="786" xr:uid="{00000000-0005-0000-0000-000051030000}"/>
    <cellStyle name="Énfasis2 20" xfId="787" xr:uid="{00000000-0005-0000-0000-000052030000}"/>
    <cellStyle name="Énfasis2 21" xfId="788" xr:uid="{00000000-0005-0000-0000-000053030000}"/>
    <cellStyle name="Énfasis2 22" xfId="789" xr:uid="{00000000-0005-0000-0000-000054030000}"/>
    <cellStyle name="Énfasis2 23" xfId="790" xr:uid="{00000000-0005-0000-0000-000055030000}"/>
    <cellStyle name="Énfasis2 24" xfId="791" xr:uid="{00000000-0005-0000-0000-000056030000}"/>
    <cellStyle name="Énfasis2 25" xfId="792" xr:uid="{00000000-0005-0000-0000-000057030000}"/>
    <cellStyle name="Énfasis2 26" xfId="793" xr:uid="{00000000-0005-0000-0000-000058030000}"/>
    <cellStyle name="Énfasis2 27" xfId="794" xr:uid="{00000000-0005-0000-0000-000059030000}"/>
    <cellStyle name="Énfasis2 28" xfId="795" xr:uid="{00000000-0005-0000-0000-00005A030000}"/>
    <cellStyle name="Énfasis2 29" xfId="796" xr:uid="{00000000-0005-0000-0000-00005B030000}"/>
    <cellStyle name="Énfasis2 3" xfId="797" xr:uid="{00000000-0005-0000-0000-00005C030000}"/>
    <cellStyle name="Énfasis2 30" xfId="798" xr:uid="{00000000-0005-0000-0000-00005D030000}"/>
    <cellStyle name="Énfasis2 31" xfId="799" xr:uid="{00000000-0005-0000-0000-00005E030000}"/>
    <cellStyle name="Énfasis2 32" xfId="800" xr:uid="{00000000-0005-0000-0000-00005F030000}"/>
    <cellStyle name="Énfasis2 4" xfId="801" xr:uid="{00000000-0005-0000-0000-000060030000}"/>
    <cellStyle name="Énfasis2 5" xfId="802" xr:uid="{00000000-0005-0000-0000-000061030000}"/>
    <cellStyle name="Énfasis2 6" xfId="803" xr:uid="{00000000-0005-0000-0000-000062030000}"/>
    <cellStyle name="Énfasis2 7" xfId="804" xr:uid="{00000000-0005-0000-0000-000063030000}"/>
    <cellStyle name="Énfasis2 8" xfId="805" xr:uid="{00000000-0005-0000-0000-000064030000}"/>
    <cellStyle name="Énfasis2 9" xfId="806" xr:uid="{00000000-0005-0000-0000-000065030000}"/>
    <cellStyle name="Énfasis3" xfId="1550" builtinId="37" customBuiltin="1"/>
    <cellStyle name="Énfasis3 - 20%" xfId="1452" xr:uid="{00000000-0005-0000-0000-000067030000}"/>
    <cellStyle name="Énfasis3 - 40%" xfId="1453" xr:uid="{00000000-0005-0000-0000-000068030000}"/>
    <cellStyle name="Énfasis3 - 60%" xfId="1454" xr:uid="{00000000-0005-0000-0000-000069030000}"/>
    <cellStyle name="Énfasis3 10" xfId="807" xr:uid="{00000000-0005-0000-0000-00006A030000}"/>
    <cellStyle name="Énfasis3 11" xfId="808" xr:uid="{00000000-0005-0000-0000-00006B030000}"/>
    <cellStyle name="Énfasis3 12" xfId="809" xr:uid="{00000000-0005-0000-0000-00006C030000}"/>
    <cellStyle name="Énfasis3 13" xfId="810" xr:uid="{00000000-0005-0000-0000-00006D030000}"/>
    <cellStyle name="Énfasis3 14" xfId="811" xr:uid="{00000000-0005-0000-0000-00006E030000}"/>
    <cellStyle name="Énfasis3 15" xfId="812" xr:uid="{00000000-0005-0000-0000-00006F030000}"/>
    <cellStyle name="Énfasis3 16" xfId="813" xr:uid="{00000000-0005-0000-0000-000070030000}"/>
    <cellStyle name="Énfasis3 17" xfId="814" xr:uid="{00000000-0005-0000-0000-000071030000}"/>
    <cellStyle name="Énfasis3 18" xfId="815" xr:uid="{00000000-0005-0000-0000-000072030000}"/>
    <cellStyle name="Énfasis3 19" xfId="816" xr:uid="{00000000-0005-0000-0000-000073030000}"/>
    <cellStyle name="Énfasis3 2" xfId="817" xr:uid="{00000000-0005-0000-0000-000074030000}"/>
    <cellStyle name="Énfasis3 20" xfId="818" xr:uid="{00000000-0005-0000-0000-000075030000}"/>
    <cellStyle name="Énfasis3 21" xfId="819" xr:uid="{00000000-0005-0000-0000-000076030000}"/>
    <cellStyle name="Énfasis3 22" xfId="820" xr:uid="{00000000-0005-0000-0000-000077030000}"/>
    <cellStyle name="Énfasis3 23" xfId="821" xr:uid="{00000000-0005-0000-0000-000078030000}"/>
    <cellStyle name="Énfasis3 24" xfId="822" xr:uid="{00000000-0005-0000-0000-000079030000}"/>
    <cellStyle name="Énfasis3 25" xfId="823" xr:uid="{00000000-0005-0000-0000-00007A030000}"/>
    <cellStyle name="Énfasis3 26" xfId="824" xr:uid="{00000000-0005-0000-0000-00007B030000}"/>
    <cellStyle name="Énfasis3 27" xfId="825" xr:uid="{00000000-0005-0000-0000-00007C030000}"/>
    <cellStyle name="Énfasis3 28" xfId="826" xr:uid="{00000000-0005-0000-0000-00007D030000}"/>
    <cellStyle name="Énfasis3 29" xfId="827" xr:uid="{00000000-0005-0000-0000-00007E030000}"/>
    <cellStyle name="Énfasis3 3" xfId="828" xr:uid="{00000000-0005-0000-0000-00007F030000}"/>
    <cellStyle name="Énfasis3 30" xfId="829" xr:uid="{00000000-0005-0000-0000-000080030000}"/>
    <cellStyle name="Énfasis3 31" xfId="830" xr:uid="{00000000-0005-0000-0000-000081030000}"/>
    <cellStyle name="Énfasis3 32" xfId="831" xr:uid="{00000000-0005-0000-0000-000082030000}"/>
    <cellStyle name="Énfasis3 4" xfId="832" xr:uid="{00000000-0005-0000-0000-000083030000}"/>
    <cellStyle name="Énfasis3 5" xfId="833" xr:uid="{00000000-0005-0000-0000-000084030000}"/>
    <cellStyle name="Énfasis3 6" xfId="834" xr:uid="{00000000-0005-0000-0000-000085030000}"/>
    <cellStyle name="Énfasis3 7" xfId="835" xr:uid="{00000000-0005-0000-0000-000086030000}"/>
    <cellStyle name="Énfasis3 8" xfId="836" xr:uid="{00000000-0005-0000-0000-000087030000}"/>
    <cellStyle name="Énfasis3 9" xfId="837" xr:uid="{00000000-0005-0000-0000-000088030000}"/>
    <cellStyle name="Énfasis4" xfId="1554" builtinId="41" customBuiltin="1"/>
    <cellStyle name="Énfasis4 - 20%" xfId="1455" xr:uid="{00000000-0005-0000-0000-00008A030000}"/>
    <cellStyle name="Énfasis4 - 40%" xfId="1456" xr:uid="{00000000-0005-0000-0000-00008B030000}"/>
    <cellStyle name="Énfasis4 - 60%" xfId="1457" xr:uid="{00000000-0005-0000-0000-00008C030000}"/>
    <cellStyle name="Énfasis4 10" xfId="838" xr:uid="{00000000-0005-0000-0000-00008D030000}"/>
    <cellStyle name="Énfasis4 11" xfId="839" xr:uid="{00000000-0005-0000-0000-00008E030000}"/>
    <cellStyle name="Énfasis4 12" xfId="840" xr:uid="{00000000-0005-0000-0000-00008F030000}"/>
    <cellStyle name="Énfasis4 13" xfId="841" xr:uid="{00000000-0005-0000-0000-000090030000}"/>
    <cellStyle name="Énfasis4 14" xfId="842" xr:uid="{00000000-0005-0000-0000-000091030000}"/>
    <cellStyle name="Énfasis4 15" xfId="843" xr:uid="{00000000-0005-0000-0000-000092030000}"/>
    <cellStyle name="Énfasis4 16" xfId="844" xr:uid="{00000000-0005-0000-0000-000093030000}"/>
    <cellStyle name="Énfasis4 17" xfId="845" xr:uid="{00000000-0005-0000-0000-000094030000}"/>
    <cellStyle name="Énfasis4 18" xfId="846" xr:uid="{00000000-0005-0000-0000-000095030000}"/>
    <cellStyle name="Énfasis4 19" xfId="847" xr:uid="{00000000-0005-0000-0000-000096030000}"/>
    <cellStyle name="Énfasis4 2" xfId="848" xr:uid="{00000000-0005-0000-0000-000097030000}"/>
    <cellStyle name="Énfasis4 20" xfId="849" xr:uid="{00000000-0005-0000-0000-000098030000}"/>
    <cellStyle name="Énfasis4 21" xfId="850" xr:uid="{00000000-0005-0000-0000-000099030000}"/>
    <cellStyle name="Énfasis4 22" xfId="851" xr:uid="{00000000-0005-0000-0000-00009A030000}"/>
    <cellStyle name="Énfasis4 23" xfId="852" xr:uid="{00000000-0005-0000-0000-00009B030000}"/>
    <cellStyle name="Énfasis4 24" xfId="853" xr:uid="{00000000-0005-0000-0000-00009C030000}"/>
    <cellStyle name="Énfasis4 25" xfId="854" xr:uid="{00000000-0005-0000-0000-00009D030000}"/>
    <cellStyle name="Énfasis4 26" xfId="855" xr:uid="{00000000-0005-0000-0000-00009E030000}"/>
    <cellStyle name="Énfasis4 27" xfId="856" xr:uid="{00000000-0005-0000-0000-00009F030000}"/>
    <cellStyle name="Énfasis4 28" xfId="857" xr:uid="{00000000-0005-0000-0000-0000A0030000}"/>
    <cellStyle name="Énfasis4 29" xfId="858" xr:uid="{00000000-0005-0000-0000-0000A1030000}"/>
    <cellStyle name="Énfasis4 3" xfId="859" xr:uid="{00000000-0005-0000-0000-0000A2030000}"/>
    <cellStyle name="Énfasis4 30" xfId="860" xr:uid="{00000000-0005-0000-0000-0000A3030000}"/>
    <cellStyle name="Énfasis4 31" xfId="861" xr:uid="{00000000-0005-0000-0000-0000A4030000}"/>
    <cellStyle name="Énfasis4 32" xfId="862" xr:uid="{00000000-0005-0000-0000-0000A5030000}"/>
    <cellStyle name="Énfasis4 4" xfId="863" xr:uid="{00000000-0005-0000-0000-0000A6030000}"/>
    <cellStyle name="Énfasis4 5" xfId="864" xr:uid="{00000000-0005-0000-0000-0000A7030000}"/>
    <cellStyle name="Énfasis4 6" xfId="865" xr:uid="{00000000-0005-0000-0000-0000A8030000}"/>
    <cellStyle name="Énfasis4 7" xfId="866" xr:uid="{00000000-0005-0000-0000-0000A9030000}"/>
    <cellStyle name="Énfasis4 8" xfId="867" xr:uid="{00000000-0005-0000-0000-0000AA030000}"/>
    <cellStyle name="Énfasis4 9" xfId="868" xr:uid="{00000000-0005-0000-0000-0000AB030000}"/>
    <cellStyle name="Énfasis5" xfId="1558" builtinId="45" customBuiltin="1"/>
    <cellStyle name="Énfasis5 - 20%" xfId="1458" xr:uid="{00000000-0005-0000-0000-0000AD030000}"/>
    <cellStyle name="Énfasis5 - 40%" xfId="1459" xr:uid="{00000000-0005-0000-0000-0000AE030000}"/>
    <cellStyle name="Énfasis5 - 60%" xfId="1460" xr:uid="{00000000-0005-0000-0000-0000AF030000}"/>
    <cellStyle name="Énfasis5 10" xfId="869" xr:uid="{00000000-0005-0000-0000-0000B0030000}"/>
    <cellStyle name="Énfasis5 11" xfId="870" xr:uid="{00000000-0005-0000-0000-0000B1030000}"/>
    <cellStyle name="Énfasis5 12" xfId="871" xr:uid="{00000000-0005-0000-0000-0000B2030000}"/>
    <cellStyle name="Énfasis5 13" xfId="872" xr:uid="{00000000-0005-0000-0000-0000B3030000}"/>
    <cellStyle name="Énfasis5 14" xfId="873" xr:uid="{00000000-0005-0000-0000-0000B4030000}"/>
    <cellStyle name="Énfasis5 15" xfId="874" xr:uid="{00000000-0005-0000-0000-0000B5030000}"/>
    <cellStyle name="Énfasis5 16" xfId="875" xr:uid="{00000000-0005-0000-0000-0000B6030000}"/>
    <cellStyle name="Énfasis5 17" xfId="876" xr:uid="{00000000-0005-0000-0000-0000B7030000}"/>
    <cellStyle name="Énfasis5 18" xfId="877" xr:uid="{00000000-0005-0000-0000-0000B8030000}"/>
    <cellStyle name="Énfasis5 19" xfId="878" xr:uid="{00000000-0005-0000-0000-0000B9030000}"/>
    <cellStyle name="Énfasis5 2" xfId="879" xr:uid="{00000000-0005-0000-0000-0000BA030000}"/>
    <cellStyle name="Énfasis5 20" xfId="880" xr:uid="{00000000-0005-0000-0000-0000BB030000}"/>
    <cellStyle name="Énfasis5 21" xfId="881" xr:uid="{00000000-0005-0000-0000-0000BC030000}"/>
    <cellStyle name="Énfasis5 22" xfId="882" xr:uid="{00000000-0005-0000-0000-0000BD030000}"/>
    <cellStyle name="Énfasis5 23" xfId="883" xr:uid="{00000000-0005-0000-0000-0000BE030000}"/>
    <cellStyle name="Énfasis5 24" xfId="884" xr:uid="{00000000-0005-0000-0000-0000BF030000}"/>
    <cellStyle name="Énfasis5 25" xfId="885" xr:uid="{00000000-0005-0000-0000-0000C0030000}"/>
    <cellStyle name="Énfasis5 26" xfId="886" xr:uid="{00000000-0005-0000-0000-0000C1030000}"/>
    <cellStyle name="Énfasis5 27" xfId="887" xr:uid="{00000000-0005-0000-0000-0000C2030000}"/>
    <cellStyle name="Énfasis5 28" xfId="888" xr:uid="{00000000-0005-0000-0000-0000C3030000}"/>
    <cellStyle name="Énfasis5 29" xfId="889" xr:uid="{00000000-0005-0000-0000-0000C4030000}"/>
    <cellStyle name="Énfasis5 3" xfId="890" xr:uid="{00000000-0005-0000-0000-0000C5030000}"/>
    <cellStyle name="Énfasis5 30" xfId="891" xr:uid="{00000000-0005-0000-0000-0000C6030000}"/>
    <cellStyle name="Énfasis5 31" xfId="892" xr:uid="{00000000-0005-0000-0000-0000C7030000}"/>
    <cellStyle name="Énfasis5 32" xfId="893" xr:uid="{00000000-0005-0000-0000-0000C8030000}"/>
    <cellStyle name="Énfasis5 4" xfId="894" xr:uid="{00000000-0005-0000-0000-0000C9030000}"/>
    <cellStyle name="Énfasis5 5" xfId="895" xr:uid="{00000000-0005-0000-0000-0000CA030000}"/>
    <cellStyle name="Énfasis5 6" xfId="896" xr:uid="{00000000-0005-0000-0000-0000CB030000}"/>
    <cellStyle name="Énfasis5 7" xfId="897" xr:uid="{00000000-0005-0000-0000-0000CC030000}"/>
    <cellStyle name="Énfasis5 8" xfId="898" xr:uid="{00000000-0005-0000-0000-0000CD030000}"/>
    <cellStyle name="Énfasis5 9" xfId="899" xr:uid="{00000000-0005-0000-0000-0000CE030000}"/>
    <cellStyle name="Énfasis6" xfId="1562" builtinId="49" customBuiltin="1"/>
    <cellStyle name="Énfasis6 - 20%" xfId="1461" xr:uid="{00000000-0005-0000-0000-0000D0030000}"/>
    <cellStyle name="Énfasis6 - 40%" xfId="1462" xr:uid="{00000000-0005-0000-0000-0000D1030000}"/>
    <cellStyle name="Énfasis6 - 60%" xfId="1463" xr:uid="{00000000-0005-0000-0000-0000D2030000}"/>
    <cellStyle name="Énfasis6 10" xfId="900" xr:uid="{00000000-0005-0000-0000-0000D3030000}"/>
    <cellStyle name="Énfasis6 11" xfId="901" xr:uid="{00000000-0005-0000-0000-0000D4030000}"/>
    <cellStyle name="Énfasis6 12" xfId="902" xr:uid="{00000000-0005-0000-0000-0000D5030000}"/>
    <cellStyle name="Énfasis6 13" xfId="903" xr:uid="{00000000-0005-0000-0000-0000D6030000}"/>
    <cellStyle name="Énfasis6 14" xfId="904" xr:uid="{00000000-0005-0000-0000-0000D7030000}"/>
    <cellStyle name="Énfasis6 15" xfId="905" xr:uid="{00000000-0005-0000-0000-0000D8030000}"/>
    <cellStyle name="Énfasis6 16" xfId="906" xr:uid="{00000000-0005-0000-0000-0000D9030000}"/>
    <cellStyle name="Énfasis6 17" xfId="907" xr:uid="{00000000-0005-0000-0000-0000DA030000}"/>
    <cellStyle name="Énfasis6 18" xfId="908" xr:uid="{00000000-0005-0000-0000-0000DB030000}"/>
    <cellStyle name="Énfasis6 19" xfId="909" xr:uid="{00000000-0005-0000-0000-0000DC030000}"/>
    <cellStyle name="Énfasis6 2" xfId="910" xr:uid="{00000000-0005-0000-0000-0000DD030000}"/>
    <cellStyle name="Énfasis6 20" xfId="911" xr:uid="{00000000-0005-0000-0000-0000DE030000}"/>
    <cellStyle name="Énfasis6 21" xfId="912" xr:uid="{00000000-0005-0000-0000-0000DF030000}"/>
    <cellStyle name="Énfasis6 22" xfId="913" xr:uid="{00000000-0005-0000-0000-0000E0030000}"/>
    <cellStyle name="Énfasis6 23" xfId="914" xr:uid="{00000000-0005-0000-0000-0000E1030000}"/>
    <cellStyle name="Énfasis6 24" xfId="915" xr:uid="{00000000-0005-0000-0000-0000E2030000}"/>
    <cellStyle name="Énfasis6 25" xfId="916" xr:uid="{00000000-0005-0000-0000-0000E3030000}"/>
    <cellStyle name="Énfasis6 26" xfId="917" xr:uid="{00000000-0005-0000-0000-0000E4030000}"/>
    <cellStyle name="Énfasis6 27" xfId="918" xr:uid="{00000000-0005-0000-0000-0000E5030000}"/>
    <cellStyle name="Énfasis6 28" xfId="919" xr:uid="{00000000-0005-0000-0000-0000E6030000}"/>
    <cellStyle name="Énfasis6 29" xfId="920" xr:uid="{00000000-0005-0000-0000-0000E7030000}"/>
    <cellStyle name="Énfasis6 3" xfId="921" xr:uid="{00000000-0005-0000-0000-0000E8030000}"/>
    <cellStyle name="Énfasis6 30" xfId="922" xr:uid="{00000000-0005-0000-0000-0000E9030000}"/>
    <cellStyle name="Énfasis6 31" xfId="923" xr:uid="{00000000-0005-0000-0000-0000EA030000}"/>
    <cellStyle name="Énfasis6 32" xfId="924" xr:uid="{00000000-0005-0000-0000-0000EB030000}"/>
    <cellStyle name="Énfasis6 4" xfId="925" xr:uid="{00000000-0005-0000-0000-0000EC030000}"/>
    <cellStyle name="Énfasis6 5" xfId="926" xr:uid="{00000000-0005-0000-0000-0000ED030000}"/>
    <cellStyle name="Énfasis6 6" xfId="927" xr:uid="{00000000-0005-0000-0000-0000EE030000}"/>
    <cellStyle name="Énfasis6 7" xfId="928" xr:uid="{00000000-0005-0000-0000-0000EF030000}"/>
    <cellStyle name="Énfasis6 8" xfId="929" xr:uid="{00000000-0005-0000-0000-0000F0030000}"/>
    <cellStyle name="Énfasis6 9" xfId="930" xr:uid="{00000000-0005-0000-0000-0000F1030000}"/>
    <cellStyle name="Entrada" xfId="1534" builtinId="20" customBuiltin="1"/>
    <cellStyle name="Entrada 10" xfId="931" xr:uid="{00000000-0005-0000-0000-0000F3030000}"/>
    <cellStyle name="Entrada 11" xfId="932" xr:uid="{00000000-0005-0000-0000-0000F4030000}"/>
    <cellStyle name="Entrada 12" xfId="933" xr:uid="{00000000-0005-0000-0000-0000F5030000}"/>
    <cellStyle name="Entrada 13" xfId="934" xr:uid="{00000000-0005-0000-0000-0000F6030000}"/>
    <cellStyle name="Entrada 14" xfId="935" xr:uid="{00000000-0005-0000-0000-0000F7030000}"/>
    <cellStyle name="Entrada 15" xfId="936" xr:uid="{00000000-0005-0000-0000-0000F8030000}"/>
    <cellStyle name="Entrada 16" xfId="937" xr:uid="{00000000-0005-0000-0000-0000F9030000}"/>
    <cellStyle name="Entrada 17" xfId="938" xr:uid="{00000000-0005-0000-0000-0000FA030000}"/>
    <cellStyle name="Entrada 18" xfId="939" xr:uid="{00000000-0005-0000-0000-0000FB030000}"/>
    <cellStyle name="Entrada 19" xfId="940" xr:uid="{00000000-0005-0000-0000-0000FC030000}"/>
    <cellStyle name="Entrada 2" xfId="941" xr:uid="{00000000-0005-0000-0000-0000FD030000}"/>
    <cellStyle name="Entrada 20" xfId="942" xr:uid="{00000000-0005-0000-0000-0000FE030000}"/>
    <cellStyle name="Entrada 21" xfId="943" xr:uid="{00000000-0005-0000-0000-0000FF030000}"/>
    <cellStyle name="Entrada 22" xfId="944" xr:uid="{00000000-0005-0000-0000-000000040000}"/>
    <cellStyle name="Entrada 23" xfId="945" xr:uid="{00000000-0005-0000-0000-000001040000}"/>
    <cellStyle name="Entrada 24" xfId="946" xr:uid="{00000000-0005-0000-0000-000002040000}"/>
    <cellStyle name="Entrada 25" xfId="947" xr:uid="{00000000-0005-0000-0000-000003040000}"/>
    <cellStyle name="Entrada 26" xfId="948" xr:uid="{00000000-0005-0000-0000-000004040000}"/>
    <cellStyle name="Entrada 27" xfId="949" xr:uid="{00000000-0005-0000-0000-000005040000}"/>
    <cellStyle name="Entrada 28" xfId="950" xr:uid="{00000000-0005-0000-0000-000006040000}"/>
    <cellStyle name="Entrada 29" xfId="951" xr:uid="{00000000-0005-0000-0000-000007040000}"/>
    <cellStyle name="Entrada 3" xfId="952" xr:uid="{00000000-0005-0000-0000-000008040000}"/>
    <cellStyle name="Entrada 30" xfId="953" xr:uid="{00000000-0005-0000-0000-000009040000}"/>
    <cellStyle name="Entrada 31" xfId="954" xr:uid="{00000000-0005-0000-0000-00000A040000}"/>
    <cellStyle name="Entrada 32" xfId="955" xr:uid="{00000000-0005-0000-0000-00000B040000}"/>
    <cellStyle name="Entrada 4" xfId="956" xr:uid="{00000000-0005-0000-0000-00000C040000}"/>
    <cellStyle name="Entrada 5" xfId="957" xr:uid="{00000000-0005-0000-0000-00000D040000}"/>
    <cellStyle name="Entrada 6" xfId="958" xr:uid="{00000000-0005-0000-0000-00000E040000}"/>
    <cellStyle name="Entrada 7" xfId="959" xr:uid="{00000000-0005-0000-0000-00000F040000}"/>
    <cellStyle name="Entrada 8" xfId="960" xr:uid="{00000000-0005-0000-0000-000010040000}"/>
    <cellStyle name="Entrada 9" xfId="961" xr:uid="{00000000-0005-0000-0000-000011040000}"/>
    <cellStyle name="Estilo 1" xfId="1464" xr:uid="{00000000-0005-0000-0000-000012040000}"/>
    <cellStyle name="Euro" xfId="962" xr:uid="{00000000-0005-0000-0000-000013040000}"/>
    <cellStyle name="Euro 2" xfId="1466" xr:uid="{00000000-0005-0000-0000-000014040000}"/>
    <cellStyle name="Euro 2 2" xfId="1572" xr:uid="{00000000-0005-0000-0000-000015040000}"/>
    <cellStyle name="Euro 3" xfId="1467" xr:uid="{00000000-0005-0000-0000-000016040000}"/>
    <cellStyle name="Euro 4" xfId="1468" xr:uid="{00000000-0005-0000-0000-000017040000}"/>
    <cellStyle name="Euro 5" xfId="1465" xr:uid="{00000000-0005-0000-0000-000018040000}"/>
    <cellStyle name="Euro 6" xfId="1569" xr:uid="{00000000-0005-0000-0000-000019040000}"/>
    <cellStyle name="Euro_Acabados" xfId="1469" xr:uid="{00000000-0005-0000-0000-00001A040000}"/>
    <cellStyle name="Excel Built-in Normal 1" xfId="1567" xr:uid="{00000000-0005-0000-0000-00001B040000}"/>
    <cellStyle name="Explanatory Text" xfId="963" xr:uid="{00000000-0005-0000-0000-00001C040000}"/>
    <cellStyle name="Fixed" xfId="1470" xr:uid="{00000000-0005-0000-0000-00001D040000}"/>
    <cellStyle name="Fixed 2" xfId="1471" xr:uid="{00000000-0005-0000-0000-00001E040000}"/>
    <cellStyle name="Good" xfId="964" xr:uid="{00000000-0005-0000-0000-00001F040000}"/>
    <cellStyle name="Heading 1" xfId="965" xr:uid="{00000000-0005-0000-0000-000020040000}"/>
    <cellStyle name="Heading 2" xfId="966" xr:uid="{00000000-0005-0000-0000-000021040000}"/>
    <cellStyle name="Heading 3" xfId="967" xr:uid="{00000000-0005-0000-0000-000022040000}"/>
    <cellStyle name="Heading 4" xfId="968" xr:uid="{00000000-0005-0000-0000-000023040000}"/>
    <cellStyle name="Hipervínculo 2" xfId="969" xr:uid="{00000000-0005-0000-0000-000024040000}"/>
    <cellStyle name="Hipervínculo 2 2" xfId="1570" xr:uid="{00000000-0005-0000-0000-000025040000}"/>
    <cellStyle name="Hipervínculo 2 3" xfId="1568" xr:uid="{00000000-0005-0000-0000-000026040000}"/>
    <cellStyle name="Hipervínculo 3" xfId="1566" xr:uid="{00000000-0005-0000-0000-000027040000}"/>
    <cellStyle name="Incorrecto" xfId="1532" builtinId="27" customBuiltin="1"/>
    <cellStyle name="Incorrecto 10" xfId="970" xr:uid="{00000000-0005-0000-0000-000029040000}"/>
    <cellStyle name="Incorrecto 11" xfId="971" xr:uid="{00000000-0005-0000-0000-00002A040000}"/>
    <cellStyle name="Incorrecto 12" xfId="972" xr:uid="{00000000-0005-0000-0000-00002B040000}"/>
    <cellStyle name="Incorrecto 13" xfId="973" xr:uid="{00000000-0005-0000-0000-00002C040000}"/>
    <cellStyle name="Incorrecto 14" xfId="974" xr:uid="{00000000-0005-0000-0000-00002D040000}"/>
    <cellStyle name="Incorrecto 15" xfId="975" xr:uid="{00000000-0005-0000-0000-00002E040000}"/>
    <cellStyle name="Incorrecto 16" xfId="976" xr:uid="{00000000-0005-0000-0000-00002F040000}"/>
    <cellStyle name="Incorrecto 17" xfId="977" xr:uid="{00000000-0005-0000-0000-000030040000}"/>
    <cellStyle name="Incorrecto 18" xfId="978" xr:uid="{00000000-0005-0000-0000-000031040000}"/>
    <cellStyle name="Incorrecto 19" xfId="979" xr:uid="{00000000-0005-0000-0000-000032040000}"/>
    <cellStyle name="Incorrecto 2" xfId="980" xr:uid="{00000000-0005-0000-0000-000033040000}"/>
    <cellStyle name="Incorrecto 20" xfId="981" xr:uid="{00000000-0005-0000-0000-000034040000}"/>
    <cellStyle name="Incorrecto 21" xfId="982" xr:uid="{00000000-0005-0000-0000-000035040000}"/>
    <cellStyle name="Incorrecto 22" xfId="983" xr:uid="{00000000-0005-0000-0000-000036040000}"/>
    <cellStyle name="Incorrecto 23" xfId="984" xr:uid="{00000000-0005-0000-0000-000037040000}"/>
    <cellStyle name="Incorrecto 24" xfId="985" xr:uid="{00000000-0005-0000-0000-000038040000}"/>
    <cellStyle name="Incorrecto 25" xfId="986" xr:uid="{00000000-0005-0000-0000-000039040000}"/>
    <cellStyle name="Incorrecto 26" xfId="987" xr:uid="{00000000-0005-0000-0000-00003A040000}"/>
    <cellStyle name="Incorrecto 27" xfId="988" xr:uid="{00000000-0005-0000-0000-00003B040000}"/>
    <cellStyle name="Incorrecto 28" xfId="989" xr:uid="{00000000-0005-0000-0000-00003C040000}"/>
    <cellStyle name="Incorrecto 29" xfId="990" xr:uid="{00000000-0005-0000-0000-00003D040000}"/>
    <cellStyle name="Incorrecto 3" xfId="991" xr:uid="{00000000-0005-0000-0000-00003E040000}"/>
    <cellStyle name="Incorrecto 30" xfId="992" xr:uid="{00000000-0005-0000-0000-00003F040000}"/>
    <cellStyle name="Incorrecto 31" xfId="993" xr:uid="{00000000-0005-0000-0000-000040040000}"/>
    <cellStyle name="Incorrecto 32" xfId="994" xr:uid="{00000000-0005-0000-0000-000041040000}"/>
    <cellStyle name="Incorrecto 4" xfId="995" xr:uid="{00000000-0005-0000-0000-000042040000}"/>
    <cellStyle name="Incorrecto 5" xfId="996" xr:uid="{00000000-0005-0000-0000-000043040000}"/>
    <cellStyle name="Incorrecto 6" xfId="997" xr:uid="{00000000-0005-0000-0000-000044040000}"/>
    <cellStyle name="Incorrecto 7" xfId="998" xr:uid="{00000000-0005-0000-0000-000045040000}"/>
    <cellStyle name="Incorrecto 8" xfId="999" xr:uid="{00000000-0005-0000-0000-000046040000}"/>
    <cellStyle name="Incorrecto 9" xfId="1000" xr:uid="{00000000-0005-0000-0000-000047040000}"/>
    <cellStyle name="Input" xfId="1001" xr:uid="{00000000-0005-0000-0000-000048040000}"/>
    <cellStyle name="Linked Cell" xfId="1002" xr:uid="{00000000-0005-0000-0000-000049040000}"/>
    <cellStyle name="Millares [0] 2" xfId="1472" xr:uid="{00000000-0005-0000-0000-00004B040000}"/>
    <cellStyle name="Millares 2" xfId="1" xr:uid="{00000000-0005-0000-0000-00004C040000}"/>
    <cellStyle name="Millares 2 2" xfId="1003" xr:uid="{00000000-0005-0000-0000-00004D040000}"/>
    <cellStyle name="Millares 2 2 2" xfId="1474" xr:uid="{00000000-0005-0000-0000-00004E040000}"/>
    <cellStyle name="Millares 2 3" xfId="1004" xr:uid="{00000000-0005-0000-0000-00004F040000}"/>
    <cellStyle name="Millares 2 4" xfId="1005" xr:uid="{00000000-0005-0000-0000-000050040000}"/>
    <cellStyle name="Millares 2 5" xfId="1404" xr:uid="{00000000-0005-0000-0000-000051040000}"/>
    <cellStyle name="Millares 2 5 2" xfId="1573" xr:uid="{00000000-0005-0000-0000-000052040000}"/>
    <cellStyle name="Millares 2 6" xfId="1473" xr:uid="{00000000-0005-0000-0000-000053040000}"/>
    <cellStyle name="Millares 2 7" xfId="1571" xr:uid="{00000000-0005-0000-0000-000054040000}"/>
    <cellStyle name="Millares 2_4,8" xfId="1006" xr:uid="{00000000-0005-0000-0000-000055040000}"/>
    <cellStyle name="Millares 3" xfId="1007" xr:uid="{00000000-0005-0000-0000-000056040000}"/>
    <cellStyle name="Millares 3 2" xfId="1008" xr:uid="{00000000-0005-0000-0000-000057040000}"/>
    <cellStyle name="Millares 3 3" xfId="1475" xr:uid="{00000000-0005-0000-0000-000058040000}"/>
    <cellStyle name="Millares 3_4,8" xfId="1009" xr:uid="{00000000-0005-0000-0000-000059040000}"/>
    <cellStyle name="Millares 4" xfId="1010" xr:uid="{00000000-0005-0000-0000-00005A040000}"/>
    <cellStyle name="Millares 4 2" xfId="1011" xr:uid="{00000000-0005-0000-0000-00005B040000}"/>
    <cellStyle name="Millares 4 3" xfId="1476" xr:uid="{00000000-0005-0000-0000-00005C040000}"/>
    <cellStyle name="Millares 4_4,8" xfId="1012" xr:uid="{00000000-0005-0000-0000-00005D040000}"/>
    <cellStyle name="Millares 5" xfId="1013" xr:uid="{00000000-0005-0000-0000-00005E040000}"/>
    <cellStyle name="Millares 5 2" xfId="1477" xr:uid="{00000000-0005-0000-0000-00005F040000}"/>
    <cellStyle name="Millares 6" xfId="1014" xr:uid="{00000000-0005-0000-0000-000060040000}"/>
    <cellStyle name="Millares 7" xfId="1478" xr:uid="{00000000-0005-0000-0000-000061040000}"/>
    <cellStyle name="Millares 8" xfId="1407" xr:uid="{00000000-0005-0000-0000-000062040000}"/>
    <cellStyle name="Millares 9" xfId="1479" xr:uid="{00000000-0005-0000-0000-000063040000}"/>
    <cellStyle name="Moneda" xfId="3" builtinId="4"/>
    <cellStyle name="Moneda [0] 2" xfId="1480" xr:uid="{00000000-0005-0000-0000-000065040000}"/>
    <cellStyle name="Moneda 2" xfId="1015" xr:uid="{00000000-0005-0000-0000-000066040000}"/>
    <cellStyle name="Moneda 2 2" xfId="1016" xr:uid="{00000000-0005-0000-0000-000067040000}"/>
    <cellStyle name="Moneda 2 3" xfId="1481" xr:uid="{00000000-0005-0000-0000-000068040000}"/>
    <cellStyle name="Moneda 2_4,8" xfId="1017" xr:uid="{00000000-0005-0000-0000-000069040000}"/>
    <cellStyle name="Moneda 3" xfId="1018" xr:uid="{00000000-0005-0000-0000-00006A040000}"/>
    <cellStyle name="Moneda 3 2" xfId="1019" xr:uid="{00000000-0005-0000-0000-00006B040000}"/>
    <cellStyle name="Moneda 3 2 2" xfId="1484" xr:uid="{00000000-0005-0000-0000-00006C040000}"/>
    <cellStyle name="Moneda 3 2 3" xfId="1483" xr:uid="{00000000-0005-0000-0000-00006D040000}"/>
    <cellStyle name="Moneda 3 3" xfId="1485" xr:uid="{00000000-0005-0000-0000-00006E040000}"/>
    <cellStyle name="Moneda 3 3 2" xfId="1486" xr:uid="{00000000-0005-0000-0000-00006F040000}"/>
    <cellStyle name="Moneda 3 4" xfId="1487" xr:uid="{00000000-0005-0000-0000-000070040000}"/>
    <cellStyle name="Moneda 3 5" xfId="1482" xr:uid="{00000000-0005-0000-0000-000071040000}"/>
    <cellStyle name="Moneda 3_4,8" xfId="1020" xr:uid="{00000000-0005-0000-0000-000072040000}"/>
    <cellStyle name="Moneda 4" xfId="1021" xr:uid="{00000000-0005-0000-0000-000073040000}"/>
    <cellStyle name="Moneda 4 2" xfId="1488" xr:uid="{00000000-0005-0000-0000-000074040000}"/>
    <cellStyle name="Moneda 5" xfId="1022" xr:uid="{00000000-0005-0000-0000-000075040000}"/>
    <cellStyle name="Moneda 5 2" xfId="1489" xr:uid="{00000000-0005-0000-0000-000076040000}"/>
    <cellStyle name="Moneda 6" xfId="1490" xr:uid="{00000000-0005-0000-0000-000077040000}"/>
    <cellStyle name="Moneda 7" xfId="1524" xr:uid="{00000000-0005-0000-0000-000078040000}"/>
    <cellStyle name="Moneda 8" xfId="1525" xr:uid="{00000000-0005-0000-0000-000079040000}"/>
    <cellStyle name="Moneda 9" xfId="1574" xr:uid="{00000000-0005-0000-0000-00007A040000}"/>
    <cellStyle name="Monetario0" xfId="1023" xr:uid="{00000000-0005-0000-0000-00007B040000}"/>
    <cellStyle name="Neutral" xfId="1533" builtinId="28" customBuiltin="1"/>
    <cellStyle name="Neutral 10" xfId="1024" xr:uid="{00000000-0005-0000-0000-00007D040000}"/>
    <cellStyle name="Neutral 11" xfId="1025" xr:uid="{00000000-0005-0000-0000-00007E040000}"/>
    <cellStyle name="Neutral 12" xfId="1026" xr:uid="{00000000-0005-0000-0000-00007F040000}"/>
    <cellStyle name="Neutral 13" xfId="1027" xr:uid="{00000000-0005-0000-0000-000080040000}"/>
    <cellStyle name="Neutral 14" xfId="1028" xr:uid="{00000000-0005-0000-0000-000081040000}"/>
    <cellStyle name="Neutral 15" xfId="1029" xr:uid="{00000000-0005-0000-0000-000082040000}"/>
    <cellStyle name="Neutral 16" xfId="1030" xr:uid="{00000000-0005-0000-0000-000083040000}"/>
    <cellStyle name="Neutral 17" xfId="1031" xr:uid="{00000000-0005-0000-0000-000084040000}"/>
    <cellStyle name="Neutral 18" xfId="1032" xr:uid="{00000000-0005-0000-0000-000085040000}"/>
    <cellStyle name="Neutral 19" xfId="1033" xr:uid="{00000000-0005-0000-0000-000086040000}"/>
    <cellStyle name="Neutral 2" xfId="1034" xr:uid="{00000000-0005-0000-0000-000087040000}"/>
    <cellStyle name="Neutral 20" xfId="1035" xr:uid="{00000000-0005-0000-0000-000088040000}"/>
    <cellStyle name="Neutral 21" xfId="1036" xr:uid="{00000000-0005-0000-0000-000089040000}"/>
    <cellStyle name="Neutral 22" xfId="1037" xr:uid="{00000000-0005-0000-0000-00008A040000}"/>
    <cellStyle name="Neutral 23" xfId="1038" xr:uid="{00000000-0005-0000-0000-00008B040000}"/>
    <cellStyle name="Neutral 24" xfId="1039" xr:uid="{00000000-0005-0000-0000-00008C040000}"/>
    <cellStyle name="Neutral 25" xfId="1040" xr:uid="{00000000-0005-0000-0000-00008D040000}"/>
    <cellStyle name="Neutral 26" xfId="1041" xr:uid="{00000000-0005-0000-0000-00008E040000}"/>
    <cellStyle name="Neutral 27" xfId="1042" xr:uid="{00000000-0005-0000-0000-00008F040000}"/>
    <cellStyle name="Neutral 28" xfId="1043" xr:uid="{00000000-0005-0000-0000-000090040000}"/>
    <cellStyle name="Neutral 29" xfId="1044" xr:uid="{00000000-0005-0000-0000-000091040000}"/>
    <cellStyle name="Neutral 3" xfId="1045" xr:uid="{00000000-0005-0000-0000-000092040000}"/>
    <cellStyle name="Neutral 30" xfId="1046" xr:uid="{00000000-0005-0000-0000-000093040000}"/>
    <cellStyle name="Neutral 31" xfId="1047" xr:uid="{00000000-0005-0000-0000-000094040000}"/>
    <cellStyle name="Neutral 32" xfId="1048" xr:uid="{00000000-0005-0000-0000-000095040000}"/>
    <cellStyle name="Neutral 4" xfId="1049" xr:uid="{00000000-0005-0000-0000-000096040000}"/>
    <cellStyle name="Neutral 5" xfId="1050" xr:uid="{00000000-0005-0000-0000-000097040000}"/>
    <cellStyle name="Neutral 6" xfId="1051" xr:uid="{00000000-0005-0000-0000-000098040000}"/>
    <cellStyle name="Neutral 7" xfId="1052" xr:uid="{00000000-0005-0000-0000-000099040000}"/>
    <cellStyle name="Neutral 8" xfId="1053" xr:uid="{00000000-0005-0000-0000-00009A040000}"/>
    <cellStyle name="Neutral 9" xfId="1054" xr:uid="{00000000-0005-0000-0000-00009B040000}"/>
    <cellStyle name="Normal" xfId="0" builtinId="0"/>
    <cellStyle name="Normal 10" xfId="1055" xr:uid="{00000000-0005-0000-0000-00009D040000}"/>
    <cellStyle name="Normal 12" xfId="1056" xr:uid="{00000000-0005-0000-0000-00009E040000}"/>
    <cellStyle name="Normal 12 2" xfId="1406" xr:uid="{00000000-0005-0000-0000-00009F040000}"/>
    <cellStyle name="Normal 2" xfId="4" xr:uid="{00000000-0005-0000-0000-0000A0040000}"/>
    <cellStyle name="Normal 2 10" xfId="1057" xr:uid="{00000000-0005-0000-0000-0000A1040000}"/>
    <cellStyle name="Normal 2 10 2" xfId="1058" xr:uid="{00000000-0005-0000-0000-0000A2040000}"/>
    <cellStyle name="Normal 2 10 3" xfId="1059" xr:uid="{00000000-0005-0000-0000-0000A3040000}"/>
    <cellStyle name="Normal 2 10 4" xfId="1060" xr:uid="{00000000-0005-0000-0000-0000A4040000}"/>
    <cellStyle name="Normal 2 10 5" xfId="1061" xr:uid="{00000000-0005-0000-0000-0000A5040000}"/>
    <cellStyle name="Normal 2 10 6" xfId="1062" xr:uid="{00000000-0005-0000-0000-0000A6040000}"/>
    <cellStyle name="Normal 2 10 7" xfId="1063" xr:uid="{00000000-0005-0000-0000-0000A7040000}"/>
    <cellStyle name="Normal 2 10 8" xfId="1064" xr:uid="{00000000-0005-0000-0000-0000A8040000}"/>
    <cellStyle name="Normal 2 107" xfId="1065" xr:uid="{00000000-0005-0000-0000-0000A9040000}"/>
    <cellStyle name="Normal 2 11" xfId="1066" xr:uid="{00000000-0005-0000-0000-0000AA040000}"/>
    <cellStyle name="Normal 2 12" xfId="1067" xr:uid="{00000000-0005-0000-0000-0000AB040000}"/>
    <cellStyle name="Normal 2 13" xfId="1068" xr:uid="{00000000-0005-0000-0000-0000AC040000}"/>
    <cellStyle name="Normal 2 14" xfId="1069" xr:uid="{00000000-0005-0000-0000-0000AD040000}"/>
    <cellStyle name="Normal 2 15" xfId="1070" xr:uid="{00000000-0005-0000-0000-0000AE040000}"/>
    <cellStyle name="Normal 2 16" xfId="1071" xr:uid="{00000000-0005-0000-0000-0000AF040000}"/>
    <cellStyle name="Normal 2 17" xfId="1072" xr:uid="{00000000-0005-0000-0000-0000B0040000}"/>
    <cellStyle name="Normal 2 18" xfId="1073" xr:uid="{00000000-0005-0000-0000-0000B1040000}"/>
    <cellStyle name="Normal 2 19" xfId="1074" xr:uid="{00000000-0005-0000-0000-0000B2040000}"/>
    <cellStyle name="Normal 2 2" xfId="1075" xr:uid="{00000000-0005-0000-0000-0000B3040000}"/>
    <cellStyle name="Normal 2 2 2" xfId="1076" xr:uid="{00000000-0005-0000-0000-0000B4040000}"/>
    <cellStyle name="Normal 2 2 2 2" xfId="1491" xr:uid="{00000000-0005-0000-0000-0000B5040000}"/>
    <cellStyle name="Normal 2 2 3" xfId="1492" xr:uid="{00000000-0005-0000-0000-0000B6040000}"/>
    <cellStyle name="Normal 2 2 4" xfId="1493" xr:uid="{00000000-0005-0000-0000-0000B7040000}"/>
    <cellStyle name="Normal 2 2_Copia de PRESUPUESTO POR CAPITULOS MARZO-25-11-ULTIMO" xfId="1494" xr:uid="{00000000-0005-0000-0000-0000B8040000}"/>
    <cellStyle name="Normal 2 20" xfId="1077" xr:uid="{00000000-0005-0000-0000-0000B9040000}"/>
    <cellStyle name="Normal 2 21" xfId="1078" xr:uid="{00000000-0005-0000-0000-0000BA040000}"/>
    <cellStyle name="Normal 2 22" xfId="1079" xr:uid="{00000000-0005-0000-0000-0000BB040000}"/>
    <cellStyle name="Normal 2 23" xfId="1080" xr:uid="{00000000-0005-0000-0000-0000BC040000}"/>
    <cellStyle name="Normal 2 24" xfId="1081" xr:uid="{00000000-0005-0000-0000-0000BD040000}"/>
    <cellStyle name="Normal 2 25" xfId="1082" xr:uid="{00000000-0005-0000-0000-0000BE040000}"/>
    <cellStyle name="Normal 2 26" xfId="1083" xr:uid="{00000000-0005-0000-0000-0000BF040000}"/>
    <cellStyle name="Normal 2 27" xfId="1084" xr:uid="{00000000-0005-0000-0000-0000C0040000}"/>
    <cellStyle name="Normal 2 28" xfId="1085" xr:uid="{00000000-0005-0000-0000-0000C1040000}"/>
    <cellStyle name="Normal 2 29" xfId="1086" xr:uid="{00000000-0005-0000-0000-0000C2040000}"/>
    <cellStyle name="Normal 2 3" xfId="1087" xr:uid="{00000000-0005-0000-0000-0000C3040000}"/>
    <cellStyle name="Normal 2 3 2" xfId="1495" xr:uid="{00000000-0005-0000-0000-0000C4040000}"/>
    <cellStyle name="Normal 2 30" xfId="1088" xr:uid="{00000000-0005-0000-0000-0000C5040000}"/>
    <cellStyle name="Normal 2 31" xfId="1089" xr:uid="{00000000-0005-0000-0000-0000C6040000}"/>
    <cellStyle name="Normal 2 32" xfId="1090" xr:uid="{00000000-0005-0000-0000-0000C7040000}"/>
    <cellStyle name="Normal 2 33" xfId="1091" xr:uid="{00000000-0005-0000-0000-0000C8040000}"/>
    <cellStyle name="Normal 2 34" xfId="1092" xr:uid="{00000000-0005-0000-0000-0000C9040000}"/>
    <cellStyle name="Normal 2 35" xfId="1093" xr:uid="{00000000-0005-0000-0000-0000CA040000}"/>
    <cellStyle name="Normal 2 36" xfId="1094" xr:uid="{00000000-0005-0000-0000-0000CB040000}"/>
    <cellStyle name="Normal 2 37" xfId="1095" xr:uid="{00000000-0005-0000-0000-0000CC040000}"/>
    <cellStyle name="Normal 2 38" xfId="1096" xr:uid="{00000000-0005-0000-0000-0000CD040000}"/>
    <cellStyle name="Normal 2 39" xfId="1097" xr:uid="{00000000-0005-0000-0000-0000CE040000}"/>
    <cellStyle name="Normal 2 4" xfId="1098" xr:uid="{00000000-0005-0000-0000-0000CF040000}"/>
    <cellStyle name="Normal 2 4 2" xfId="1496" xr:uid="{00000000-0005-0000-0000-0000D0040000}"/>
    <cellStyle name="Normal 2 40" xfId="1099" xr:uid="{00000000-0005-0000-0000-0000D1040000}"/>
    <cellStyle name="Normal 2 5" xfId="1100" xr:uid="{00000000-0005-0000-0000-0000D2040000}"/>
    <cellStyle name="Normal 2 5 2" xfId="1497" xr:uid="{00000000-0005-0000-0000-0000D3040000}"/>
    <cellStyle name="Normal 2 6" xfId="1101" xr:uid="{00000000-0005-0000-0000-0000D4040000}"/>
    <cellStyle name="Normal 2 7" xfId="1102" xr:uid="{00000000-0005-0000-0000-0000D5040000}"/>
    <cellStyle name="Normal 2 8" xfId="1103" xr:uid="{00000000-0005-0000-0000-0000D6040000}"/>
    <cellStyle name="Normal 2 9" xfId="1104" xr:uid="{00000000-0005-0000-0000-0000D7040000}"/>
    <cellStyle name="Normal 2_Copia de Cuadro APU General Seguridad Electronica Festo 01-12-2008" xfId="1498" xr:uid="{00000000-0005-0000-0000-0000D8040000}"/>
    <cellStyle name="Normal 3" xfId="2" xr:uid="{00000000-0005-0000-0000-0000D9040000}"/>
    <cellStyle name="Normal 3 2" xfId="1105" xr:uid="{00000000-0005-0000-0000-0000DA040000}"/>
    <cellStyle name="Normal 3 2 2" xfId="1500" xr:uid="{00000000-0005-0000-0000-0000DB040000}"/>
    <cellStyle name="Normal 3 3" xfId="1501" xr:uid="{00000000-0005-0000-0000-0000DC040000}"/>
    <cellStyle name="Normal 3 4" xfId="1502" xr:uid="{00000000-0005-0000-0000-0000DD040000}"/>
    <cellStyle name="Normal 3 5" xfId="1499" xr:uid="{00000000-0005-0000-0000-0000DE040000}"/>
    <cellStyle name="Normal 3_Copia de Cuadro APU General Seguridad Electronica Festo 01-12-2008" xfId="1503" xr:uid="{00000000-0005-0000-0000-0000DF040000}"/>
    <cellStyle name="Normal 30" xfId="1106" xr:uid="{00000000-0005-0000-0000-0000E0040000}"/>
    <cellStyle name="Normal 31" xfId="1107" xr:uid="{00000000-0005-0000-0000-0000E1040000}"/>
    <cellStyle name="Normal 32" xfId="1108" xr:uid="{00000000-0005-0000-0000-0000E2040000}"/>
    <cellStyle name="Normal 4" xfId="1109" xr:uid="{00000000-0005-0000-0000-0000E3040000}"/>
    <cellStyle name="Normal 4 2" xfId="1110" xr:uid="{00000000-0005-0000-0000-0000E4040000}"/>
    <cellStyle name="Normal 4 2 2" xfId="1506" xr:uid="{00000000-0005-0000-0000-0000E5040000}"/>
    <cellStyle name="Normal 4 2 3" xfId="1505" xr:uid="{00000000-0005-0000-0000-0000E6040000}"/>
    <cellStyle name="Normal 4 2_ESTADISTICA" xfId="1507" xr:uid="{00000000-0005-0000-0000-0000E7040000}"/>
    <cellStyle name="Normal 4 3" xfId="1508" xr:uid="{00000000-0005-0000-0000-0000E8040000}"/>
    <cellStyle name="Normal 4 3 2" xfId="1509" xr:uid="{00000000-0005-0000-0000-0000E9040000}"/>
    <cellStyle name="Normal 4 3_ESTADISTICA" xfId="1510" xr:uid="{00000000-0005-0000-0000-0000EA040000}"/>
    <cellStyle name="Normal 4 4" xfId="1511" xr:uid="{00000000-0005-0000-0000-0000EB040000}"/>
    <cellStyle name="Normal 4 5" xfId="1504" xr:uid="{00000000-0005-0000-0000-0000EC040000}"/>
    <cellStyle name="Normal 4 6" xfId="1523" xr:uid="{00000000-0005-0000-0000-0000ED040000}"/>
    <cellStyle name="Normal 4 7" xfId="1435" xr:uid="{00000000-0005-0000-0000-0000EE040000}"/>
    <cellStyle name="Normal 4_CICLOPUENTE AV-ESMERALDA-OCT-4-2011" xfId="1512" xr:uid="{00000000-0005-0000-0000-0000EF040000}"/>
    <cellStyle name="Normal 5" xfId="1111" xr:uid="{00000000-0005-0000-0000-0000F0040000}"/>
    <cellStyle name="Normal 5 2" xfId="1112" xr:uid="{00000000-0005-0000-0000-0000F1040000}"/>
    <cellStyle name="Normal 5 2 2" xfId="1514" xr:uid="{00000000-0005-0000-0000-0000F2040000}"/>
    <cellStyle name="Normal 5 3" xfId="1513" xr:uid="{00000000-0005-0000-0000-0000F3040000}"/>
    <cellStyle name="Normal 6" xfId="1113" xr:uid="{00000000-0005-0000-0000-0000F4040000}"/>
    <cellStyle name="Normal 6 2" xfId="1515" xr:uid="{00000000-0005-0000-0000-0000F5040000}"/>
    <cellStyle name="Normal 7" xfId="1516" xr:uid="{00000000-0005-0000-0000-0000F6040000}"/>
    <cellStyle name="Normal 8" xfId="1114" xr:uid="{00000000-0005-0000-0000-0000F7040000}"/>
    <cellStyle name="Normal 8 2" xfId="1522" xr:uid="{00000000-0005-0000-0000-0000F8040000}"/>
    <cellStyle name="Notas" xfId="1540" builtinId="10" customBuiltin="1"/>
    <cellStyle name="Notas 10" xfId="1115" xr:uid="{00000000-0005-0000-0000-0000FA040000}"/>
    <cellStyle name="Notas 11" xfId="1116" xr:uid="{00000000-0005-0000-0000-0000FB040000}"/>
    <cellStyle name="Notas 12" xfId="1117" xr:uid="{00000000-0005-0000-0000-0000FC040000}"/>
    <cellStyle name="Notas 13" xfId="1118" xr:uid="{00000000-0005-0000-0000-0000FD040000}"/>
    <cellStyle name="Notas 14" xfId="1119" xr:uid="{00000000-0005-0000-0000-0000FE040000}"/>
    <cellStyle name="Notas 15" xfId="1120" xr:uid="{00000000-0005-0000-0000-0000FF040000}"/>
    <cellStyle name="Notas 16" xfId="1121" xr:uid="{00000000-0005-0000-0000-000000050000}"/>
    <cellStyle name="Notas 17" xfId="1122" xr:uid="{00000000-0005-0000-0000-000001050000}"/>
    <cellStyle name="Notas 18" xfId="1123" xr:uid="{00000000-0005-0000-0000-000002050000}"/>
    <cellStyle name="Notas 19" xfId="1124" xr:uid="{00000000-0005-0000-0000-000003050000}"/>
    <cellStyle name="Notas 2" xfId="1125" xr:uid="{00000000-0005-0000-0000-000004050000}"/>
    <cellStyle name="Notas 20" xfId="1126" xr:uid="{00000000-0005-0000-0000-000005050000}"/>
    <cellStyle name="Notas 21" xfId="1127" xr:uid="{00000000-0005-0000-0000-000006050000}"/>
    <cellStyle name="Notas 22" xfId="1128" xr:uid="{00000000-0005-0000-0000-000007050000}"/>
    <cellStyle name="Notas 23" xfId="1129" xr:uid="{00000000-0005-0000-0000-000008050000}"/>
    <cellStyle name="Notas 24" xfId="1130" xr:uid="{00000000-0005-0000-0000-000009050000}"/>
    <cellStyle name="Notas 25" xfId="1131" xr:uid="{00000000-0005-0000-0000-00000A050000}"/>
    <cellStyle name="Notas 26" xfId="1132" xr:uid="{00000000-0005-0000-0000-00000B050000}"/>
    <cellStyle name="Notas 27" xfId="1133" xr:uid="{00000000-0005-0000-0000-00000C050000}"/>
    <cellStyle name="Notas 28" xfId="1134" xr:uid="{00000000-0005-0000-0000-00000D050000}"/>
    <cellStyle name="Notas 29" xfId="1135" xr:uid="{00000000-0005-0000-0000-00000E050000}"/>
    <cellStyle name="Notas 3" xfId="1136" xr:uid="{00000000-0005-0000-0000-00000F050000}"/>
    <cellStyle name="Notas 30" xfId="1137" xr:uid="{00000000-0005-0000-0000-000010050000}"/>
    <cellStyle name="Notas 31" xfId="1138" xr:uid="{00000000-0005-0000-0000-000011050000}"/>
    <cellStyle name="Notas 32" xfId="1139" xr:uid="{00000000-0005-0000-0000-000012050000}"/>
    <cellStyle name="Notas 4" xfId="1140" xr:uid="{00000000-0005-0000-0000-000013050000}"/>
    <cellStyle name="Notas 5" xfId="1141" xr:uid="{00000000-0005-0000-0000-000014050000}"/>
    <cellStyle name="Notas 6" xfId="1142" xr:uid="{00000000-0005-0000-0000-000015050000}"/>
    <cellStyle name="Notas 7" xfId="1143" xr:uid="{00000000-0005-0000-0000-000016050000}"/>
    <cellStyle name="Notas 8" xfId="1144" xr:uid="{00000000-0005-0000-0000-000017050000}"/>
    <cellStyle name="Notas 9" xfId="1145" xr:uid="{00000000-0005-0000-0000-000018050000}"/>
    <cellStyle name="Note" xfId="1146" xr:uid="{00000000-0005-0000-0000-000019050000}"/>
    <cellStyle name="Output" xfId="1147" xr:uid="{00000000-0005-0000-0000-00001A050000}"/>
    <cellStyle name="Porcentaje" xfId="1403" builtinId="5"/>
    <cellStyle name="Porcentaje 2" xfId="1148" xr:uid="{00000000-0005-0000-0000-00001C050000}"/>
    <cellStyle name="Porcentaje 3" xfId="1521" xr:uid="{00000000-0005-0000-0000-00001D050000}"/>
    <cellStyle name="Porcentual 2" xfId="1149" xr:uid="{00000000-0005-0000-0000-00001E050000}"/>
    <cellStyle name="Porcentual 2 2" xfId="1517" xr:uid="{00000000-0005-0000-0000-00001F050000}"/>
    <cellStyle name="Porcentual 2 3" xfId="1518" xr:uid="{00000000-0005-0000-0000-000020050000}"/>
    <cellStyle name="Porcentual 3" xfId="1150" xr:uid="{00000000-0005-0000-0000-000021050000}"/>
    <cellStyle name="Porcentual 3 2" xfId="1408" xr:uid="{00000000-0005-0000-0000-000022050000}"/>
    <cellStyle name="Porcentual 4" xfId="1151" xr:uid="{00000000-0005-0000-0000-000023050000}"/>
    <cellStyle name="Porcentual 5" xfId="1152" xr:uid="{00000000-0005-0000-0000-000024050000}"/>
    <cellStyle name="Salida" xfId="1535" builtinId="21" customBuiltin="1"/>
    <cellStyle name="Salida 10" xfId="1153" xr:uid="{00000000-0005-0000-0000-000026050000}"/>
    <cellStyle name="Salida 11" xfId="1154" xr:uid="{00000000-0005-0000-0000-000027050000}"/>
    <cellStyle name="Salida 12" xfId="1155" xr:uid="{00000000-0005-0000-0000-000028050000}"/>
    <cellStyle name="Salida 13" xfId="1156" xr:uid="{00000000-0005-0000-0000-000029050000}"/>
    <cellStyle name="Salida 14" xfId="1157" xr:uid="{00000000-0005-0000-0000-00002A050000}"/>
    <cellStyle name="Salida 15" xfId="1158" xr:uid="{00000000-0005-0000-0000-00002B050000}"/>
    <cellStyle name="Salida 16" xfId="1159" xr:uid="{00000000-0005-0000-0000-00002C050000}"/>
    <cellStyle name="Salida 17" xfId="1160" xr:uid="{00000000-0005-0000-0000-00002D050000}"/>
    <cellStyle name="Salida 18" xfId="1161" xr:uid="{00000000-0005-0000-0000-00002E050000}"/>
    <cellStyle name="Salida 19" xfId="1162" xr:uid="{00000000-0005-0000-0000-00002F050000}"/>
    <cellStyle name="Salida 2" xfId="1163" xr:uid="{00000000-0005-0000-0000-000030050000}"/>
    <cellStyle name="Salida 20" xfId="1164" xr:uid="{00000000-0005-0000-0000-000031050000}"/>
    <cellStyle name="Salida 21" xfId="1165" xr:uid="{00000000-0005-0000-0000-000032050000}"/>
    <cellStyle name="Salida 22" xfId="1166" xr:uid="{00000000-0005-0000-0000-000033050000}"/>
    <cellStyle name="Salida 23" xfId="1167" xr:uid="{00000000-0005-0000-0000-000034050000}"/>
    <cellStyle name="Salida 24" xfId="1168" xr:uid="{00000000-0005-0000-0000-000035050000}"/>
    <cellStyle name="Salida 25" xfId="1169" xr:uid="{00000000-0005-0000-0000-000036050000}"/>
    <cellStyle name="Salida 26" xfId="1170" xr:uid="{00000000-0005-0000-0000-000037050000}"/>
    <cellStyle name="Salida 27" xfId="1171" xr:uid="{00000000-0005-0000-0000-000038050000}"/>
    <cellStyle name="Salida 28" xfId="1172" xr:uid="{00000000-0005-0000-0000-000039050000}"/>
    <cellStyle name="Salida 29" xfId="1173" xr:uid="{00000000-0005-0000-0000-00003A050000}"/>
    <cellStyle name="Salida 3" xfId="1174" xr:uid="{00000000-0005-0000-0000-00003B050000}"/>
    <cellStyle name="Salida 30" xfId="1175" xr:uid="{00000000-0005-0000-0000-00003C050000}"/>
    <cellStyle name="Salida 31" xfId="1176" xr:uid="{00000000-0005-0000-0000-00003D050000}"/>
    <cellStyle name="Salida 32" xfId="1177" xr:uid="{00000000-0005-0000-0000-00003E050000}"/>
    <cellStyle name="Salida 4" xfId="1178" xr:uid="{00000000-0005-0000-0000-00003F050000}"/>
    <cellStyle name="Salida 5" xfId="1179" xr:uid="{00000000-0005-0000-0000-000040050000}"/>
    <cellStyle name="Salida 6" xfId="1180" xr:uid="{00000000-0005-0000-0000-000041050000}"/>
    <cellStyle name="Salida 7" xfId="1181" xr:uid="{00000000-0005-0000-0000-000042050000}"/>
    <cellStyle name="Salida 8" xfId="1182" xr:uid="{00000000-0005-0000-0000-000043050000}"/>
    <cellStyle name="Salida 9" xfId="1183" xr:uid="{00000000-0005-0000-0000-000044050000}"/>
    <cellStyle name="Texto de advertencia" xfId="1539" builtinId="11" customBuiltin="1"/>
    <cellStyle name="Texto de advertencia 10" xfId="1184" xr:uid="{00000000-0005-0000-0000-000046050000}"/>
    <cellStyle name="Texto de advertencia 11" xfId="1185" xr:uid="{00000000-0005-0000-0000-000047050000}"/>
    <cellStyle name="Texto de advertencia 12" xfId="1186" xr:uid="{00000000-0005-0000-0000-000048050000}"/>
    <cellStyle name="Texto de advertencia 13" xfId="1187" xr:uid="{00000000-0005-0000-0000-000049050000}"/>
    <cellStyle name="Texto de advertencia 14" xfId="1188" xr:uid="{00000000-0005-0000-0000-00004A050000}"/>
    <cellStyle name="Texto de advertencia 15" xfId="1189" xr:uid="{00000000-0005-0000-0000-00004B050000}"/>
    <cellStyle name="Texto de advertencia 16" xfId="1190" xr:uid="{00000000-0005-0000-0000-00004C050000}"/>
    <cellStyle name="Texto de advertencia 17" xfId="1191" xr:uid="{00000000-0005-0000-0000-00004D050000}"/>
    <cellStyle name="Texto de advertencia 18" xfId="1192" xr:uid="{00000000-0005-0000-0000-00004E050000}"/>
    <cellStyle name="Texto de advertencia 19" xfId="1193" xr:uid="{00000000-0005-0000-0000-00004F050000}"/>
    <cellStyle name="Texto de advertencia 2" xfId="1194" xr:uid="{00000000-0005-0000-0000-000050050000}"/>
    <cellStyle name="Texto de advertencia 20" xfId="1195" xr:uid="{00000000-0005-0000-0000-000051050000}"/>
    <cellStyle name="Texto de advertencia 21" xfId="1196" xr:uid="{00000000-0005-0000-0000-000052050000}"/>
    <cellStyle name="Texto de advertencia 22" xfId="1197" xr:uid="{00000000-0005-0000-0000-000053050000}"/>
    <cellStyle name="Texto de advertencia 23" xfId="1198" xr:uid="{00000000-0005-0000-0000-000054050000}"/>
    <cellStyle name="Texto de advertencia 24" xfId="1199" xr:uid="{00000000-0005-0000-0000-000055050000}"/>
    <cellStyle name="Texto de advertencia 25" xfId="1200" xr:uid="{00000000-0005-0000-0000-000056050000}"/>
    <cellStyle name="Texto de advertencia 26" xfId="1201" xr:uid="{00000000-0005-0000-0000-000057050000}"/>
    <cellStyle name="Texto de advertencia 27" xfId="1202" xr:uid="{00000000-0005-0000-0000-000058050000}"/>
    <cellStyle name="Texto de advertencia 28" xfId="1203" xr:uid="{00000000-0005-0000-0000-000059050000}"/>
    <cellStyle name="Texto de advertencia 29" xfId="1204" xr:uid="{00000000-0005-0000-0000-00005A050000}"/>
    <cellStyle name="Texto de advertencia 3" xfId="1205" xr:uid="{00000000-0005-0000-0000-00005B050000}"/>
    <cellStyle name="Texto de advertencia 30" xfId="1206" xr:uid="{00000000-0005-0000-0000-00005C050000}"/>
    <cellStyle name="Texto de advertencia 31" xfId="1207" xr:uid="{00000000-0005-0000-0000-00005D050000}"/>
    <cellStyle name="Texto de advertencia 32" xfId="1208" xr:uid="{00000000-0005-0000-0000-00005E050000}"/>
    <cellStyle name="Texto de advertencia 4" xfId="1209" xr:uid="{00000000-0005-0000-0000-00005F050000}"/>
    <cellStyle name="Texto de advertencia 5" xfId="1210" xr:uid="{00000000-0005-0000-0000-000060050000}"/>
    <cellStyle name="Texto de advertencia 6" xfId="1211" xr:uid="{00000000-0005-0000-0000-000061050000}"/>
    <cellStyle name="Texto de advertencia 7" xfId="1212" xr:uid="{00000000-0005-0000-0000-000062050000}"/>
    <cellStyle name="Texto de advertencia 8" xfId="1213" xr:uid="{00000000-0005-0000-0000-000063050000}"/>
    <cellStyle name="Texto de advertencia 9" xfId="1214" xr:uid="{00000000-0005-0000-0000-000064050000}"/>
    <cellStyle name="Texto explicativo" xfId="1541" builtinId="53" customBuiltin="1"/>
    <cellStyle name="Texto explicativo 10" xfId="1215" xr:uid="{00000000-0005-0000-0000-000066050000}"/>
    <cellStyle name="Texto explicativo 11" xfId="1216" xr:uid="{00000000-0005-0000-0000-000067050000}"/>
    <cellStyle name="Texto explicativo 12" xfId="1217" xr:uid="{00000000-0005-0000-0000-000068050000}"/>
    <cellStyle name="Texto explicativo 13" xfId="1218" xr:uid="{00000000-0005-0000-0000-000069050000}"/>
    <cellStyle name="Texto explicativo 14" xfId="1219" xr:uid="{00000000-0005-0000-0000-00006A050000}"/>
    <cellStyle name="Texto explicativo 15" xfId="1220" xr:uid="{00000000-0005-0000-0000-00006B050000}"/>
    <cellStyle name="Texto explicativo 16" xfId="1221" xr:uid="{00000000-0005-0000-0000-00006C050000}"/>
    <cellStyle name="Texto explicativo 17" xfId="1222" xr:uid="{00000000-0005-0000-0000-00006D050000}"/>
    <cellStyle name="Texto explicativo 18" xfId="1223" xr:uid="{00000000-0005-0000-0000-00006E050000}"/>
    <cellStyle name="Texto explicativo 19" xfId="1224" xr:uid="{00000000-0005-0000-0000-00006F050000}"/>
    <cellStyle name="Texto explicativo 2" xfId="1225" xr:uid="{00000000-0005-0000-0000-000070050000}"/>
    <cellStyle name="Texto explicativo 20" xfId="1226" xr:uid="{00000000-0005-0000-0000-000071050000}"/>
    <cellStyle name="Texto explicativo 21" xfId="1227" xr:uid="{00000000-0005-0000-0000-000072050000}"/>
    <cellStyle name="Texto explicativo 22" xfId="1228" xr:uid="{00000000-0005-0000-0000-000073050000}"/>
    <cellStyle name="Texto explicativo 23" xfId="1229" xr:uid="{00000000-0005-0000-0000-000074050000}"/>
    <cellStyle name="Texto explicativo 24" xfId="1230" xr:uid="{00000000-0005-0000-0000-000075050000}"/>
    <cellStyle name="Texto explicativo 25" xfId="1231" xr:uid="{00000000-0005-0000-0000-000076050000}"/>
    <cellStyle name="Texto explicativo 26" xfId="1232" xr:uid="{00000000-0005-0000-0000-000077050000}"/>
    <cellStyle name="Texto explicativo 27" xfId="1233" xr:uid="{00000000-0005-0000-0000-000078050000}"/>
    <cellStyle name="Texto explicativo 28" xfId="1234" xr:uid="{00000000-0005-0000-0000-000079050000}"/>
    <cellStyle name="Texto explicativo 29" xfId="1235" xr:uid="{00000000-0005-0000-0000-00007A050000}"/>
    <cellStyle name="Texto explicativo 3" xfId="1236" xr:uid="{00000000-0005-0000-0000-00007B050000}"/>
    <cellStyle name="Texto explicativo 30" xfId="1237" xr:uid="{00000000-0005-0000-0000-00007C050000}"/>
    <cellStyle name="Texto explicativo 31" xfId="1238" xr:uid="{00000000-0005-0000-0000-00007D050000}"/>
    <cellStyle name="Texto explicativo 32" xfId="1239" xr:uid="{00000000-0005-0000-0000-00007E050000}"/>
    <cellStyle name="Texto explicativo 4" xfId="1240" xr:uid="{00000000-0005-0000-0000-00007F050000}"/>
    <cellStyle name="Texto explicativo 5" xfId="1241" xr:uid="{00000000-0005-0000-0000-000080050000}"/>
    <cellStyle name="Texto explicativo 6" xfId="1242" xr:uid="{00000000-0005-0000-0000-000081050000}"/>
    <cellStyle name="Texto explicativo 7" xfId="1243" xr:uid="{00000000-0005-0000-0000-000082050000}"/>
    <cellStyle name="Texto explicativo 8" xfId="1244" xr:uid="{00000000-0005-0000-0000-000083050000}"/>
    <cellStyle name="Texto explicativo 9" xfId="1245" xr:uid="{00000000-0005-0000-0000-000084050000}"/>
    <cellStyle name="Title" xfId="1246" xr:uid="{00000000-0005-0000-0000-000085050000}"/>
    <cellStyle name="Título" xfId="1526" builtinId="15" customBuiltin="1"/>
    <cellStyle name="Título 1 10" xfId="1247" xr:uid="{00000000-0005-0000-0000-000087050000}"/>
    <cellStyle name="Título 1 11" xfId="1248" xr:uid="{00000000-0005-0000-0000-000088050000}"/>
    <cellStyle name="Título 1 12" xfId="1249" xr:uid="{00000000-0005-0000-0000-000089050000}"/>
    <cellStyle name="Título 1 13" xfId="1250" xr:uid="{00000000-0005-0000-0000-00008A050000}"/>
    <cellStyle name="Título 1 14" xfId="1251" xr:uid="{00000000-0005-0000-0000-00008B050000}"/>
    <cellStyle name="Título 1 15" xfId="1252" xr:uid="{00000000-0005-0000-0000-00008C050000}"/>
    <cellStyle name="Título 1 16" xfId="1253" xr:uid="{00000000-0005-0000-0000-00008D050000}"/>
    <cellStyle name="Título 1 17" xfId="1254" xr:uid="{00000000-0005-0000-0000-00008E050000}"/>
    <cellStyle name="Título 1 18" xfId="1255" xr:uid="{00000000-0005-0000-0000-00008F050000}"/>
    <cellStyle name="Título 1 19" xfId="1256" xr:uid="{00000000-0005-0000-0000-000090050000}"/>
    <cellStyle name="Título 1 2" xfId="1257" xr:uid="{00000000-0005-0000-0000-000091050000}"/>
    <cellStyle name="Título 1 20" xfId="1258" xr:uid="{00000000-0005-0000-0000-000092050000}"/>
    <cellStyle name="Título 1 21" xfId="1259" xr:uid="{00000000-0005-0000-0000-000093050000}"/>
    <cellStyle name="Título 1 22" xfId="1260" xr:uid="{00000000-0005-0000-0000-000094050000}"/>
    <cellStyle name="Título 1 23" xfId="1261" xr:uid="{00000000-0005-0000-0000-000095050000}"/>
    <cellStyle name="Título 1 24" xfId="1262" xr:uid="{00000000-0005-0000-0000-000096050000}"/>
    <cellStyle name="Título 1 25" xfId="1263" xr:uid="{00000000-0005-0000-0000-000097050000}"/>
    <cellStyle name="Título 1 26" xfId="1264" xr:uid="{00000000-0005-0000-0000-000098050000}"/>
    <cellStyle name="Título 1 27" xfId="1265" xr:uid="{00000000-0005-0000-0000-000099050000}"/>
    <cellStyle name="Título 1 28" xfId="1266" xr:uid="{00000000-0005-0000-0000-00009A050000}"/>
    <cellStyle name="Título 1 29" xfId="1267" xr:uid="{00000000-0005-0000-0000-00009B050000}"/>
    <cellStyle name="Título 1 3" xfId="1268" xr:uid="{00000000-0005-0000-0000-00009C050000}"/>
    <cellStyle name="Título 1 30" xfId="1269" xr:uid="{00000000-0005-0000-0000-00009D050000}"/>
    <cellStyle name="Título 1 31" xfId="1270" xr:uid="{00000000-0005-0000-0000-00009E050000}"/>
    <cellStyle name="Título 1 32" xfId="1271" xr:uid="{00000000-0005-0000-0000-00009F050000}"/>
    <cellStyle name="Título 1 4" xfId="1272" xr:uid="{00000000-0005-0000-0000-0000A0050000}"/>
    <cellStyle name="Título 1 5" xfId="1273" xr:uid="{00000000-0005-0000-0000-0000A1050000}"/>
    <cellStyle name="Título 1 6" xfId="1274" xr:uid="{00000000-0005-0000-0000-0000A2050000}"/>
    <cellStyle name="Título 1 7" xfId="1275" xr:uid="{00000000-0005-0000-0000-0000A3050000}"/>
    <cellStyle name="Título 1 8" xfId="1276" xr:uid="{00000000-0005-0000-0000-0000A4050000}"/>
    <cellStyle name="Título 1 9" xfId="1277" xr:uid="{00000000-0005-0000-0000-0000A5050000}"/>
    <cellStyle name="Título 10" xfId="1278" xr:uid="{00000000-0005-0000-0000-0000A6050000}"/>
    <cellStyle name="Título 11" xfId="1279" xr:uid="{00000000-0005-0000-0000-0000A7050000}"/>
    <cellStyle name="Título 12" xfId="1280" xr:uid="{00000000-0005-0000-0000-0000A8050000}"/>
    <cellStyle name="Título 13" xfId="1281" xr:uid="{00000000-0005-0000-0000-0000A9050000}"/>
    <cellStyle name="Título 14" xfId="1282" xr:uid="{00000000-0005-0000-0000-0000AA050000}"/>
    <cellStyle name="Título 15" xfId="1283" xr:uid="{00000000-0005-0000-0000-0000AB050000}"/>
    <cellStyle name="Título 16" xfId="1284" xr:uid="{00000000-0005-0000-0000-0000AC050000}"/>
    <cellStyle name="Título 17" xfId="1285" xr:uid="{00000000-0005-0000-0000-0000AD050000}"/>
    <cellStyle name="Título 18" xfId="1286" xr:uid="{00000000-0005-0000-0000-0000AE050000}"/>
    <cellStyle name="Título 19" xfId="1287" xr:uid="{00000000-0005-0000-0000-0000AF050000}"/>
    <cellStyle name="Título 2" xfId="1528" builtinId="17" customBuiltin="1"/>
    <cellStyle name="Título 2 10" xfId="1288" xr:uid="{00000000-0005-0000-0000-0000B1050000}"/>
    <cellStyle name="Título 2 11" xfId="1289" xr:uid="{00000000-0005-0000-0000-0000B2050000}"/>
    <cellStyle name="Título 2 12" xfId="1290" xr:uid="{00000000-0005-0000-0000-0000B3050000}"/>
    <cellStyle name="Título 2 13" xfId="1291" xr:uid="{00000000-0005-0000-0000-0000B4050000}"/>
    <cellStyle name="Título 2 14" xfId="1292" xr:uid="{00000000-0005-0000-0000-0000B5050000}"/>
    <cellStyle name="Título 2 15" xfId="1293" xr:uid="{00000000-0005-0000-0000-0000B6050000}"/>
    <cellStyle name="Título 2 16" xfId="1294" xr:uid="{00000000-0005-0000-0000-0000B7050000}"/>
    <cellStyle name="Título 2 17" xfId="1295" xr:uid="{00000000-0005-0000-0000-0000B8050000}"/>
    <cellStyle name="Título 2 18" xfId="1296" xr:uid="{00000000-0005-0000-0000-0000B9050000}"/>
    <cellStyle name="Título 2 19" xfId="1297" xr:uid="{00000000-0005-0000-0000-0000BA050000}"/>
    <cellStyle name="Título 2 2" xfId="1298" xr:uid="{00000000-0005-0000-0000-0000BB050000}"/>
    <cellStyle name="Título 2 20" xfId="1299" xr:uid="{00000000-0005-0000-0000-0000BC050000}"/>
    <cellStyle name="Título 2 21" xfId="1300" xr:uid="{00000000-0005-0000-0000-0000BD050000}"/>
    <cellStyle name="Título 2 22" xfId="1301" xr:uid="{00000000-0005-0000-0000-0000BE050000}"/>
    <cellStyle name="Título 2 23" xfId="1302" xr:uid="{00000000-0005-0000-0000-0000BF050000}"/>
    <cellStyle name="Título 2 24" xfId="1303" xr:uid="{00000000-0005-0000-0000-0000C0050000}"/>
    <cellStyle name="Título 2 25" xfId="1304" xr:uid="{00000000-0005-0000-0000-0000C1050000}"/>
    <cellStyle name="Título 2 26" xfId="1305" xr:uid="{00000000-0005-0000-0000-0000C2050000}"/>
    <cellStyle name="Título 2 27" xfId="1306" xr:uid="{00000000-0005-0000-0000-0000C3050000}"/>
    <cellStyle name="Título 2 28" xfId="1307" xr:uid="{00000000-0005-0000-0000-0000C4050000}"/>
    <cellStyle name="Título 2 29" xfId="1308" xr:uid="{00000000-0005-0000-0000-0000C5050000}"/>
    <cellStyle name="Título 2 3" xfId="1309" xr:uid="{00000000-0005-0000-0000-0000C6050000}"/>
    <cellStyle name="Título 2 30" xfId="1310" xr:uid="{00000000-0005-0000-0000-0000C7050000}"/>
    <cellStyle name="Título 2 31" xfId="1311" xr:uid="{00000000-0005-0000-0000-0000C8050000}"/>
    <cellStyle name="Título 2 32" xfId="1312" xr:uid="{00000000-0005-0000-0000-0000C9050000}"/>
    <cellStyle name="Título 2 4" xfId="1313" xr:uid="{00000000-0005-0000-0000-0000CA050000}"/>
    <cellStyle name="Título 2 5" xfId="1314" xr:uid="{00000000-0005-0000-0000-0000CB050000}"/>
    <cellStyle name="Título 2 6" xfId="1315" xr:uid="{00000000-0005-0000-0000-0000CC050000}"/>
    <cellStyle name="Título 2 7" xfId="1316" xr:uid="{00000000-0005-0000-0000-0000CD050000}"/>
    <cellStyle name="Título 2 8" xfId="1317" xr:uid="{00000000-0005-0000-0000-0000CE050000}"/>
    <cellStyle name="Título 2 9" xfId="1318" xr:uid="{00000000-0005-0000-0000-0000CF050000}"/>
    <cellStyle name="Título 20" xfId="1319" xr:uid="{00000000-0005-0000-0000-0000D0050000}"/>
    <cellStyle name="Título 21" xfId="1320" xr:uid="{00000000-0005-0000-0000-0000D1050000}"/>
    <cellStyle name="Título 22" xfId="1321" xr:uid="{00000000-0005-0000-0000-0000D2050000}"/>
    <cellStyle name="Título 23" xfId="1322" xr:uid="{00000000-0005-0000-0000-0000D3050000}"/>
    <cellStyle name="Título 24" xfId="1323" xr:uid="{00000000-0005-0000-0000-0000D4050000}"/>
    <cellStyle name="Título 25" xfId="1324" xr:uid="{00000000-0005-0000-0000-0000D5050000}"/>
    <cellStyle name="Título 26" xfId="1325" xr:uid="{00000000-0005-0000-0000-0000D6050000}"/>
    <cellStyle name="Título 27" xfId="1326" xr:uid="{00000000-0005-0000-0000-0000D7050000}"/>
    <cellStyle name="Título 28" xfId="1327" xr:uid="{00000000-0005-0000-0000-0000D8050000}"/>
    <cellStyle name="Título 29" xfId="1328" xr:uid="{00000000-0005-0000-0000-0000D9050000}"/>
    <cellStyle name="Título 3" xfId="1529" builtinId="18" customBuiltin="1"/>
    <cellStyle name="Título 3 10" xfId="1329" xr:uid="{00000000-0005-0000-0000-0000DB050000}"/>
    <cellStyle name="Título 3 11" xfId="1330" xr:uid="{00000000-0005-0000-0000-0000DC050000}"/>
    <cellStyle name="Título 3 12" xfId="1331" xr:uid="{00000000-0005-0000-0000-0000DD050000}"/>
    <cellStyle name="Título 3 13" xfId="1332" xr:uid="{00000000-0005-0000-0000-0000DE050000}"/>
    <cellStyle name="Título 3 14" xfId="1333" xr:uid="{00000000-0005-0000-0000-0000DF050000}"/>
    <cellStyle name="Título 3 15" xfId="1334" xr:uid="{00000000-0005-0000-0000-0000E0050000}"/>
    <cellStyle name="Título 3 16" xfId="1335" xr:uid="{00000000-0005-0000-0000-0000E1050000}"/>
    <cellStyle name="Título 3 17" xfId="1336" xr:uid="{00000000-0005-0000-0000-0000E2050000}"/>
    <cellStyle name="Título 3 18" xfId="1337" xr:uid="{00000000-0005-0000-0000-0000E3050000}"/>
    <cellStyle name="Título 3 19" xfId="1338" xr:uid="{00000000-0005-0000-0000-0000E4050000}"/>
    <cellStyle name="Título 3 2" xfId="1339" xr:uid="{00000000-0005-0000-0000-0000E5050000}"/>
    <cellStyle name="Título 3 20" xfId="1340" xr:uid="{00000000-0005-0000-0000-0000E6050000}"/>
    <cellStyle name="Título 3 21" xfId="1341" xr:uid="{00000000-0005-0000-0000-0000E7050000}"/>
    <cellStyle name="Título 3 22" xfId="1342" xr:uid="{00000000-0005-0000-0000-0000E8050000}"/>
    <cellStyle name="Título 3 23" xfId="1343" xr:uid="{00000000-0005-0000-0000-0000E9050000}"/>
    <cellStyle name="Título 3 24" xfId="1344" xr:uid="{00000000-0005-0000-0000-0000EA050000}"/>
    <cellStyle name="Título 3 25" xfId="1345" xr:uid="{00000000-0005-0000-0000-0000EB050000}"/>
    <cellStyle name="Título 3 26" xfId="1346" xr:uid="{00000000-0005-0000-0000-0000EC050000}"/>
    <cellStyle name="Título 3 27" xfId="1347" xr:uid="{00000000-0005-0000-0000-0000ED050000}"/>
    <cellStyle name="Título 3 28" xfId="1348" xr:uid="{00000000-0005-0000-0000-0000EE050000}"/>
    <cellStyle name="Título 3 29" xfId="1349" xr:uid="{00000000-0005-0000-0000-0000EF050000}"/>
    <cellStyle name="Título 3 3" xfId="1350" xr:uid="{00000000-0005-0000-0000-0000F0050000}"/>
    <cellStyle name="Título 3 30" xfId="1351" xr:uid="{00000000-0005-0000-0000-0000F1050000}"/>
    <cellStyle name="Título 3 31" xfId="1352" xr:uid="{00000000-0005-0000-0000-0000F2050000}"/>
    <cellStyle name="Título 3 32" xfId="1353" xr:uid="{00000000-0005-0000-0000-0000F3050000}"/>
    <cellStyle name="Título 3 4" xfId="1354" xr:uid="{00000000-0005-0000-0000-0000F4050000}"/>
    <cellStyle name="Título 3 5" xfId="1355" xr:uid="{00000000-0005-0000-0000-0000F5050000}"/>
    <cellStyle name="Título 3 6" xfId="1356" xr:uid="{00000000-0005-0000-0000-0000F6050000}"/>
    <cellStyle name="Título 3 7" xfId="1357" xr:uid="{00000000-0005-0000-0000-0000F7050000}"/>
    <cellStyle name="Título 3 8" xfId="1358" xr:uid="{00000000-0005-0000-0000-0000F8050000}"/>
    <cellStyle name="Título 3 9" xfId="1359" xr:uid="{00000000-0005-0000-0000-0000F9050000}"/>
    <cellStyle name="Título 30" xfId="1360" xr:uid="{00000000-0005-0000-0000-0000FA050000}"/>
    <cellStyle name="Título 31" xfId="1361" xr:uid="{00000000-0005-0000-0000-0000FB050000}"/>
    <cellStyle name="Título 32" xfId="1362" xr:uid="{00000000-0005-0000-0000-0000FC050000}"/>
    <cellStyle name="Título 33" xfId="1363" xr:uid="{00000000-0005-0000-0000-0000FD050000}"/>
    <cellStyle name="Título 34" xfId="1364" xr:uid="{00000000-0005-0000-0000-0000FE050000}"/>
    <cellStyle name="Título 4" xfId="1365" xr:uid="{00000000-0005-0000-0000-0000FF050000}"/>
    <cellStyle name="Título 5" xfId="1366" xr:uid="{00000000-0005-0000-0000-000000060000}"/>
    <cellStyle name="Título 6" xfId="1367" xr:uid="{00000000-0005-0000-0000-000001060000}"/>
    <cellStyle name="Título 7" xfId="1368" xr:uid="{00000000-0005-0000-0000-000002060000}"/>
    <cellStyle name="Título 8" xfId="1369" xr:uid="{00000000-0005-0000-0000-000003060000}"/>
    <cellStyle name="Título 9" xfId="1370" xr:uid="{00000000-0005-0000-0000-000004060000}"/>
    <cellStyle name="Título de hoja" xfId="1519" xr:uid="{00000000-0005-0000-0000-000005060000}"/>
    <cellStyle name="Total" xfId="1542" builtinId="25" customBuiltin="1"/>
    <cellStyle name="Total 10" xfId="1371" xr:uid="{00000000-0005-0000-0000-000007060000}"/>
    <cellStyle name="Total 11" xfId="1372" xr:uid="{00000000-0005-0000-0000-000008060000}"/>
    <cellStyle name="Total 12" xfId="1373" xr:uid="{00000000-0005-0000-0000-000009060000}"/>
    <cellStyle name="Total 13" xfId="1374" xr:uid="{00000000-0005-0000-0000-00000A060000}"/>
    <cellStyle name="Total 14" xfId="1375" xr:uid="{00000000-0005-0000-0000-00000B060000}"/>
    <cellStyle name="Total 15" xfId="1376" xr:uid="{00000000-0005-0000-0000-00000C060000}"/>
    <cellStyle name="Total 16" xfId="1377" xr:uid="{00000000-0005-0000-0000-00000D060000}"/>
    <cellStyle name="Total 17" xfId="1378" xr:uid="{00000000-0005-0000-0000-00000E060000}"/>
    <cellStyle name="Total 18" xfId="1379" xr:uid="{00000000-0005-0000-0000-00000F060000}"/>
    <cellStyle name="Total 19" xfId="1380" xr:uid="{00000000-0005-0000-0000-000010060000}"/>
    <cellStyle name="Total 2" xfId="1381" xr:uid="{00000000-0005-0000-0000-000011060000}"/>
    <cellStyle name="Total 20" xfId="1382" xr:uid="{00000000-0005-0000-0000-000012060000}"/>
    <cellStyle name="Total 21" xfId="1383" xr:uid="{00000000-0005-0000-0000-000013060000}"/>
    <cellStyle name="Total 22" xfId="1384" xr:uid="{00000000-0005-0000-0000-000014060000}"/>
    <cellStyle name="Total 23" xfId="1385" xr:uid="{00000000-0005-0000-0000-000015060000}"/>
    <cellStyle name="Total 24" xfId="1386" xr:uid="{00000000-0005-0000-0000-000016060000}"/>
    <cellStyle name="Total 25" xfId="1387" xr:uid="{00000000-0005-0000-0000-000017060000}"/>
    <cellStyle name="Total 26" xfId="1388" xr:uid="{00000000-0005-0000-0000-000018060000}"/>
    <cellStyle name="Total 27" xfId="1389" xr:uid="{00000000-0005-0000-0000-000019060000}"/>
    <cellStyle name="Total 28" xfId="1390" xr:uid="{00000000-0005-0000-0000-00001A060000}"/>
    <cellStyle name="Total 29" xfId="1391" xr:uid="{00000000-0005-0000-0000-00001B060000}"/>
    <cellStyle name="Total 3" xfId="1392" xr:uid="{00000000-0005-0000-0000-00001C060000}"/>
    <cellStyle name="Total 30" xfId="1393" xr:uid="{00000000-0005-0000-0000-00001D060000}"/>
    <cellStyle name="Total 31" xfId="1394" xr:uid="{00000000-0005-0000-0000-00001E060000}"/>
    <cellStyle name="Total 32" xfId="1395" xr:uid="{00000000-0005-0000-0000-00001F060000}"/>
    <cellStyle name="Total 4" xfId="1396" xr:uid="{00000000-0005-0000-0000-000020060000}"/>
    <cellStyle name="Total 5" xfId="1397" xr:uid="{00000000-0005-0000-0000-000021060000}"/>
    <cellStyle name="Total 6" xfId="1398" xr:uid="{00000000-0005-0000-0000-000022060000}"/>
    <cellStyle name="Total 7" xfId="1399" xr:uid="{00000000-0005-0000-0000-000023060000}"/>
    <cellStyle name="Total 8" xfId="1400" xr:uid="{00000000-0005-0000-0000-000024060000}"/>
    <cellStyle name="Total 9" xfId="1401" xr:uid="{00000000-0005-0000-0000-000025060000}"/>
    <cellStyle name="Warning Text" xfId="1402" xr:uid="{00000000-0005-0000-0000-000026060000}"/>
    <cellStyle name="常规_Sheet1" xfId="1520" xr:uid="{00000000-0005-0000-0000-00002706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508000</xdr:colOff>
      <xdr:row>1</xdr:row>
      <xdr:rowOff>47625</xdr:rowOff>
    </xdr:from>
    <xdr:to>
      <xdr:col>2</xdr:col>
      <xdr:colOff>1460499</xdr:colOff>
      <xdr:row>3</xdr:row>
      <xdr:rowOff>168088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317500"/>
          <a:ext cx="952499" cy="850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DROP%20BOX/umv%20lili/SI%20%20CAPITAL/base%20de%20datos%20SI%20CAPIT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DROP%20BOX/umv%20lili/SERVIDOR%20BLADE/BASE%20DE%20DATOS%20Y%20TABULACION%20SERVIDOR%20BLAD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DROP%20BOX/umv%20lili/SI%20%20CAPITAL/base%20de%20datos%20SI%20CAPITALfinal%20ricar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base de datos final"/>
      <sheetName val="TABULACION"/>
      <sheetName val="MATRIZ OTRAS VIGENCIAS UAERMV"/>
      <sheetName val="MATRIZ OTRAS ENTIDADES"/>
      <sheetName val="NITS "/>
      <sheetName val="sirem empresas"/>
      <sheetName val="SIREM SECTOR"/>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sheetName val="BASE DE DATOS"/>
      <sheetName val="BASE DE DATOS final"/>
      <sheetName val="TABULACION"/>
      <sheetName val="MATRIZ OTRAS VIGENCIAS UAERMV"/>
      <sheetName val="MATRIZ OTRAS ENTIDADES"/>
      <sheetName val="NITS"/>
      <sheetName val="SIREM EMPRESAS SERVIDOR BLADE"/>
      <sheetName val="SIREM SECTOR"/>
    </sheetNames>
    <sheetDataSet>
      <sheetData sheetId="0" refreshError="1"/>
      <sheetData sheetId="1" refreshError="1"/>
      <sheetData sheetId="2" refreshError="1"/>
      <sheetData sheetId="3">
        <row r="22">
          <cell r="C22">
            <v>1921.41</v>
          </cell>
        </row>
      </sheetData>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base de datos final"/>
      <sheetName val="TABULACION"/>
      <sheetName val="MATRIZ OTRAS VIGENCIAS UAERMV"/>
      <sheetName val="MATRIZ OTRAS ENTIDADES"/>
      <sheetName val="NITS "/>
      <sheetName val="sirem empresas"/>
      <sheetName val="SIREM SECTO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Y39"/>
  <sheetViews>
    <sheetView tabSelected="1" view="pageLayout" topLeftCell="C1" zoomScale="55" zoomScaleNormal="80" zoomScaleSheetLayoutView="40" zoomScalePageLayoutView="55" workbookViewId="0">
      <selection activeCell="E4" sqref="E4:W4"/>
    </sheetView>
  </sheetViews>
  <sheetFormatPr baseColWidth="10" defaultColWidth="11.44140625" defaultRowHeight="21"/>
  <cols>
    <col min="1" max="1" width="4.33203125" style="50" customWidth="1"/>
    <col min="2" max="2" width="7.33203125" style="50" customWidth="1"/>
    <col min="3" max="3" width="36.88671875" style="50" customWidth="1"/>
    <col min="4" max="4" width="8" style="50" hidden="1" customWidth="1"/>
    <col min="5" max="5" width="8.6640625" style="50" customWidth="1"/>
    <col min="6" max="6" width="14.6640625" style="50" customWidth="1"/>
    <col min="7" max="7" width="21.5546875" style="50" bestFit="1" customWidth="1"/>
    <col min="8" max="8" width="17.33203125" style="50" bestFit="1" customWidth="1"/>
    <col min="9" max="9" width="22.6640625" style="50" customWidth="1"/>
    <col min="10" max="10" width="24.109375" style="50" customWidth="1"/>
    <col min="11" max="11" width="18.88671875" style="50" customWidth="1"/>
    <col min="12" max="12" width="25.6640625" style="50" customWidth="1"/>
    <col min="13" max="15" width="17" style="50" customWidth="1"/>
    <col min="16" max="16" width="42.5546875" style="50" customWidth="1"/>
    <col min="17" max="17" width="18.44140625" style="50" customWidth="1"/>
    <col min="18" max="18" width="19.5546875" style="50" customWidth="1"/>
    <col min="19" max="19" width="26.33203125" style="50" customWidth="1"/>
    <col min="20" max="20" width="21.33203125" style="50" customWidth="1"/>
    <col min="21" max="21" width="21.5546875" style="50" customWidth="1"/>
    <col min="22" max="22" width="28.33203125" style="50" customWidth="1"/>
    <col min="23" max="23" width="30.109375" style="50" customWidth="1"/>
    <col min="24" max="24" width="2.44140625" style="39" customWidth="1"/>
    <col min="25" max="16384" width="11.44140625" style="50"/>
  </cols>
  <sheetData>
    <row r="2" spans="2:25" ht="39.75" customHeight="1">
      <c r="B2" s="135"/>
      <c r="C2" s="136"/>
      <c r="D2" s="137"/>
      <c r="E2" s="144" t="s">
        <v>96</v>
      </c>
      <c r="F2" s="145"/>
      <c r="G2" s="145"/>
      <c r="H2" s="145"/>
      <c r="I2" s="145"/>
      <c r="J2" s="145"/>
      <c r="K2" s="145"/>
      <c r="L2" s="145"/>
      <c r="M2" s="145"/>
      <c r="N2" s="145"/>
      <c r="O2" s="145"/>
      <c r="P2" s="145"/>
      <c r="Q2" s="145"/>
      <c r="R2" s="145"/>
      <c r="S2" s="145"/>
      <c r="T2" s="145"/>
      <c r="U2" s="145"/>
      <c r="V2" s="145"/>
      <c r="W2" s="146"/>
      <c r="X2" s="125"/>
      <c r="Y2" s="125"/>
    </row>
    <row r="3" spans="2:25" ht="17.25" customHeight="1">
      <c r="B3" s="138"/>
      <c r="C3" s="139"/>
      <c r="D3" s="140"/>
      <c r="E3" s="147" t="s">
        <v>88</v>
      </c>
      <c r="F3" s="148"/>
      <c r="G3" s="148"/>
      <c r="H3" s="148"/>
      <c r="I3" s="148"/>
      <c r="J3" s="148"/>
      <c r="K3" s="148"/>
      <c r="L3" s="148"/>
      <c r="M3" s="148"/>
      <c r="N3" s="148"/>
      <c r="O3" s="148"/>
      <c r="P3" s="147" t="s">
        <v>92</v>
      </c>
      <c r="Q3" s="148"/>
      <c r="R3" s="148"/>
      <c r="S3" s="148"/>
      <c r="T3" s="148"/>
      <c r="U3" s="148"/>
      <c r="V3" s="148"/>
      <c r="W3" s="149"/>
      <c r="X3" s="126"/>
      <c r="Y3" s="126"/>
    </row>
    <row r="4" spans="2:25" ht="17.25" customHeight="1">
      <c r="B4" s="141"/>
      <c r="C4" s="142"/>
      <c r="D4" s="143"/>
      <c r="E4" s="147" t="s">
        <v>95</v>
      </c>
      <c r="F4" s="148"/>
      <c r="G4" s="148"/>
      <c r="H4" s="148"/>
      <c r="I4" s="148"/>
      <c r="J4" s="148"/>
      <c r="K4" s="148"/>
      <c r="L4" s="148"/>
      <c r="M4" s="148"/>
      <c r="N4" s="148"/>
      <c r="O4" s="148"/>
      <c r="P4" s="148"/>
      <c r="Q4" s="148"/>
      <c r="R4" s="148"/>
      <c r="S4" s="148"/>
      <c r="T4" s="148"/>
      <c r="U4" s="148"/>
      <c r="V4" s="148"/>
      <c r="W4" s="149"/>
      <c r="X4" s="126"/>
      <c r="Y4" s="126"/>
    </row>
    <row r="5" spans="2:25" ht="15.75" customHeight="1" thickBot="1"/>
    <row r="6" spans="2:25" ht="65.25" customHeight="1" thickBot="1">
      <c r="B6" s="150" t="s">
        <v>82</v>
      </c>
      <c r="C6" s="151"/>
      <c r="D6" s="151"/>
      <c r="E6" s="151"/>
      <c r="F6" s="152"/>
      <c r="G6" s="170" t="s">
        <v>83</v>
      </c>
      <c r="H6" s="171"/>
      <c r="I6" s="171"/>
      <c r="J6" s="171"/>
      <c r="K6" s="171"/>
      <c r="L6" s="171"/>
      <c r="M6" s="174" t="s">
        <v>71</v>
      </c>
      <c r="N6" s="175"/>
      <c r="O6" s="175"/>
      <c r="P6" s="121" t="s">
        <v>84</v>
      </c>
      <c r="Q6" s="159" t="s">
        <v>81</v>
      </c>
      <c r="R6" s="160"/>
      <c r="S6" s="160"/>
      <c r="T6" s="160"/>
      <c r="U6" s="160"/>
      <c r="V6" s="160"/>
      <c r="W6" s="161"/>
    </row>
    <row r="7" spans="2:25" ht="59.25" customHeight="1" thickBot="1">
      <c r="B7" s="153"/>
      <c r="C7" s="154"/>
      <c r="D7" s="154"/>
      <c r="E7" s="154"/>
      <c r="F7" s="155"/>
      <c r="G7" s="172"/>
      <c r="H7" s="173"/>
      <c r="I7" s="173"/>
      <c r="J7" s="173"/>
      <c r="K7" s="173"/>
      <c r="L7" s="173"/>
      <c r="M7" s="122" t="s">
        <v>80</v>
      </c>
      <c r="N7" s="123" t="s">
        <v>80</v>
      </c>
      <c r="O7" s="123" t="s">
        <v>80</v>
      </c>
      <c r="P7" s="124" t="s">
        <v>80</v>
      </c>
      <c r="Q7" s="162"/>
      <c r="R7" s="163"/>
      <c r="S7" s="163"/>
      <c r="T7" s="163"/>
      <c r="U7" s="163"/>
      <c r="V7" s="163"/>
      <c r="W7" s="164"/>
    </row>
    <row r="8" spans="2:25" ht="81" customHeight="1" thickBot="1">
      <c r="B8" s="156"/>
      <c r="C8" s="157"/>
      <c r="D8" s="157"/>
      <c r="E8" s="157"/>
      <c r="F8" s="158"/>
      <c r="G8" s="109" t="s">
        <v>75</v>
      </c>
      <c r="H8" s="110" t="s">
        <v>76</v>
      </c>
      <c r="I8" s="110" t="s">
        <v>77</v>
      </c>
      <c r="J8" s="110" t="s">
        <v>78</v>
      </c>
      <c r="K8" s="110" t="s">
        <v>79</v>
      </c>
      <c r="L8" s="111" t="s">
        <v>89</v>
      </c>
      <c r="M8" s="112" t="s">
        <v>75</v>
      </c>
      <c r="N8" s="113" t="s">
        <v>76</v>
      </c>
      <c r="O8" s="113" t="s">
        <v>77</v>
      </c>
      <c r="P8" s="114" t="s">
        <v>75</v>
      </c>
      <c r="Q8" s="165"/>
      <c r="R8" s="166"/>
      <c r="S8" s="166"/>
      <c r="T8" s="166"/>
      <c r="U8" s="166"/>
      <c r="V8" s="166"/>
      <c r="W8" s="167"/>
    </row>
    <row r="9" spans="2:25" ht="72" customHeight="1" thickBot="1">
      <c r="B9" s="115" t="s">
        <v>64</v>
      </c>
      <c r="C9" s="116" t="s">
        <v>65</v>
      </c>
      <c r="D9" s="116"/>
      <c r="E9" s="116" t="s">
        <v>72</v>
      </c>
      <c r="F9" s="117" t="s">
        <v>90</v>
      </c>
      <c r="G9" s="176" t="s">
        <v>70</v>
      </c>
      <c r="H9" s="177"/>
      <c r="I9" s="177"/>
      <c r="J9" s="177"/>
      <c r="K9" s="177"/>
      <c r="L9" s="177"/>
      <c r="M9" s="176" t="s">
        <v>86</v>
      </c>
      <c r="N9" s="177"/>
      <c r="O9" s="177"/>
      <c r="P9" s="118" t="s">
        <v>85</v>
      </c>
      <c r="Q9" s="119" t="s">
        <v>66</v>
      </c>
      <c r="R9" s="120" t="s">
        <v>67</v>
      </c>
      <c r="S9" s="120" t="s">
        <v>68</v>
      </c>
      <c r="T9" s="120" t="s">
        <v>0</v>
      </c>
      <c r="U9" s="120" t="s">
        <v>69</v>
      </c>
      <c r="V9" s="120" t="s">
        <v>1</v>
      </c>
      <c r="W9" s="120" t="s">
        <v>2</v>
      </c>
    </row>
    <row r="10" spans="2:25" ht="57" customHeight="1">
      <c r="B10" s="53"/>
      <c r="C10" s="54"/>
      <c r="D10" s="84" t="s">
        <v>74</v>
      </c>
      <c r="E10" s="54"/>
      <c r="F10" s="54"/>
      <c r="G10" s="48"/>
      <c r="H10" s="46"/>
      <c r="I10" s="46"/>
      <c r="J10" s="46"/>
      <c r="K10" s="46"/>
      <c r="L10" s="76"/>
      <c r="M10" s="48"/>
      <c r="N10" s="85"/>
      <c r="O10" s="85"/>
      <c r="P10" s="48"/>
      <c r="Q10" s="60"/>
      <c r="R10" s="45"/>
      <c r="S10" s="45"/>
      <c r="T10" s="44"/>
      <c r="U10" s="43"/>
      <c r="V10" s="42"/>
      <c r="W10" s="41"/>
      <c r="X10" s="49"/>
    </row>
    <row r="11" spans="2:25" ht="57" customHeight="1">
      <c r="B11" s="88">
        <v>1</v>
      </c>
      <c r="C11" s="89"/>
      <c r="D11" s="106"/>
      <c r="E11" s="90"/>
      <c r="F11" s="90"/>
      <c r="G11" s="91"/>
      <c r="H11" s="92"/>
      <c r="I11" s="93"/>
      <c r="J11" s="93"/>
      <c r="K11" s="93"/>
      <c r="L11" s="94"/>
      <c r="M11" s="91"/>
      <c r="N11" s="95"/>
      <c r="O11" s="95"/>
      <c r="P11" s="103"/>
      <c r="Q11" s="96">
        <f t="shared" ref="Q11:Q29" si="0">COUNT(G11:P11)</f>
        <v>0</v>
      </c>
      <c r="R11" s="97" t="e">
        <f>ROUND(AVERAGE(G11:P11),0)</f>
        <v>#DIV/0!</v>
      </c>
      <c r="S11" s="98" t="e">
        <f>ROUND(+R11*F11,0)</f>
        <v>#DIV/0!</v>
      </c>
      <c r="T11" s="99" t="e">
        <f t="shared" ref="T11:T29" si="1">STDEVP(G11:P11)</f>
        <v>#DIV/0!</v>
      </c>
      <c r="U11" s="100" t="e">
        <f t="shared" ref="U11:U29" si="2">T11/R11*100</f>
        <v>#DIV/0!</v>
      </c>
      <c r="V11" s="101" t="e">
        <f t="shared" ref="V11:V29" si="3">100-U11</f>
        <v>#DIV/0!</v>
      </c>
      <c r="W11" s="102" t="e">
        <f t="shared" ref="W11:W29" si="4">IF(V11&gt;70,"ALTO","BAJO")</f>
        <v>#DIV/0!</v>
      </c>
    </row>
    <row r="12" spans="2:25" ht="57" customHeight="1">
      <c r="B12" s="88">
        <v>2</v>
      </c>
      <c r="C12" s="89"/>
      <c r="D12" s="107"/>
      <c r="E12" s="90"/>
      <c r="F12" s="90"/>
      <c r="G12" s="91"/>
      <c r="H12" s="92"/>
      <c r="I12" s="93"/>
      <c r="J12" s="93"/>
      <c r="K12" s="93"/>
      <c r="L12" s="94"/>
      <c r="M12" s="91"/>
      <c r="N12" s="95"/>
      <c r="O12" s="95"/>
      <c r="P12" s="103"/>
      <c r="Q12" s="96">
        <f t="shared" si="0"/>
        <v>0</v>
      </c>
      <c r="R12" s="97" t="e">
        <f t="shared" ref="R12:R29" si="5">ROUND(AVERAGE(G12:P12),0)</f>
        <v>#DIV/0!</v>
      </c>
      <c r="S12" s="98" t="e">
        <f t="shared" ref="S12:S29" si="6">ROUND(+R12*F12,0)</f>
        <v>#DIV/0!</v>
      </c>
      <c r="T12" s="99" t="e">
        <f t="shared" si="1"/>
        <v>#DIV/0!</v>
      </c>
      <c r="U12" s="100" t="e">
        <f t="shared" si="2"/>
        <v>#DIV/0!</v>
      </c>
      <c r="V12" s="101" t="e">
        <f t="shared" si="3"/>
        <v>#DIV/0!</v>
      </c>
      <c r="W12" s="102" t="e">
        <f t="shared" si="4"/>
        <v>#DIV/0!</v>
      </c>
    </row>
    <row r="13" spans="2:25" ht="57" customHeight="1">
      <c r="B13" s="104">
        <v>3</v>
      </c>
      <c r="C13" s="89"/>
      <c r="D13" s="106"/>
      <c r="E13" s="90"/>
      <c r="F13" s="90"/>
      <c r="G13" s="91"/>
      <c r="H13" s="92"/>
      <c r="I13" s="93"/>
      <c r="J13" s="93"/>
      <c r="K13" s="93"/>
      <c r="L13" s="94"/>
      <c r="M13" s="91"/>
      <c r="N13" s="95"/>
      <c r="O13" s="95"/>
      <c r="P13" s="103"/>
      <c r="Q13" s="96">
        <f t="shared" si="0"/>
        <v>0</v>
      </c>
      <c r="R13" s="97" t="e">
        <f t="shared" si="5"/>
        <v>#DIV/0!</v>
      </c>
      <c r="S13" s="98" t="e">
        <f t="shared" si="6"/>
        <v>#DIV/0!</v>
      </c>
      <c r="T13" s="99" t="e">
        <f t="shared" si="1"/>
        <v>#DIV/0!</v>
      </c>
      <c r="U13" s="100" t="e">
        <f t="shared" si="2"/>
        <v>#DIV/0!</v>
      </c>
      <c r="V13" s="101" t="e">
        <f t="shared" si="3"/>
        <v>#DIV/0!</v>
      </c>
      <c r="W13" s="102" t="e">
        <f t="shared" si="4"/>
        <v>#DIV/0!</v>
      </c>
    </row>
    <row r="14" spans="2:25" ht="57" customHeight="1">
      <c r="B14" s="88">
        <v>4</v>
      </c>
      <c r="C14" s="89"/>
      <c r="D14" s="108"/>
      <c r="E14" s="90"/>
      <c r="F14" s="90"/>
      <c r="G14" s="91"/>
      <c r="H14" s="92"/>
      <c r="I14" s="93"/>
      <c r="J14" s="93"/>
      <c r="K14" s="93"/>
      <c r="L14" s="94"/>
      <c r="M14" s="91"/>
      <c r="N14" s="95"/>
      <c r="O14" s="95"/>
      <c r="P14" s="103"/>
      <c r="Q14" s="96">
        <f t="shared" si="0"/>
        <v>0</v>
      </c>
      <c r="R14" s="97" t="e">
        <f t="shared" si="5"/>
        <v>#DIV/0!</v>
      </c>
      <c r="S14" s="98" t="e">
        <f t="shared" si="6"/>
        <v>#DIV/0!</v>
      </c>
      <c r="T14" s="99" t="e">
        <f t="shared" si="1"/>
        <v>#DIV/0!</v>
      </c>
      <c r="U14" s="100" t="e">
        <f t="shared" si="2"/>
        <v>#DIV/0!</v>
      </c>
      <c r="V14" s="101" t="e">
        <f t="shared" si="3"/>
        <v>#DIV/0!</v>
      </c>
      <c r="W14" s="102" t="e">
        <f t="shared" si="4"/>
        <v>#DIV/0!</v>
      </c>
    </row>
    <row r="15" spans="2:25" ht="57" customHeight="1">
      <c r="B15" s="88">
        <v>5</v>
      </c>
      <c r="C15" s="89"/>
      <c r="D15" s="106"/>
      <c r="E15" s="90"/>
      <c r="F15" s="90"/>
      <c r="G15" s="91"/>
      <c r="H15" s="92"/>
      <c r="I15" s="93"/>
      <c r="J15" s="93"/>
      <c r="K15" s="93"/>
      <c r="L15" s="94"/>
      <c r="M15" s="91"/>
      <c r="N15" s="95"/>
      <c r="O15" s="95"/>
      <c r="P15" s="103"/>
      <c r="Q15" s="96">
        <f t="shared" si="0"/>
        <v>0</v>
      </c>
      <c r="R15" s="97" t="e">
        <f t="shared" si="5"/>
        <v>#DIV/0!</v>
      </c>
      <c r="S15" s="98" t="e">
        <f t="shared" si="6"/>
        <v>#DIV/0!</v>
      </c>
      <c r="T15" s="99" t="e">
        <f t="shared" si="1"/>
        <v>#DIV/0!</v>
      </c>
      <c r="U15" s="100" t="e">
        <f t="shared" si="2"/>
        <v>#DIV/0!</v>
      </c>
      <c r="V15" s="101" t="e">
        <f t="shared" si="3"/>
        <v>#DIV/0!</v>
      </c>
      <c r="W15" s="102" t="e">
        <f t="shared" si="4"/>
        <v>#DIV/0!</v>
      </c>
    </row>
    <row r="16" spans="2:25" ht="57" customHeight="1">
      <c r="B16" s="104">
        <v>6</v>
      </c>
      <c r="C16" s="89"/>
      <c r="D16" s="108"/>
      <c r="E16" s="90"/>
      <c r="F16" s="90"/>
      <c r="G16" s="91"/>
      <c r="H16" s="92"/>
      <c r="I16" s="93"/>
      <c r="J16" s="93"/>
      <c r="K16" s="93"/>
      <c r="L16" s="94"/>
      <c r="M16" s="91"/>
      <c r="N16" s="95"/>
      <c r="O16" s="95"/>
      <c r="P16" s="103"/>
      <c r="Q16" s="96">
        <f t="shared" si="0"/>
        <v>0</v>
      </c>
      <c r="R16" s="97" t="e">
        <f t="shared" si="5"/>
        <v>#DIV/0!</v>
      </c>
      <c r="S16" s="98" t="e">
        <f t="shared" si="6"/>
        <v>#DIV/0!</v>
      </c>
      <c r="T16" s="99" t="e">
        <f t="shared" si="1"/>
        <v>#DIV/0!</v>
      </c>
      <c r="U16" s="100" t="e">
        <f t="shared" si="2"/>
        <v>#DIV/0!</v>
      </c>
      <c r="V16" s="101" t="e">
        <f t="shared" si="3"/>
        <v>#DIV/0!</v>
      </c>
      <c r="W16" s="102" t="e">
        <f t="shared" si="4"/>
        <v>#DIV/0!</v>
      </c>
    </row>
    <row r="17" spans="2:23" ht="57" customHeight="1">
      <c r="B17" s="88">
        <v>7</v>
      </c>
      <c r="C17" s="89"/>
      <c r="D17" s="108"/>
      <c r="E17" s="90"/>
      <c r="F17" s="90"/>
      <c r="G17" s="91"/>
      <c r="H17" s="92"/>
      <c r="I17" s="93"/>
      <c r="J17" s="93"/>
      <c r="K17" s="93"/>
      <c r="L17" s="94"/>
      <c r="M17" s="91"/>
      <c r="N17" s="95"/>
      <c r="O17" s="95"/>
      <c r="P17" s="103"/>
      <c r="Q17" s="96">
        <f t="shared" si="0"/>
        <v>0</v>
      </c>
      <c r="R17" s="97" t="e">
        <f t="shared" si="5"/>
        <v>#DIV/0!</v>
      </c>
      <c r="S17" s="98" t="e">
        <f t="shared" si="6"/>
        <v>#DIV/0!</v>
      </c>
      <c r="T17" s="99" t="e">
        <f t="shared" si="1"/>
        <v>#DIV/0!</v>
      </c>
      <c r="U17" s="100" t="e">
        <f t="shared" si="2"/>
        <v>#DIV/0!</v>
      </c>
      <c r="V17" s="101" t="e">
        <f t="shared" si="3"/>
        <v>#DIV/0!</v>
      </c>
      <c r="W17" s="102" t="e">
        <f t="shared" si="4"/>
        <v>#DIV/0!</v>
      </c>
    </row>
    <row r="18" spans="2:23" ht="57" customHeight="1">
      <c r="B18" s="88">
        <v>8</v>
      </c>
      <c r="C18" s="89"/>
      <c r="D18" s="107"/>
      <c r="E18" s="90"/>
      <c r="F18" s="90"/>
      <c r="G18" s="91"/>
      <c r="H18" s="92"/>
      <c r="I18" s="93"/>
      <c r="J18" s="93"/>
      <c r="K18" s="93"/>
      <c r="L18" s="94"/>
      <c r="M18" s="91"/>
      <c r="N18" s="95"/>
      <c r="O18" s="93"/>
      <c r="P18" s="103"/>
      <c r="Q18" s="96">
        <f t="shared" si="0"/>
        <v>0</v>
      </c>
      <c r="R18" s="97" t="e">
        <f t="shared" si="5"/>
        <v>#DIV/0!</v>
      </c>
      <c r="S18" s="98" t="e">
        <f t="shared" si="6"/>
        <v>#DIV/0!</v>
      </c>
      <c r="T18" s="99" t="e">
        <f t="shared" si="1"/>
        <v>#DIV/0!</v>
      </c>
      <c r="U18" s="100" t="e">
        <f t="shared" si="2"/>
        <v>#DIV/0!</v>
      </c>
      <c r="V18" s="101" t="e">
        <f t="shared" si="3"/>
        <v>#DIV/0!</v>
      </c>
      <c r="W18" s="102" t="e">
        <f t="shared" si="4"/>
        <v>#DIV/0!</v>
      </c>
    </row>
    <row r="19" spans="2:23" ht="57" customHeight="1">
      <c r="B19" s="104">
        <v>9</v>
      </c>
      <c r="C19" s="89"/>
      <c r="D19" s="106"/>
      <c r="E19" s="90"/>
      <c r="F19" s="90"/>
      <c r="G19" s="91"/>
      <c r="H19" s="92"/>
      <c r="I19" s="93"/>
      <c r="J19" s="93"/>
      <c r="K19" s="93"/>
      <c r="L19" s="94"/>
      <c r="M19" s="91"/>
      <c r="N19" s="95"/>
      <c r="O19" s="95"/>
      <c r="P19" s="103"/>
      <c r="Q19" s="96">
        <f t="shared" si="0"/>
        <v>0</v>
      </c>
      <c r="R19" s="97" t="e">
        <f t="shared" si="5"/>
        <v>#DIV/0!</v>
      </c>
      <c r="S19" s="98" t="e">
        <f t="shared" si="6"/>
        <v>#DIV/0!</v>
      </c>
      <c r="T19" s="99" t="e">
        <f t="shared" si="1"/>
        <v>#DIV/0!</v>
      </c>
      <c r="U19" s="100" t="e">
        <f t="shared" si="2"/>
        <v>#DIV/0!</v>
      </c>
      <c r="V19" s="101" t="e">
        <f t="shared" si="3"/>
        <v>#DIV/0!</v>
      </c>
      <c r="W19" s="102" t="e">
        <f t="shared" si="4"/>
        <v>#DIV/0!</v>
      </c>
    </row>
    <row r="20" spans="2:23" ht="57" customHeight="1">
      <c r="B20" s="88">
        <v>10</v>
      </c>
      <c r="C20" s="89"/>
      <c r="D20" s="106"/>
      <c r="E20" s="90"/>
      <c r="F20" s="90"/>
      <c r="G20" s="91"/>
      <c r="H20" s="92"/>
      <c r="I20" s="93"/>
      <c r="J20" s="93"/>
      <c r="K20" s="93"/>
      <c r="L20" s="94"/>
      <c r="M20" s="91"/>
      <c r="N20" s="95"/>
      <c r="O20" s="95"/>
      <c r="P20" s="103"/>
      <c r="Q20" s="96">
        <f t="shared" si="0"/>
        <v>0</v>
      </c>
      <c r="R20" s="97" t="e">
        <f t="shared" si="5"/>
        <v>#DIV/0!</v>
      </c>
      <c r="S20" s="98" t="e">
        <f t="shared" si="6"/>
        <v>#DIV/0!</v>
      </c>
      <c r="T20" s="99" t="e">
        <f t="shared" si="1"/>
        <v>#DIV/0!</v>
      </c>
      <c r="U20" s="100" t="e">
        <f t="shared" si="2"/>
        <v>#DIV/0!</v>
      </c>
      <c r="V20" s="101" t="e">
        <f t="shared" si="3"/>
        <v>#DIV/0!</v>
      </c>
      <c r="W20" s="102" t="e">
        <f t="shared" si="4"/>
        <v>#DIV/0!</v>
      </c>
    </row>
    <row r="21" spans="2:23" ht="57" customHeight="1">
      <c r="B21" s="88">
        <v>11</v>
      </c>
      <c r="C21" s="89"/>
      <c r="D21" s="106"/>
      <c r="E21" s="90"/>
      <c r="F21" s="90"/>
      <c r="G21" s="91"/>
      <c r="H21" s="92"/>
      <c r="I21" s="93"/>
      <c r="J21" s="93"/>
      <c r="K21" s="93"/>
      <c r="L21" s="94"/>
      <c r="M21" s="91"/>
      <c r="N21" s="95"/>
      <c r="O21" s="95"/>
      <c r="P21" s="103"/>
      <c r="Q21" s="96">
        <f t="shared" si="0"/>
        <v>0</v>
      </c>
      <c r="R21" s="97" t="e">
        <f t="shared" si="5"/>
        <v>#DIV/0!</v>
      </c>
      <c r="S21" s="98" t="e">
        <f t="shared" si="6"/>
        <v>#DIV/0!</v>
      </c>
      <c r="T21" s="99" t="e">
        <f t="shared" si="1"/>
        <v>#DIV/0!</v>
      </c>
      <c r="U21" s="100" t="e">
        <f t="shared" si="2"/>
        <v>#DIV/0!</v>
      </c>
      <c r="V21" s="101" t="e">
        <f t="shared" si="3"/>
        <v>#DIV/0!</v>
      </c>
      <c r="W21" s="102" t="e">
        <f t="shared" si="4"/>
        <v>#DIV/0!</v>
      </c>
    </row>
    <row r="22" spans="2:23" ht="57" customHeight="1">
      <c r="B22" s="88">
        <v>12</v>
      </c>
      <c r="C22" s="89"/>
      <c r="D22" s="106"/>
      <c r="E22" s="90"/>
      <c r="F22" s="90"/>
      <c r="G22" s="91"/>
      <c r="H22" s="92"/>
      <c r="I22" s="93"/>
      <c r="J22" s="93"/>
      <c r="K22" s="93"/>
      <c r="L22" s="94"/>
      <c r="M22" s="91"/>
      <c r="N22" s="95"/>
      <c r="O22" s="95"/>
      <c r="P22" s="103"/>
      <c r="Q22" s="96">
        <f t="shared" si="0"/>
        <v>0</v>
      </c>
      <c r="R22" s="97" t="e">
        <f t="shared" si="5"/>
        <v>#DIV/0!</v>
      </c>
      <c r="S22" s="98" t="e">
        <f t="shared" si="6"/>
        <v>#DIV/0!</v>
      </c>
      <c r="T22" s="99" t="e">
        <f t="shared" si="1"/>
        <v>#DIV/0!</v>
      </c>
      <c r="U22" s="100" t="e">
        <f t="shared" si="2"/>
        <v>#DIV/0!</v>
      </c>
      <c r="V22" s="101" t="e">
        <f t="shared" si="3"/>
        <v>#DIV/0!</v>
      </c>
      <c r="W22" s="102" t="e">
        <f t="shared" si="4"/>
        <v>#DIV/0!</v>
      </c>
    </row>
    <row r="23" spans="2:23" ht="57" customHeight="1">
      <c r="B23" s="104">
        <v>13</v>
      </c>
      <c r="C23" s="89"/>
      <c r="D23" s="106"/>
      <c r="E23" s="90"/>
      <c r="F23" s="90"/>
      <c r="G23" s="91"/>
      <c r="H23" s="92"/>
      <c r="I23" s="93"/>
      <c r="J23" s="93"/>
      <c r="K23" s="93"/>
      <c r="L23" s="94"/>
      <c r="M23" s="91"/>
      <c r="N23" s="95"/>
      <c r="O23" s="95"/>
      <c r="P23" s="103"/>
      <c r="Q23" s="96">
        <f t="shared" si="0"/>
        <v>0</v>
      </c>
      <c r="R23" s="97" t="e">
        <f t="shared" si="5"/>
        <v>#DIV/0!</v>
      </c>
      <c r="S23" s="98" t="e">
        <f t="shared" si="6"/>
        <v>#DIV/0!</v>
      </c>
      <c r="T23" s="99" t="e">
        <f t="shared" si="1"/>
        <v>#DIV/0!</v>
      </c>
      <c r="U23" s="100" t="e">
        <f t="shared" si="2"/>
        <v>#DIV/0!</v>
      </c>
      <c r="V23" s="101" t="e">
        <f t="shared" si="3"/>
        <v>#DIV/0!</v>
      </c>
      <c r="W23" s="102" t="e">
        <f t="shared" si="4"/>
        <v>#DIV/0!</v>
      </c>
    </row>
    <row r="24" spans="2:23" ht="57" customHeight="1">
      <c r="B24" s="88">
        <v>14</v>
      </c>
      <c r="C24" s="89"/>
      <c r="D24" s="106"/>
      <c r="E24" s="90"/>
      <c r="F24" s="90"/>
      <c r="G24" s="91"/>
      <c r="H24" s="92"/>
      <c r="I24" s="93"/>
      <c r="J24" s="93"/>
      <c r="K24" s="93"/>
      <c r="L24" s="94"/>
      <c r="M24" s="91"/>
      <c r="N24" s="95"/>
      <c r="O24" s="95"/>
      <c r="P24" s="103"/>
      <c r="Q24" s="96">
        <f t="shared" si="0"/>
        <v>0</v>
      </c>
      <c r="R24" s="97" t="e">
        <f t="shared" si="5"/>
        <v>#DIV/0!</v>
      </c>
      <c r="S24" s="98" t="e">
        <f t="shared" si="6"/>
        <v>#DIV/0!</v>
      </c>
      <c r="T24" s="99" t="e">
        <f t="shared" si="1"/>
        <v>#DIV/0!</v>
      </c>
      <c r="U24" s="100" t="e">
        <f t="shared" si="2"/>
        <v>#DIV/0!</v>
      </c>
      <c r="V24" s="101" t="e">
        <f t="shared" si="3"/>
        <v>#DIV/0!</v>
      </c>
      <c r="W24" s="102" t="e">
        <f t="shared" si="4"/>
        <v>#DIV/0!</v>
      </c>
    </row>
    <row r="25" spans="2:23" ht="57" customHeight="1">
      <c r="B25" s="88">
        <v>15</v>
      </c>
      <c r="C25" s="89"/>
      <c r="D25" s="106"/>
      <c r="E25" s="90"/>
      <c r="F25" s="90"/>
      <c r="G25" s="91"/>
      <c r="H25" s="92"/>
      <c r="I25" s="93"/>
      <c r="J25" s="93"/>
      <c r="K25" s="93"/>
      <c r="L25" s="94"/>
      <c r="M25" s="91"/>
      <c r="N25" s="95"/>
      <c r="O25" s="95"/>
      <c r="P25" s="103"/>
      <c r="Q25" s="96">
        <f t="shared" si="0"/>
        <v>0</v>
      </c>
      <c r="R25" s="97" t="e">
        <f t="shared" si="5"/>
        <v>#DIV/0!</v>
      </c>
      <c r="S25" s="98" t="e">
        <f t="shared" si="6"/>
        <v>#DIV/0!</v>
      </c>
      <c r="T25" s="99" t="e">
        <f t="shared" si="1"/>
        <v>#DIV/0!</v>
      </c>
      <c r="U25" s="100" t="e">
        <f t="shared" si="2"/>
        <v>#DIV/0!</v>
      </c>
      <c r="V25" s="101" t="e">
        <f t="shared" si="3"/>
        <v>#DIV/0!</v>
      </c>
      <c r="W25" s="102" t="e">
        <f t="shared" si="4"/>
        <v>#DIV/0!</v>
      </c>
    </row>
    <row r="26" spans="2:23" ht="57" customHeight="1">
      <c r="B26" s="104">
        <v>16</v>
      </c>
      <c r="C26" s="89"/>
      <c r="D26" s="106"/>
      <c r="E26" s="90"/>
      <c r="F26" s="90"/>
      <c r="G26" s="91"/>
      <c r="H26" s="92"/>
      <c r="I26" s="93"/>
      <c r="J26" s="93"/>
      <c r="K26" s="93"/>
      <c r="L26" s="94"/>
      <c r="M26" s="91"/>
      <c r="N26" s="95"/>
      <c r="O26" s="95"/>
      <c r="P26" s="103"/>
      <c r="Q26" s="96">
        <f t="shared" si="0"/>
        <v>0</v>
      </c>
      <c r="R26" s="97" t="e">
        <f t="shared" si="5"/>
        <v>#DIV/0!</v>
      </c>
      <c r="S26" s="98" t="e">
        <f t="shared" si="6"/>
        <v>#DIV/0!</v>
      </c>
      <c r="T26" s="99" t="e">
        <f t="shared" si="1"/>
        <v>#DIV/0!</v>
      </c>
      <c r="U26" s="100" t="e">
        <f t="shared" si="2"/>
        <v>#DIV/0!</v>
      </c>
      <c r="V26" s="101" t="e">
        <f t="shared" si="3"/>
        <v>#DIV/0!</v>
      </c>
      <c r="W26" s="102" t="e">
        <f t="shared" si="4"/>
        <v>#DIV/0!</v>
      </c>
    </row>
    <row r="27" spans="2:23" ht="57" customHeight="1">
      <c r="B27" s="88">
        <v>17</v>
      </c>
      <c r="C27" s="89"/>
      <c r="D27" s="106"/>
      <c r="E27" s="90"/>
      <c r="F27" s="90"/>
      <c r="G27" s="91"/>
      <c r="H27" s="92"/>
      <c r="I27" s="93"/>
      <c r="J27" s="93"/>
      <c r="K27" s="93"/>
      <c r="L27" s="94"/>
      <c r="M27" s="91"/>
      <c r="N27" s="95"/>
      <c r="O27" s="95"/>
      <c r="P27" s="103"/>
      <c r="Q27" s="96">
        <f t="shared" si="0"/>
        <v>0</v>
      </c>
      <c r="R27" s="97" t="e">
        <f t="shared" si="5"/>
        <v>#DIV/0!</v>
      </c>
      <c r="S27" s="98" t="e">
        <f t="shared" si="6"/>
        <v>#DIV/0!</v>
      </c>
      <c r="T27" s="99" t="e">
        <f t="shared" si="1"/>
        <v>#DIV/0!</v>
      </c>
      <c r="U27" s="100" t="e">
        <f t="shared" si="2"/>
        <v>#DIV/0!</v>
      </c>
      <c r="V27" s="101" t="e">
        <f t="shared" si="3"/>
        <v>#DIV/0!</v>
      </c>
      <c r="W27" s="102" t="e">
        <f t="shared" si="4"/>
        <v>#DIV/0!</v>
      </c>
    </row>
    <row r="28" spans="2:23" ht="57" customHeight="1">
      <c r="B28" s="88">
        <v>18</v>
      </c>
      <c r="C28" s="89"/>
      <c r="D28" s="108"/>
      <c r="E28" s="90"/>
      <c r="F28" s="90"/>
      <c r="G28" s="91"/>
      <c r="H28" s="92"/>
      <c r="I28" s="93"/>
      <c r="J28" s="93"/>
      <c r="K28" s="93"/>
      <c r="L28" s="94"/>
      <c r="M28" s="91"/>
      <c r="N28" s="95"/>
      <c r="O28" s="95"/>
      <c r="P28" s="103"/>
      <c r="Q28" s="96">
        <f t="shared" si="0"/>
        <v>0</v>
      </c>
      <c r="R28" s="97" t="e">
        <f t="shared" si="5"/>
        <v>#DIV/0!</v>
      </c>
      <c r="S28" s="98" t="e">
        <f t="shared" si="6"/>
        <v>#DIV/0!</v>
      </c>
      <c r="T28" s="99" t="e">
        <f t="shared" si="1"/>
        <v>#DIV/0!</v>
      </c>
      <c r="U28" s="100" t="e">
        <f t="shared" si="2"/>
        <v>#DIV/0!</v>
      </c>
      <c r="V28" s="101" t="e">
        <f t="shared" si="3"/>
        <v>#DIV/0!</v>
      </c>
      <c r="W28" s="102" t="e">
        <f t="shared" si="4"/>
        <v>#DIV/0!</v>
      </c>
    </row>
    <row r="29" spans="2:23" ht="57" customHeight="1">
      <c r="B29" s="104">
        <v>19</v>
      </c>
      <c r="C29" s="89"/>
      <c r="D29" s="108"/>
      <c r="E29" s="90"/>
      <c r="F29" s="90"/>
      <c r="G29" s="91"/>
      <c r="H29" s="92"/>
      <c r="I29" s="93"/>
      <c r="J29" s="93"/>
      <c r="K29" s="93"/>
      <c r="L29" s="94"/>
      <c r="M29" s="91"/>
      <c r="N29" s="95"/>
      <c r="O29" s="95"/>
      <c r="P29" s="103"/>
      <c r="Q29" s="96">
        <f t="shared" si="0"/>
        <v>0</v>
      </c>
      <c r="R29" s="97" t="e">
        <f t="shared" si="5"/>
        <v>#DIV/0!</v>
      </c>
      <c r="S29" s="98" t="e">
        <f t="shared" si="6"/>
        <v>#DIV/0!</v>
      </c>
      <c r="T29" s="99" t="e">
        <f t="shared" si="1"/>
        <v>#DIV/0!</v>
      </c>
      <c r="U29" s="100" t="e">
        <f t="shared" si="2"/>
        <v>#DIV/0!</v>
      </c>
      <c r="V29" s="101" t="e">
        <f t="shared" si="3"/>
        <v>#DIV/0!</v>
      </c>
      <c r="W29" s="102" t="e">
        <f t="shared" si="4"/>
        <v>#DIV/0!</v>
      </c>
    </row>
    <row r="30" spans="2:23" ht="57" customHeight="1">
      <c r="B30" s="67"/>
      <c r="C30" s="68"/>
      <c r="D30" s="68"/>
      <c r="E30" s="69"/>
      <c r="F30" s="69"/>
      <c r="G30" s="51"/>
      <c r="H30" s="75"/>
      <c r="I30" s="52"/>
      <c r="J30" s="52"/>
      <c r="K30" s="52"/>
      <c r="L30" s="77"/>
      <c r="M30" s="70"/>
      <c r="N30" s="86"/>
      <c r="O30" s="86"/>
      <c r="P30" s="79"/>
      <c r="Q30" s="82"/>
      <c r="R30" s="83"/>
      <c r="S30" s="81"/>
      <c r="T30" s="71"/>
      <c r="U30" s="72"/>
      <c r="V30" s="73"/>
      <c r="W30" s="74"/>
    </row>
    <row r="31" spans="2:23" ht="57" customHeight="1">
      <c r="B31" s="67"/>
      <c r="C31" s="68"/>
      <c r="D31" s="68"/>
      <c r="E31" s="69"/>
      <c r="F31" s="69"/>
      <c r="G31" s="51"/>
      <c r="H31" s="52"/>
      <c r="I31" s="52"/>
      <c r="J31" s="52"/>
      <c r="K31" s="52"/>
      <c r="L31" s="77"/>
      <c r="M31" s="70"/>
      <c r="N31" s="86"/>
      <c r="O31" s="86"/>
      <c r="P31" s="79"/>
      <c r="Q31" s="168" t="s">
        <v>73</v>
      </c>
      <c r="R31" s="169"/>
      <c r="S31" s="105" t="e">
        <f>SUM(S11:S29)</f>
        <v>#DIV/0!</v>
      </c>
      <c r="T31" s="71"/>
      <c r="U31" s="72"/>
      <c r="V31" s="73"/>
      <c r="W31" s="74"/>
    </row>
    <row r="32" spans="2:23" s="39" customFormat="1" ht="57" customHeight="1" thickBot="1">
      <c r="B32" s="55"/>
      <c r="C32" s="56"/>
      <c r="D32" s="56"/>
      <c r="E32" s="57"/>
      <c r="F32" s="57"/>
      <c r="G32" s="58"/>
      <c r="H32" s="59"/>
      <c r="I32" s="59"/>
      <c r="J32" s="59"/>
      <c r="K32" s="59"/>
      <c r="L32" s="78"/>
      <c r="M32" s="58"/>
      <c r="N32" s="87"/>
      <c r="O32" s="87"/>
      <c r="P32" s="80"/>
      <c r="Q32" s="55"/>
      <c r="R32" s="61"/>
      <c r="S32" s="62"/>
      <c r="T32" s="63"/>
      <c r="U32" s="64"/>
      <c r="V32" s="65"/>
      <c r="W32" s="66"/>
    </row>
    <row r="33" spans="1:24" ht="55.8" customHeight="1">
      <c r="C33" s="133" t="s">
        <v>93</v>
      </c>
      <c r="D33" s="133"/>
      <c r="E33" s="133"/>
      <c r="F33" s="133"/>
      <c r="G33" s="133"/>
      <c r="H33" s="133"/>
      <c r="I33" s="133"/>
      <c r="J33" s="133"/>
      <c r="K33" s="133"/>
      <c r="L33" s="133"/>
      <c r="M33" s="133"/>
      <c r="N33" s="133"/>
      <c r="O33" s="133"/>
      <c r="P33" s="133"/>
      <c r="Q33" s="133"/>
      <c r="R33" s="133"/>
      <c r="S33" s="133"/>
      <c r="T33" s="133"/>
      <c r="U33" s="133"/>
      <c r="V33" s="133"/>
      <c r="W33" s="133"/>
    </row>
    <row r="34" spans="1:24" ht="19.5" customHeight="1">
      <c r="C34" s="134" t="s">
        <v>87</v>
      </c>
      <c r="D34" s="134"/>
      <c r="E34" s="134"/>
      <c r="F34" s="134"/>
      <c r="G34" s="134"/>
      <c r="H34" s="134"/>
      <c r="I34" s="134"/>
      <c r="J34" s="134"/>
      <c r="K34" s="127"/>
      <c r="L34" s="127"/>
      <c r="M34" s="127"/>
      <c r="N34" s="127"/>
      <c r="O34" s="127"/>
      <c r="P34" s="127"/>
      <c r="Q34" s="127"/>
      <c r="R34" s="127"/>
      <c r="S34" s="127"/>
      <c r="T34" s="127"/>
      <c r="U34" s="127"/>
      <c r="V34" s="127"/>
      <c r="W34" s="127"/>
    </row>
    <row r="35" spans="1:24" s="39" customFormat="1" ht="26.4" customHeight="1">
      <c r="B35" s="50"/>
      <c r="C35" s="128" t="s">
        <v>94</v>
      </c>
      <c r="D35" s="129"/>
      <c r="E35" s="130"/>
      <c r="F35" s="130"/>
      <c r="G35" s="131"/>
      <c r="H35" s="131"/>
      <c r="I35" s="131"/>
      <c r="J35" s="131"/>
      <c r="K35" s="131"/>
      <c r="L35" s="131"/>
      <c r="M35" s="130"/>
      <c r="N35" s="130"/>
      <c r="O35" s="130"/>
      <c r="P35" s="130"/>
      <c r="Q35" s="130"/>
      <c r="R35" s="130"/>
      <c r="S35" s="130"/>
      <c r="T35" s="130"/>
      <c r="U35" s="130"/>
      <c r="V35" s="130"/>
      <c r="W35" s="130"/>
    </row>
    <row r="36" spans="1:24" s="39" customFormat="1">
      <c r="B36" s="50"/>
      <c r="C36" s="40"/>
      <c r="D36" s="40"/>
      <c r="E36" s="50"/>
      <c r="F36" s="50"/>
      <c r="G36" s="47"/>
      <c r="H36" s="47"/>
      <c r="I36" s="47"/>
      <c r="J36" s="47"/>
      <c r="K36" s="47"/>
      <c r="L36" s="47"/>
      <c r="M36" s="50"/>
      <c r="N36" s="50"/>
      <c r="O36" s="50"/>
      <c r="P36" s="50"/>
      <c r="Q36" s="50"/>
      <c r="R36" s="50"/>
      <c r="S36" s="50"/>
      <c r="T36" s="50"/>
      <c r="U36" s="50"/>
      <c r="V36" s="50"/>
      <c r="W36" s="50"/>
    </row>
    <row r="37" spans="1:24" s="39" customFormat="1" ht="59.4" customHeight="1">
      <c r="A37" s="132" t="s">
        <v>91</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row>
    <row r="38" spans="1:24" s="39" customFormat="1">
      <c r="B38" s="50"/>
      <c r="C38" s="40"/>
      <c r="D38" s="40"/>
      <c r="E38" s="50"/>
      <c r="F38" s="50"/>
      <c r="G38" s="47"/>
      <c r="H38" s="47"/>
      <c r="I38" s="47"/>
      <c r="J38" s="47"/>
      <c r="K38" s="47"/>
      <c r="L38" s="47"/>
      <c r="M38" s="50"/>
      <c r="N38" s="50"/>
      <c r="O38" s="50"/>
      <c r="P38" s="50"/>
      <c r="Q38" s="50"/>
      <c r="R38" s="50"/>
      <c r="S38" s="50"/>
      <c r="T38" s="50"/>
      <c r="U38" s="50"/>
      <c r="V38" s="50"/>
      <c r="W38" s="50"/>
    </row>
    <row r="39" spans="1:24" s="39" customFormat="1">
      <c r="B39" s="50"/>
      <c r="C39" s="40"/>
      <c r="D39" s="40"/>
      <c r="E39" s="50"/>
      <c r="F39" s="50"/>
      <c r="G39" s="47"/>
      <c r="H39" s="47"/>
      <c r="I39" s="47"/>
      <c r="J39" s="47"/>
      <c r="K39" s="47"/>
      <c r="L39" s="47"/>
      <c r="M39" s="50"/>
      <c r="N39" s="50"/>
      <c r="O39" s="50"/>
      <c r="P39" s="50"/>
      <c r="Q39" s="50"/>
      <c r="R39" s="50"/>
      <c r="S39" s="50"/>
      <c r="T39" s="50"/>
      <c r="U39" s="50"/>
      <c r="V39" s="50"/>
      <c r="W39" s="50"/>
    </row>
  </sheetData>
  <mergeCells count="15">
    <mergeCell ref="A37:X37"/>
    <mergeCell ref="C33:W33"/>
    <mergeCell ref="C34:J34"/>
    <mergeCell ref="B2:D4"/>
    <mergeCell ref="E2:W2"/>
    <mergeCell ref="E3:O3"/>
    <mergeCell ref="E4:W4"/>
    <mergeCell ref="P3:W3"/>
    <mergeCell ref="B6:F8"/>
    <mergeCell ref="Q6:W8"/>
    <mergeCell ref="Q31:R31"/>
    <mergeCell ref="G6:L7"/>
    <mergeCell ref="M6:O6"/>
    <mergeCell ref="G9:L9"/>
    <mergeCell ref="M9:O9"/>
  </mergeCells>
  <conditionalFormatting sqref="W11:W32">
    <cfRule type="cellIs" dxfId="0" priority="1" operator="equal">
      <formula>"BAJO"</formula>
    </cfRule>
  </conditionalFormatting>
  <printOptions horizontalCentered="1" verticalCentered="1"/>
  <pageMargins left="0.39370078740157483" right="0.39370078740157483" top="0.39370078740157483" bottom="0.39370078740157483" header="0.31496062992125984" footer="0.59055118110236227"/>
  <pageSetup scale="28" orientation="landscape" r:id="rId1"/>
  <headerFooter>
    <oddFooter xml:space="preserve">&amp;L&amp;"Arial,Normal"&amp;9Calle 26 No.69-76 Edificio Elemento Torre 1, Piso 3 – C.P. 111071
PBX: 3779555 – Información: Línea 195
www.umv.gov.co
&amp;RGCON-FM-029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N11"/>
  <sheetViews>
    <sheetView workbookViewId="0">
      <selection activeCell="R15" sqref="R15"/>
    </sheetView>
  </sheetViews>
  <sheetFormatPr baseColWidth="10" defaultRowHeight="14.4"/>
  <cols>
    <col min="4" max="4" width="52.44140625" bestFit="1" customWidth="1"/>
    <col min="6" max="6" width="18.44140625" customWidth="1"/>
    <col min="11" max="11" width="18" customWidth="1"/>
    <col min="21" max="21" width="16.109375" customWidth="1"/>
    <col min="38" max="38" width="15.44140625" customWidth="1"/>
  </cols>
  <sheetData>
    <row r="3" spans="1:40" ht="15" thickBot="1"/>
    <row r="4" spans="1:40" s="9" customFormat="1" ht="61.2">
      <c r="A4" s="1" t="s">
        <v>4</v>
      </c>
      <c r="B4" s="1" t="s">
        <v>5</v>
      </c>
      <c r="C4" s="1" t="s">
        <v>6</v>
      </c>
      <c r="D4" s="1" t="s">
        <v>7</v>
      </c>
      <c r="E4" s="2" t="s">
        <v>8</v>
      </c>
      <c r="F4" s="3" t="s">
        <v>9</v>
      </c>
      <c r="G4" s="4" t="s">
        <v>10</v>
      </c>
      <c r="H4" s="4" t="s">
        <v>11</v>
      </c>
      <c r="I4" s="4" t="s">
        <v>12</v>
      </c>
      <c r="J4" s="4" t="s">
        <v>13</v>
      </c>
      <c r="K4" s="4" t="s">
        <v>14</v>
      </c>
      <c r="L4" s="4" t="s">
        <v>15</v>
      </c>
      <c r="M4" s="5" t="s">
        <v>16</v>
      </c>
      <c r="N4" s="4" t="s">
        <v>17</v>
      </c>
      <c r="O4" s="178" t="s">
        <v>18</v>
      </c>
      <c r="P4" s="179"/>
      <c r="Q4" s="179"/>
      <c r="R4" s="179"/>
      <c r="S4" s="179"/>
      <c r="T4" s="179"/>
      <c r="U4" s="179"/>
      <c r="V4" s="179"/>
      <c r="W4" s="179"/>
      <c r="X4" s="179"/>
      <c r="Y4" s="179"/>
      <c r="Z4" s="180"/>
      <c r="AA4" s="6"/>
      <c r="AB4" s="6"/>
      <c r="AC4" s="6"/>
      <c r="AD4" s="6"/>
      <c r="AE4" s="4" t="s">
        <v>19</v>
      </c>
      <c r="AF4" s="4" t="s">
        <v>3</v>
      </c>
      <c r="AG4" s="4" t="s">
        <v>20</v>
      </c>
      <c r="AH4" s="4" t="s">
        <v>21</v>
      </c>
      <c r="AI4" s="4" t="s">
        <v>22</v>
      </c>
      <c r="AJ4" s="4" t="s">
        <v>23</v>
      </c>
      <c r="AK4" s="4" t="s">
        <v>24</v>
      </c>
      <c r="AL4" s="7" t="s">
        <v>25</v>
      </c>
      <c r="AM4" s="8" t="s">
        <v>26</v>
      </c>
    </row>
    <row r="5" spans="1:40" s="9" customFormat="1" ht="10.199999999999999">
      <c r="A5" s="11">
        <v>2011</v>
      </c>
      <c r="B5" s="10">
        <v>340</v>
      </c>
      <c r="C5" s="10" t="s">
        <v>28</v>
      </c>
      <c r="D5" s="10" t="s">
        <v>29</v>
      </c>
      <c r="E5" s="12" t="s">
        <v>42</v>
      </c>
      <c r="F5" s="13">
        <v>40827</v>
      </c>
      <c r="G5" s="10" t="s">
        <v>44</v>
      </c>
      <c r="H5" s="10" t="s">
        <v>27</v>
      </c>
      <c r="I5" s="10" t="s">
        <v>30</v>
      </c>
      <c r="J5" s="10"/>
      <c r="K5" s="14">
        <v>7287250</v>
      </c>
      <c r="L5" s="10"/>
      <c r="M5" s="10" t="s">
        <v>31</v>
      </c>
      <c r="N5" s="10"/>
      <c r="O5" s="10" t="s">
        <v>32</v>
      </c>
      <c r="P5" s="10" t="s">
        <v>33</v>
      </c>
      <c r="Q5" s="10" t="s">
        <v>34</v>
      </c>
      <c r="R5" s="10" t="s">
        <v>35</v>
      </c>
      <c r="S5" s="10" t="s">
        <v>36</v>
      </c>
      <c r="T5" s="10" t="s">
        <v>37</v>
      </c>
      <c r="U5" s="10" t="s">
        <v>38</v>
      </c>
      <c r="V5" s="10" t="s">
        <v>39</v>
      </c>
      <c r="W5" s="10"/>
      <c r="X5" s="10"/>
      <c r="Y5" s="10"/>
      <c r="Z5" s="10"/>
      <c r="AA5" s="10"/>
      <c r="AB5" s="10"/>
      <c r="AC5" s="10"/>
      <c r="AD5" s="10"/>
      <c r="AE5" s="10" t="s">
        <v>37</v>
      </c>
      <c r="AF5" s="10" t="s">
        <v>40</v>
      </c>
      <c r="AG5" s="10"/>
      <c r="AH5" s="10"/>
      <c r="AI5" s="10"/>
      <c r="AJ5" s="10" t="s">
        <v>41</v>
      </c>
      <c r="AK5" s="10"/>
      <c r="AL5" s="15"/>
      <c r="AM5" s="16"/>
    </row>
    <row r="6" spans="1:40" s="9" customFormat="1" ht="17.399999999999999">
      <c r="A6" s="30"/>
      <c r="B6" s="22"/>
      <c r="C6" s="22"/>
      <c r="D6" s="22" t="s">
        <v>40</v>
      </c>
      <c r="E6" s="31"/>
      <c r="F6" s="21"/>
      <c r="G6" s="22"/>
      <c r="H6" s="22"/>
      <c r="I6" s="22" t="s">
        <v>43</v>
      </c>
      <c r="J6" s="22"/>
      <c r="K6" s="32">
        <f>2174138*1.16</f>
        <v>2522000.0799999996</v>
      </c>
      <c r="L6" s="22"/>
      <c r="M6" s="22"/>
      <c r="N6" s="22"/>
      <c r="O6" s="22">
        <v>900131147</v>
      </c>
      <c r="P6" s="33" t="s">
        <v>60</v>
      </c>
      <c r="Q6" s="34" t="s">
        <v>58</v>
      </c>
      <c r="R6" s="34" t="s">
        <v>61</v>
      </c>
      <c r="S6" s="34" t="s">
        <v>62</v>
      </c>
      <c r="T6" s="22" t="s">
        <v>40</v>
      </c>
      <c r="U6" s="34">
        <v>830131794</v>
      </c>
      <c r="V6" s="22" t="s">
        <v>63</v>
      </c>
      <c r="W6" s="22"/>
      <c r="X6" s="22"/>
      <c r="Y6" s="22"/>
      <c r="Z6" s="22"/>
      <c r="AA6" s="22"/>
      <c r="AB6" s="22"/>
      <c r="AC6" s="22"/>
      <c r="AD6" s="22"/>
      <c r="AE6" s="22"/>
      <c r="AF6" s="22"/>
      <c r="AG6" s="22"/>
      <c r="AH6" s="22"/>
      <c r="AI6" s="22"/>
      <c r="AJ6" s="22"/>
      <c r="AK6" s="22"/>
      <c r="AL6" s="24">
        <v>90</v>
      </c>
      <c r="AM6" s="9" t="s">
        <v>45</v>
      </c>
      <c r="AN6" s="9">
        <f>45225*1.16</f>
        <v>52461</v>
      </c>
    </row>
    <row r="7" spans="1:40" s="9" customFormat="1" ht="10.199999999999999">
      <c r="A7" s="30"/>
      <c r="B7" s="22"/>
      <c r="C7" s="22"/>
      <c r="D7" s="22"/>
      <c r="E7" s="31"/>
      <c r="F7" s="21"/>
      <c r="G7" s="22"/>
      <c r="H7" s="22"/>
      <c r="I7" s="22"/>
      <c r="J7" s="22"/>
      <c r="K7" s="3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4">
        <v>5</v>
      </c>
      <c r="AM7" s="9" t="s">
        <v>46</v>
      </c>
      <c r="AN7" s="9">
        <f>139000*1.16</f>
        <v>161240</v>
      </c>
    </row>
    <row r="8" spans="1:40" s="9" customFormat="1" ht="10.8" thickBot="1">
      <c r="A8" s="30"/>
      <c r="B8" s="22"/>
      <c r="C8" s="22"/>
      <c r="D8" s="17"/>
      <c r="E8" s="31"/>
      <c r="F8" s="21"/>
      <c r="G8" s="22"/>
      <c r="H8" s="22"/>
      <c r="I8" s="22"/>
      <c r="J8" s="22"/>
      <c r="K8" s="32"/>
      <c r="L8" s="22"/>
      <c r="M8" s="22"/>
      <c r="N8" s="22"/>
      <c r="O8" s="22"/>
      <c r="P8" s="22"/>
      <c r="Q8" s="37"/>
      <c r="R8" s="37"/>
      <c r="S8" s="37"/>
      <c r="T8" s="22"/>
      <c r="U8" s="22"/>
      <c r="V8" s="22"/>
      <c r="W8" s="22"/>
      <c r="X8" s="22"/>
      <c r="Y8" s="22"/>
      <c r="Z8" s="22"/>
      <c r="AA8" s="22"/>
      <c r="AB8" s="22"/>
      <c r="AC8" s="22"/>
      <c r="AD8" s="22"/>
      <c r="AE8" s="22"/>
      <c r="AF8" s="22"/>
      <c r="AG8" s="22"/>
      <c r="AH8" s="22"/>
      <c r="AI8" s="22"/>
      <c r="AJ8" s="22"/>
      <c r="AK8" s="22"/>
      <c r="AL8" s="24">
        <v>97</v>
      </c>
      <c r="AM8" s="9" t="s">
        <v>47</v>
      </c>
      <c r="AN8" s="9">
        <f>22414*1.16</f>
        <v>26000.239999999998</v>
      </c>
    </row>
    <row r="9" spans="1:40" s="9" customFormat="1" ht="10.8" thickBot="1">
      <c r="A9" s="18">
        <v>2012</v>
      </c>
      <c r="B9" s="19">
        <v>234</v>
      </c>
      <c r="C9" s="19" t="s">
        <v>28</v>
      </c>
      <c r="D9" s="22" t="s">
        <v>53</v>
      </c>
      <c r="E9" s="20" t="s">
        <v>42</v>
      </c>
      <c r="F9" s="21" t="s">
        <v>55</v>
      </c>
      <c r="G9" s="10" t="s">
        <v>54</v>
      </c>
      <c r="H9" s="22"/>
      <c r="I9" s="22" t="s">
        <v>48</v>
      </c>
      <c r="J9" s="22"/>
      <c r="K9" s="23">
        <v>8957520</v>
      </c>
      <c r="L9" s="22"/>
      <c r="M9" s="22" t="s">
        <v>56</v>
      </c>
      <c r="N9" s="22"/>
      <c r="O9" s="22" t="s">
        <v>49</v>
      </c>
      <c r="P9" s="35" t="s">
        <v>53</v>
      </c>
      <c r="Q9" s="9" t="s">
        <v>51</v>
      </c>
      <c r="T9" s="36"/>
      <c r="U9" s="22"/>
      <c r="V9" s="22"/>
      <c r="W9" s="22"/>
      <c r="X9" s="22"/>
      <c r="Y9" s="22"/>
      <c r="Z9" s="22"/>
      <c r="AA9" s="22"/>
      <c r="AB9" s="22"/>
      <c r="AC9" s="22"/>
      <c r="AD9" s="22"/>
      <c r="AE9" s="22" t="s">
        <v>53</v>
      </c>
      <c r="AF9" s="17" t="s">
        <v>52</v>
      </c>
      <c r="AG9" s="22"/>
      <c r="AH9" s="22"/>
      <c r="AI9" s="22"/>
      <c r="AJ9" s="10" t="s">
        <v>41</v>
      </c>
      <c r="AK9" s="22"/>
      <c r="AL9" s="24"/>
    </row>
    <row r="10" spans="1:40" s="9" customFormat="1" ht="15.6" thickBot="1">
      <c r="A10" s="25"/>
      <c r="B10" s="17"/>
      <c r="C10" s="26"/>
      <c r="D10" s="17"/>
      <c r="E10" s="29"/>
      <c r="F10" s="25"/>
      <c r="G10" s="17"/>
      <c r="H10" s="17"/>
      <c r="I10" s="17"/>
      <c r="J10" s="17"/>
      <c r="K10" s="17"/>
      <c r="L10" s="17"/>
      <c r="M10" s="17"/>
      <c r="N10" s="17"/>
      <c r="O10" s="17" t="s">
        <v>50</v>
      </c>
      <c r="P10" s="17" t="s">
        <v>52</v>
      </c>
      <c r="Q10" s="33" t="s">
        <v>59</v>
      </c>
      <c r="R10" s="38"/>
      <c r="S10" s="38"/>
      <c r="T10" s="17"/>
      <c r="U10" s="17"/>
      <c r="V10" s="17"/>
      <c r="W10" s="17"/>
      <c r="X10" s="17"/>
      <c r="Y10" s="17"/>
      <c r="Z10" s="17"/>
      <c r="AA10" s="17"/>
      <c r="AB10" s="17"/>
      <c r="AC10" s="17"/>
      <c r="AD10" s="17"/>
      <c r="AE10" s="17"/>
      <c r="AF10" s="17"/>
      <c r="AG10" s="17"/>
      <c r="AH10" s="17"/>
      <c r="AI10" s="17"/>
      <c r="AJ10" s="17"/>
      <c r="AK10" s="17"/>
      <c r="AL10" s="27">
        <v>550</v>
      </c>
      <c r="AM10" s="28" t="s">
        <v>57</v>
      </c>
      <c r="AN10" s="9">
        <f>14040*1.16</f>
        <v>16286.4</v>
      </c>
    </row>
    <row r="11" spans="1:40">
      <c r="AN11">
        <f>+AN10*AL10</f>
        <v>8957520</v>
      </c>
    </row>
  </sheetData>
  <mergeCells count="1">
    <mergeCell ref="O4:Z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FM-029</vt:lpstr>
      <vt:lpstr>MATRIZ UAERMV OTRAS VIGENCIAS</vt:lpstr>
      <vt:lpstr>'FM-029'!Área_de_impresión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GELVEZ</dc:creator>
  <cp:lastModifiedBy>Jeny Paola Vizcaino Gutiérrez</cp:lastModifiedBy>
  <cp:lastPrinted>2025-02-18T19:48:45Z</cp:lastPrinted>
  <dcterms:created xsi:type="dcterms:W3CDTF">2013-12-20T17:02:46Z</dcterms:created>
  <dcterms:modified xsi:type="dcterms:W3CDTF">2026-05-22T13:07:21Z</dcterms:modified>
</cp:coreProperties>
</file>