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uaermv-my.sharepoint.com/personal/angela_malagon_umv_gov_co/Documents/Documentos/INFORMES UMV/INFORME SOLICITUDES DE INFORMACIÓN/2026/"/>
    </mc:Choice>
  </mc:AlternateContent>
  <xr:revisionPtr revIDLastSave="26" documentId="8_{76920F31-1F54-4A21-8C2F-276251131A61}" xr6:coauthVersionLast="47" xr6:coauthVersionMax="47" xr10:uidLastSave="{C022CA2E-1FDB-446D-92EF-C0D34772D58C}"/>
  <bookViews>
    <workbookView xWindow="-108" yWindow="-108" windowWidth="23256" windowHeight="12456" activeTab="1" xr2:uid="{00000000-000D-0000-FFFF-FFFF00000000}"/>
  </bookViews>
  <sheets>
    <sheet name="Base Datos II Trim 2026  " sheetId="6" r:id="rId1"/>
    <sheet name="Solicitud Información II Trim " sheetId="4" r:id="rId2"/>
  </sheets>
  <externalReferences>
    <externalReference r:id="rId3"/>
  </externalReferences>
  <definedNames>
    <definedName name="_xlnm._FilterDatabase" localSheetId="0" hidden="1">'Base Datos II Trim 2026  '!$A$2:$Q$52</definedName>
    <definedName name="_xlnm.Print_Area" localSheetId="1">'Solicitud Información II Trim '!$A$1:$F$84</definedName>
    <definedName name="Canal">#REF!</definedName>
    <definedName name="Dependencias">#REF!</definedName>
    <definedName name="Entidades">#REF!</definedName>
    <definedName name="Tema">#REF!</definedName>
    <definedName name="Tipo">[1]Listas!$D$2:$D$13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8" i="4" l="1"/>
  <c r="E80" i="4"/>
  <c r="E81" i="4"/>
  <c r="E79" i="4"/>
  <c r="D82" i="4"/>
  <c r="C82" i="4"/>
  <c r="B82" i="4"/>
  <c r="E28" i="4"/>
  <c r="E77" i="4"/>
  <c r="E26" i="4"/>
  <c r="E27" i="4"/>
  <c r="E82" i="4" l="1"/>
  <c r="F82" i="4" s="1"/>
  <c r="D56" i="4"/>
  <c r="C56" i="4"/>
  <c r="B56" i="4"/>
  <c r="F81" i="4" l="1"/>
  <c r="F79" i="4"/>
  <c r="E55" i="4"/>
  <c r="E51" i="4" l="1"/>
  <c r="E52" i="4"/>
  <c r="E53" i="4"/>
  <c r="E29" i="4" l="1"/>
  <c r="F28" i="4" s="1"/>
  <c r="C29" i="4" l="1"/>
  <c r="D29" i="4"/>
  <c r="B29" i="4"/>
  <c r="E54" i="4" l="1"/>
  <c r="C9" i="4"/>
  <c r="D9" i="4" s="1"/>
  <c r="E56" i="4" l="1"/>
  <c r="F51" i="4" s="1"/>
  <c r="D7" i="4"/>
  <c r="D8" i="4"/>
  <c r="D6" i="4"/>
  <c r="F55" i="4" l="1"/>
  <c r="F53" i="4"/>
  <c r="F52" i="4"/>
  <c r="F54" i="4"/>
  <c r="F78" i="4"/>
  <c r="F27" i="4"/>
  <c r="F80" i="4"/>
  <c r="F77" i="4"/>
  <c r="F26" i="4"/>
  <c r="F29" i="4"/>
  <c r="F56" i="4" l="1"/>
</calcChain>
</file>

<file path=xl/sharedStrings.xml><?xml version="1.0" encoding="utf-8"?>
<sst xmlns="http://schemas.openxmlformats.org/spreadsheetml/2006/main" count="465" uniqueCount="156">
  <si>
    <t>Radicado SDQS</t>
  </si>
  <si>
    <t>Radicado UMV</t>
  </si>
  <si>
    <t>Canal Ingreso</t>
  </si>
  <si>
    <t>Dependencia</t>
  </si>
  <si>
    <t>Tipo de Solicitud</t>
  </si>
  <si>
    <t>Tema</t>
  </si>
  <si>
    <t>Asunto</t>
  </si>
  <si>
    <t>Fecha ingreso</t>
  </si>
  <si>
    <t>No. Radicado de respuesta</t>
  </si>
  <si>
    <t xml:space="preserve">Fecha de Respuesta </t>
  </si>
  <si>
    <t>Tiempo de Respuesta</t>
  </si>
  <si>
    <t>Traslado por competencia</t>
  </si>
  <si>
    <t>Entidad trasladada</t>
  </si>
  <si>
    <t>Otras entidades trasladadas</t>
  </si>
  <si>
    <t>SOLICITUD DE INFORMACIÓN</t>
  </si>
  <si>
    <t>GESTION DEL TALENTO HUMANO</t>
  </si>
  <si>
    <t>VIRTUAL / E-MAIL</t>
  </si>
  <si>
    <t>GESTION ADMINISTRATIVA</t>
  </si>
  <si>
    <t>INFORMACION TECNICA DE OBRAS</t>
  </si>
  <si>
    <t>X</t>
  </si>
  <si>
    <t>N°</t>
  </si>
  <si>
    <t>CANAL DE ATENCIÓN</t>
  </si>
  <si>
    <t>TOTAL</t>
  </si>
  <si>
    <t>%</t>
  </si>
  <si>
    <t>TOTAL GENERAL</t>
  </si>
  <si>
    <t>TEMAS</t>
  </si>
  <si>
    <t>INFORMACIÓN TECNICA DE OBRAS</t>
  </si>
  <si>
    <t>GESTIÓN ADMINISTRATIVA</t>
  </si>
  <si>
    <t>GESTIÓN DEL TALENTO HUMANO</t>
  </si>
  <si>
    <t xml:space="preserve"> TRASLADOS POR NO COMPETENCIA DE LA UAERMV</t>
  </si>
  <si>
    <t>ALCALDÍAS LOCALES</t>
  </si>
  <si>
    <t>INSTITUTO DE DESARROLLO URBANO - IDU</t>
  </si>
  <si>
    <t>MES</t>
  </si>
  <si>
    <t>CANTIDAD</t>
  </si>
  <si>
    <t xml:space="preserve">TOTAL </t>
  </si>
  <si>
    <t>Solicitudes a las que se les negó el acceso a la información</t>
  </si>
  <si>
    <t>120 - Subdirección de Planificación y Conservación</t>
  </si>
  <si>
    <t>132 - Gerencia de Infraestructura Urbana</t>
  </si>
  <si>
    <t>115 - Gerencia de Contratación</t>
  </si>
  <si>
    <t>113 - Talento Humano</t>
  </si>
  <si>
    <t>Entidad solicitante / Entidad que realiza el traslado</t>
  </si>
  <si>
    <t>VIRTUAL / BOGOTÁ TE ESCUCHA</t>
  </si>
  <si>
    <t>VIRTUAL / BOGOTA TE ESCUCHA</t>
  </si>
  <si>
    <t>Instituto de Desarrollo Urbano - IDU</t>
  </si>
  <si>
    <t>140 - Oficina Juridica</t>
  </si>
  <si>
    <t>Secretaría Distrital de Movilidad</t>
  </si>
  <si>
    <t>INFORMACION SOBRE INICIO DE OBRAS</t>
  </si>
  <si>
    <t>AL. Kennedy</t>
  </si>
  <si>
    <t>INFORMACION CONTRACTUAL DE OBRAS</t>
  </si>
  <si>
    <t>SECRETARÍA DE MOVILIDAD</t>
  </si>
  <si>
    <t>121 - Gerencia para el Desarrollo, la Calidad y la Innovación</t>
  </si>
  <si>
    <t>x</t>
  </si>
  <si>
    <t>AL. Suba</t>
  </si>
  <si>
    <t>En trámite</t>
  </si>
  <si>
    <t>AL. Engativá</t>
  </si>
  <si>
    <t>UNIDAD ADMINISTRATIVA ESPECIAL DE REHABILITACIÓN Y MANTENIMIENTO VIAL - UAERMV
INFORME SOLICITUD ACCESO A LA INFORMACIÓN II TRIMESTRE 2026
 (ABRIL-MAYO-JUNIO)</t>
  </si>
  <si>
    <t>1. TOTAL SOLICITUDES DE INFORMACIÓN POR MES II TRIMESTRE 2026</t>
  </si>
  <si>
    <t>ABRIL</t>
  </si>
  <si>
    <t>MAYO</t>
  </si>
  <si>
    <t>JUNIO</t>
  </si>
  <si>
    <r>
      <t>La Unidad Administrativa Especial de Rehabilitación y Mantenimiento Vial - UAERMV, durante el segundo trimestre recepcionó un total de</t>
    </r>
    <r>
      <rPr>
        <b/>
        <sz val="14"/>
        <rFont val="Calibri"/>
        <family val="2"/>
        <scheme val="minor"/>
      </rPr>
      <t xml:space="preserve"> 67 </t>
    </r>
    <r>
      <rPr>
        <sz val="14"/>
        <rFont val="Calibri"/>
        <family val="2"/>
        <scheme val="minor"/>
      </rPr>
      <t>requerimientos de solicitudes de información, los cuales fueron gestionados de acuerdo a los lineamientos que rigen la materia, a la luz de lo estipulado en el Código de Procedimiento Administrativo y de lo Contencioso Administrativo y la Ley 1755 de 2015.</t>
    </r>
  </si>
  <si>
    <t>2. CANALES DE ATENCIÓN II TRIMESTRE 2026</t>
  </si>
  <si>
    <t>ABR</t>
  </si>
  <si>
    <t>MAY</t>
  </si>
  <si>
    <t>JUN</t>
  </si>
  <si>
    <t>ESCRITO / VENTANILLA DE CORRESPONDENCIA</t>
  </si>
  <si>
    <t>La UAERMV con el fin de facilitar el acercamiento de la ciudadanía, ha dispuesto de varios canales para la recepción de solicitudes y peticiones ciudadanas, de modo tal que el canal virtual / email registró un porcentaje del 81% siendo el más utilizado por la ciudadanía, seguido del virtual / Bogota te Escucha con un 15% y en tercer lugar, el escrito / ventanilla correspondencia con un 4%.</t>
  </si>
  <si>
    <t>3. TEMAS II TRIMESTRE 2026</t>
  </si>
  <si>
    <t>Se presenta la distribución de las solicitudes de información, de acuerdo a los temas más consultados por la ciudadanía durante el segundo trimestre, encontrando que el mayor porcentaje corresponde a Información técnica de obras con un 49%, seguido por la Gestión del Talento Humano con un 31% y en tercer lugar,  la Información sobre inicio de Obras con un 13%.</t>
  </si>
  <si>
    <t>4. SOLICITUDES A LAS QUE SE LES NEGÓ EL ACCESO A LA INFORMACIÓN II TRIMESTRE 2026</t>
  </si>
  <si>
    <t>Durante el II trimestre de 2026 no se negaron solicitudes de acceso a la información.</t>
  </si>
  <si>
    <t>5. TRASLADOS POR NO COMPETENCIA II TRIMESTRE 2026</t>
  </si>
  <si>
    <t>UNIDAD ADMINISTRATIVA ESPECIAL DE REHABILITACIÓN Y MANTENIMIENTO VIAL - UAERMV
INFORME SOLICITUD ACCESO A LA INFORMACIÓN I TRIMESTRE 2026
DECRETO REGLAMENTARIO 103 DE 2015
(Revisión con corte a 09/07/2026)</t>
  </si>
  <si>
    <t>SECRETARÍA DISTRITAL DE PLANEACIÓN</t>
  </si>
  <si>
    <t>CATASTRO - UAECD</t>
  </si>
  <si>
    <t>Se observa que la mayor cantidad de solicitudes de información que no son competencia de la entidad, se trasladan a las Alcaldías locales, en tal sentido, para este trimestre se le trasladaron 11 requerimientos, seguido del IDU con 6 requerimientos.</t>
  </si>
  <si>
    <t>Secretaría Distrital de Hacienda</t>
  </si>
  <si>
    <t>Secretaría Distrital de Planeación</t>
  </si>
  <si>
    <t>AL. Fontibón</t>
  </si>
  <si>
    <t>Secretaría Distrital de Gobierno - Alcaldía Mayor de Bogotá</t>
  </si>
  <si>
    <t>AL. Rafael Uribe Uribe</t>
  </si>
  <si>
    <t>111 - Gerencia Administrativa y Financiera</t>
  </si>
  <si>
    <t>SOLICITUD DE INFORMACION DE POSIBLES OBRAS POR INICIO DE ACTIVIDEDES CONTRATO 1268 DE 2025</t>
  </si>
  <si>
    <t>SOLICITUD DE INFORMACION DE POSIBLES OBRAS POR INICIO DE ACTIVIDAD DE CONTRATO OBRA 1009-2024</t>
  </si>
  <si>
    <t>SOLICITUD DE INFORMACION DE POSIBLES OBRAS POR INICIO DE ACTIVIDAD DE CONTRATO OBRA SDHT-LP-001-2025</t>
  </si>
  <si>
    <t>INFORMACION SOBRE PROCESO DE NOMBRAMIENTO  CONVOCATORIA DISTRITO 6 PROCESO DE SELECCIÓN NO. 2549 DE 2023 OPEC 206114.</t>
  </si>
  <si>
    <t>SOLICITUD DE INFORMACIÓN TREN ZIPAQUIRA – REGIOTRAM NORTE</t>
  </si>
  <si>
    <t>SOLICITUD DE INFORMACION SOBRE NOVEDADES DE ELEGIBLES – EMPLEO 206124</t>
  </si>
  <si>
    <t>SOLICITUD DE INFORMACION DE INICIO DE OBRA DE LA CALLE 26 SUR # 26C-56</t>
  </si>
  <si>
    <t>SOLICITUD DE INFORMACION SOBRE PROVISION DE EMPLEO OPEC 213375 – TECNICO OPERATIVO CODIGO 314 GRADO 01</t>
  </si>
  <si>
    <t>SOLICITUD DE INFORMACION DE PORQUE NO SE HA REALIZADO LA INTERVENCION DEL TOTAL DE LAS VIAS DE FONTIBON</t>
  </si>
  <si>
    <t xml:space="preserve">SOLICITUD DE INFORMACION TECNICA DE TODAS LAS OBRAS ADELANTADAS EN LA CIUDAD, </t>
  </si>
  <si>
    <t>SOLICITUD DE INFORMACION DE EMPLEO SECRETARIO EJECUTIVO CODIGO 425 GRADO 27</t>
  </si>
  <si>
    <t>SOLICITUD DE INFORMACION NOMBRAMIENTO DE LA OPEC No 206093</t>
  </si>
  <si>
    <t>SOLICITUD DE INFORMACION AUXILIAR ADMINISTRATIVO CODIGO 407 - GRADO 02, IDENTIFICADO CON LA OPEC NO. 206093</t>
  </si>
  <si>
    <t>SOLICITUD DE INFORMACION DE OBRAS Y SEÑALIZACION EXISTENTE EN LA CALLE 10 # 12-62</t>
  </si>
  <si>
    <t>SOLICITUD INFORMACION DE INTERVENCION O POSIBLES INTERVENCIONES EN LA EN LA CARRERA  91A # 72A 18</t>
  </si>
  <si>
    <t>SOLICITUD DE INFORMACION DE NOMBRAMIENTOS Y ENCARGOS UMV</t>
  </si>
  <si>
    <t>SOLICITUD DE INFORMACION DE POSIBLES OBRAS POR INICIO DE ACTIVIDADES CONTRATO  OBRA No. IDU-1588-2025</t>
  </si>
  <si>
    <t>SOLICITUD DE INFORMACION DE OBRAS REALIZADAS EN LA CALLE 23 A #18-86</t>
  </si>
  <si>
    <t>SOLICITUD DE INFORMACION DE POSIBLES OBRAS POR INICIO DE ACTIVIDADES OBRA NO. IDU-1553 DE 2025</t>
  </si>
  <si>
    <t>SOLICITUD DE INFORMACION VACANTES DISPONIBLES OPEC 206111</t>
  </si>
  <si>
    <t>CONSULTA SOBRE EL ESTADO DE PROVISION DE LA VACANTE IDENTIFICADA CON EL CODIGO OPEC NO. 206111.</t>
  </si>
  <si>
    <t>SOLICITUD DE INFORMACION DE CARGOS PROFESIONAL ESPECIALIZADO, CODIGO 222, GRADO 05</t>
  </si>
  <si>
    <t>SOLICITUD DE INFORMACION LISTA DE ELEGIBLES OPEC NO. 206108 DEL EMPLEO PROFESIONAL ESPECIALIZADO CoDIGO 222 GRADO 4</t>
  </si>
  <si>
    <t>SOLICITUD DE INFORMACION DE TIPO DE VIAS Y CARATERISTICAS TECNICAS DE LA CARRERA 81 #. 65G-82 SUR</t>
  </si>
  <si>
    <t>SOLICITUD DE INFORMACION TECNICA DEL TRAMO EN LA CARRERA 73 ENTRE LAS CALLES 146F, 152 Y 152B</t>
  </si>
  <si>
    <t>SOLICITUD DE INFORMACION DE COMPETENCIA Y POSIBLES OBRAS EN LA CALLE 47 SUR ENTRE CARRERA 78K, 78H Y 78N BIS, ENTRE OTRAS</t>
  </si>
  <si>
    <t>SOLICITUD DE INFORMACION TECNICA DE VIAS</t>
  </si>
  <si>
    <t>SOLICITUD DE INFORMACION  PROCESO DE LIQUIDACION CONTRATO DE INTERVENTORIA No. 511-202</t>
  </si>
  <si>
    <t>SOLICITUD DE INFORMACION SOBRE SEÑALIZACION EXISTENTE Y OTRAS CARACTERISTICAS EN LA CARRERA 88C CON CALLE 46 SUR, PARA EL DIA 27 DE MARZO DE 2026</t>
  </si>
  <si>
    <t>SOLICITUD DE INFORMACION DETALLES TECNICOS DE OBRAS REALIZADAS EN LA CARRERA 156A CON CALLE 135</t>
  </si>
  <si>
    <t>SOLICITUD DE INFORMACION DE COMPETENCIAS Y MANTENIMIENTO DE LA CARRERA 54 ENTRE LA AVENIDA CALLE 26 Y CALLE 44 BARRIO LA ESMERALDA</t>
  </si>
  <si>
    <t>SOLICITUD DE ACTA DE COORDINACION POR POSIBLES OBRAS ENLA AVENIDA CALLE 26 #  68B-70</t>
  </si>
  <si>
    <t>SOLICITUD DE INFORMACION OBRAS INCONCLUSAS EN BOGOTA</t>
  </si>
  <si>
    <t>SOLICITUD DE INFORMACION LISTA ELEGIBLES CONVOCATORIA DISTRITO 6 PROFESIONAL ESPECIALIZADO</t>
  </si>
  <si>
    <t>SOLICITUD DE INFORMACION DE POSIBLES OBRAS POR INICIO DE ACTIVIDADES  CIV11002230 y CIV 11002269</t>
  </si>
  <si>
    <t>SOLICITUD DE INFORMACION EMPLEO PROFESIONAL ESPECIALIZADO, CODIGO 222, GRADO 5, OPEC 206105</t>
  </si>
  <si>
    <t>SOLICITUD DE INFORMACION OPEC OPEC 206111 DE LA CONVOCATORIA DE DISTRITO 6</t>
  </si>
  <si>
    <t>SOLICITUD DE INFORMACION SOBRE SEÑALIZACION EXISTENTE Y OTRAS CARACTERISTICAS EN LA CARRERA 17 CON DIAGONAL 40A, PARA EL DIA 23 DE JULIO DE 2025</t>
  </si>
  <si>
    <t>SOLICITUD DE INFORMACION CERRAMIENTOS EN LA CARRERA 69C # 96 52</t>
  </si>
  <si>
    <t>SOLICITUD DE INFORMACION OBRAS DE LA LOCALIDAD</t>
  </si>
  <si>
    <t>SOLICITUD DE INFORMACION CALLE 22 ENTRE AVENIDA CIUDAD DE CALI Y CARRERA 82</t>
  </si>
  <si>
    <t>SOLICITUD DE INFORMACION DEL CARGO PROFESIONAL UNIVERSITARIO, GRADO: 1, CODIGO: 219</t>
  </si>
  <si>
    <t>SOLICITUD DE INFORMACION DE OBRA QUE SE VA A ADELANTAR EN LA CARRERA 80H A LA CARRERA 80K CON CALLE 61 SUR</t>
  </si>
  <si>
    <t>SOLICITUD DE INFORMACION SOBRE DEMARCACION DE LA CARRERA 15  # 87B-79</t>
  </si>
  <si>
    <t xml:space="preserve">SOLICITUD DE INFORMACION DE CONTRATOS DE MAQUINARIA </t>
  </si>
  <si>
    <t>SOLICITUD DE INFORMACION RELACIONADA CON OBRAS DE CONSERVACION, SEÑALIZACION EXISTENTE Y OTRAS CARACTERISTICAS EN LA CARRERA 8 # 2-82 SUR, PARA EL DIA 2 DE MAYO DEL 2026</t>
  </si>
  <si>
    <t xml:space="preserve">SOLICITUD DE INFORMACION SOBRE INFRAESTRUCTURA VIAL, EJECUCION PRESUPUESTAL, CONTRATACION Y PROYECTOS PRIORIZADOS EN LA LOCALIDAD </t>
  </si>
  <si>
    <t>SOLICITUD DE INFORMACION DE PROCESO DE COBRO COACTIVO JC-001-26</t>
  </si>
  <si>
    <t>SOLICITUD DE COPIA DE CONTRATOS EJECUTADOS POR FOSOP</t>
  </si>
  <si>
    <t>SOLICITUD DE INFORMACIOND E POSIBLES OBRAS POR INICIO DE ACTIVIDADES CONTRATO DE OBRA No. 2024-3648</t>
  </si>
  <si>
    <t xml:space="preserve">SOLICITUD DE INFORMACION DE POSIBLES OBRAS POR INICIO DE ACTIVIDADES   CONTRATO DE OBRA No. 2024-3648 </t>
  </si>
  <si>
    <t>SOLICITUD DE INFORMACION EMPLEOS CORRESPONDIENTES AL CARGO AUXILIAR ADMINISTRATIVO, CÓDIGO 407, GRADO 18</t>
  </si>
  <si>
    <t>SOLICITUD DE INFORMACION SOBRE VACANTES Y USO DE LISTA DE ELEGIBLES OPEC 206098, PROCESO DE SELECCIÓN DISTRITO CAPITAL 6</t>
  </si>
  <si>
    <t>SOLICITUD DE INFORMACION DE COMPETENCIA DE LA CARRERA 3 ESTE CON CALLE 49D SUR</t>
  </si>
  <si>
    <t>SOLICITUD DE INFORMACION DE DIRECCIONES, COMPETENCIAS Y POSIBLES OBRAS EN CIVS DEL BARRIO SIERRA MORENA</t>
  </si>
  <si>
    <t>SOLICITUD DE INFORMACION TECNICA DE LA CALLE 49B BIS SUR # 5N-97</t>
  </si>
  <si>
    <t>SOLICITUD DE INFORMACION DE OBRA DEL CONTRATO FDLSC-COP-1136-2024</t>
  </si>
  <si>
    <t>SOLICITUD DE INFORMACION TECNICA DE OBRAS EN GENERAL</t>
  </si>
  <si>
    <t>SOLICITUD DE INFORMES DE ENSAYOS DE MATERIALES GRANULARES</t>
  </si>
  <si>
    <t>SOLICITUD DE INFORMACION RECUPERACION MALLA VIAL BARRIO DIANA TURBAY</t>
  </si>
  <si>
    <t>SOLICITUD DE INFORMACION SOBRE PROVISION DE EMPLEOS OPEC 213374 – PROCESO DE SELECCION DISTRITO CAPITAL 6</t>
  </si>
  <si>
    <t>SOLICITUD DE INFORMACION SOBRE EL ESTADO DEL PROCESO DE VINCULACIÓN OPEC No. 213375</t>
  </si>
  <si>
    <t>SOLICITUD DE INFORMACION LISTA DE ELEGIBLES</t>
  </si>
  <si>
    <t>SOLICITUD DE INFORMACION DE COMPETENCIAS DE MANTENIENTO DE VIAS</t>
  </si>
  <si>
    <t>AL. Santa Fe</t>
  </si>
  <si>
    <t>AL. Martires</t>
  </si>
  <si>
    <t xml:space="preserve">x </t>
  </si>
  <si>
    <t>Unidad Administrativa Especial de Catastro - UAECD</t>
  </si>
  <si>
    <t>AL. Teusaquillo</t>
  </si>
  <si>
    <t>AL. San Cristóbal</t>
  </si>
  <si>
    <t>AL. Usme</t>
  </si>
  <si>
    <t xml:space="preserve">UNIDAD ADMINISTRATIVA ESPECIAL DE CATASTRO DISTRITAL </t>
  </si>
  <si>
    <t>AL. BOSA</t>
  </si>
  <si>
    <t>IDU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</si>
</sst>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8">
    <xf numFmtId="0" fontId="0" fillId="0" borderId="0" xfId="0"/>
    <xf numFmtId="9" fontId="6" fillId="0" borderId="7" xfId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7" fillId="0" borderId="7" xfId="0" applyFont="1" applyBorder="1" applyAlignment="1">
      <alignment horizontal="justify" vertical="top" wrapText="1"/>
    </xf>
    <xf numFmtId="0" fontId="7" fillId="0" borderId="8" xfId="0" applyFont="1" applyBorder="1" applyAlignment="1">
      <alignment horizontal="justify" vertical="top" wrapText="1"/>
    </xf>
    <xf numFmtId="0" fontId="5" fillId="0" borderId="10" xfId="0" applyFont="1" applyBorder="1"/>
    <xf numFmtId="9" fontId="5" fillId="0" borderId="11" xfId="1" applyFont="1" applyFill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0" fillId="0" borderId="14" xfId="0" applyBorder="1"/>
    <xf numFmtId="0" fontId="0" fillId="0" borderId="3" xfId="0" applyBorder="1"/>
    <xf numFmtId="0" fontId="0" fillId="0" borderId="15" xfId="0" applyBorder="1"/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9" fontId="6" fillId="0" borderId="8" xfId="1" applyFont="1" applyBorder="1" applyAlignment="1">
      <alignment horizontal="center" vertical="center"/>
    </xf>
    <xf numFmtId="0" fontId="2" fillId="0" borderId="0" xfId="0" applyFont="1"/>
    <xf numFmtId="14" fontId="0" fillId="0" borderId="0" xfId="0" applyNumberFormat="1"/>
    <xf numFmtId="1" fontId="0" fillId="0" borderId="0" xfId="0" applyNumberFormat="1"/>
    <xf numFmtId="0" fontId="6" fillId="0" borderId="20" xfId="0" applyFont="1" applyBorder="1"/>
    <xf numFmtId="0" fontId="6" fillId="0" borderId="21" xfId="0" applyFont="1" applyBorder="1"/>
    <xf numFmtId="0" fontId="7" fillId="0" borderId="8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8" fillId="0" borderId="0" xfId="0" applyFont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9" fontId="6" fillId="0" borderId="12" xfId="1" applyFont="1" applyBorder="1" applyAlignment="1">
      <alignment horizontal="center"/>
    </xf>
    <xf numFmtId="9" fontId="6" fillId="0" borderId="11" xfId="1" applyFont="1" applyBorder="1" applyAlignment="1">
      <alignment horizontal="center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justify" vertical="top" wrapText="1"/>
    </xf>
    <xf numFmtId="0" fontId="11" fillId="0" borderId="8" xfId="0" applyFont="1" applyBorder="1" applyAlignment="1">
      <alignment horizontal="center"/>
    </xf>
    <xf numFmtId="9" fontId="6" fillId="0" borderId="12" xfId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9" fontId="5" fillId="3" borderId="6" xfId="1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4" xfId="0" applyFont="1" applyFill="1" applyBorder="1"/>
    <xf numFmtId="9" fontId="5" fillId="3" borderId="1" xfId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8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wrapText="1"/>
    </xf>
    <xf numFmtId="9" fontId="5" fillId="3" borderId="1" xfId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 applyProtection="1">
      <alignment horizontal="center" vertical="center" wrapText="1"/>
      <protection locked="0"/>
    </xf>
    <xf numFmtId="1" fontId="16" fillId="3" borderId="1" xfId="0" applyNumberFormat="1" applyFont="1" applyFill="1" applyBorder="1" applyAlignment="1" applyProtection="1">
      <alignment horizontal="center" vertical="center"/>
      <protection locked="0"/>
    </xf>
    <xf numFmtId="14" fontId="16" fillId="3" borderId="22" xfId="0" applyNumberFormat="1" applyFont="1" applyFill="1" applyBorder="1" applyAlignment="1">
      <alignment horizontal="center" vertical="center" wrapText="1"/>
    </xf>
    <xf numFmtId="14" fontId="16" fillId="3" borderId="23" xfId="0" applyNumberFormat="1" applyFont="1" applyFill="1" applyBorder="1" applyAlignment="1">
      <alignment horizontal="center" vertical="center" wrapText="1"/>
    </xf>
    <xf numFmtId="1" fontId="1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3" borderId="22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 applyProtection="1">
      <alignment horizontal="center" vertical="center" textRotation="90" wrapText="1"/>
      <protection locked="0"/>
    </xf>
    <xf numFmtId="0" fontId="15" fillId="4" borderId="2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0" fontId="15" fillId="4" borderId="24" xfId="0" applyFont="1" applyFill="1" applyBorder="1" applyAlignment="1">
      <alignment horizontal="center" vertical="center"/>
    </xf>
    <xf numFmtId="0" fontId="15" fillId="4" borderId="24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left"/>
    </xf>
    <xf numFmtId="0" fontId="11" fillId="0" borderId="25" xfId="0" applyFont="1" applyBorder="1" applyAlignment="1">
      <alignment horizontal="center" vertical="center"/>
    </xf>
    <xf numFmtId="9" fontId="6" fillId="0" borderId="7" xfId="1" applyFont="1" applyBorder="1" applyAlignment="1">
      <alignment horizontal="center" vertical="center"/>
    </xf>
    <xf numFmtId="0" fontId="17" fillId="4" borderId="26" xfId="0" applyFont="1" applyFill="1" applyBorder="1" applyAlignment="1">
      <alignment horizontal="center" vertical="center" wrapText="1"/>
    </xf>
    <xf numFmtId="1" fontId="17" fillId="4" borderId="26" xfId="0" applyNumberFormat="1" applyFont="1" applyFill="1" applyBorder="1" applyAlignment="1">
      <alignment horizontal="center" vertical="center" wrapText="1"/>
    </xf>
    <xf numFmtId="14" fontId="17" fillId="4" borderId="26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justify" vertical="top" wrapText="1"/>
    </xf>
    <xf numFmtId="0" fontId="10" fillId="0" borderId="0" xfId="0" applyFont="1" applyAlignment="1">
      <alignment horizontal="justify" vertical="top" wrapText="1"/>
    </xf>
    <xf numFmtId="0" fontId="10" fillId="0" borderId="11" xfId="0" applyFont="1" applyBorder="1" applyAlignment="1">
      <alignment horizontal="justify" vertical="top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justify" vertical="top" wrapText="1"/>
    </xf>
    <xf numFmtId="0" fontId="11" fillId="0" borderId="11" xfId="0" applyFont="1" applyBorder="1" applyAlignment="1">
      <alignment horizontal="justify" vertical="top" wrapText="1"/>
    </xf>
    <xf numFmtId="0" fontId="4" fillId="4" borderId="1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justify" vertical="top" wrapText="1"/>
    </xf>
    <xf numFmtId="0" fontId="6" fillId="0" borderId="0" xfId="0" applyFont="1" applyAlignment="1">
      <alignment horizontal="justify" vertical="top" wrapText="1"/>
    </xf>
    <xf numFmtId="0" fontId="6" fillId="0" borderId="11" xfId="0" applyFont="1" applyBorder="1" applyAlignment="1">
      <alignment horizontal="justify" vertical="top" wrapText="1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justify" vertical="top" wrapText="1"/>
    </xf>
    <xf numFmtId="0" fontId="14" fillId="0" borderId="0" xfId="0" applyFont="1" applyAlignment="1">
      <alignment horizontal="justify" vertical="top" wrapText="1"/>
    </xf>
    <xf numFmtId="0" fontId="14" fillId="0" borderId="11" xfId="0" applyFont="1" applyBorder="1" applyAlignment="1">
      <alignment horizontal="justify" vertical="top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Canal de Atención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3199304061039411E-2"/>
          <c:y val="0.13912838633686692"/>
          <c:w val="0.93697551796293099"/>
          <c:h val="0.69981951902655271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'Solicitud Información II Trim '!$A$26:$A$28</c:f>
              <c:strCache>
                <c:ptCount val="3"/>
                <c:pt idx="0">
                  <c:v>VIRTUAL / E-MAIL</c:v>
                </c:pt>
                <c:pt idx="1">
                  <c:v>VIRTUAL / BOGOTÁ TE ESCUCHA</c:v>
                </c:pt>
                <c:pt idx="2">
                  <c:v>ESCRITO / VENTANILLA DE CORRESPONDENCIA</c:v>
                </c:pt>
              </c:strCache>
            </c:strRef>
          </c:cat>
          <c:val>
            <c:numRef>
              <c:f>'Solicitud Información II Trim '!$E$26:$E$28</c:f>
              <c:numCache>
                <c:formatCode>General</c:formatCode>
                <c:ptCount val="3"/>
                <c:pt idx="0">
                  <c:v>54</c:v>
                </c:pt>
                <c:pt idx="1">
                  <c:v>10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27-4C5C-AA78-0C87EE2DE41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633266384"/>
        <c:axId val="1633279440"/>
        <c:axId val="0"/>
      </c:bar3DChart>
      <c:catAx>
        <c:axId val="163326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1633279440"/>
        <c:crosses val="autoZero"/>
        <c:auto val="1"/>
        <c:lblAlgn val="ctr"/>
        <c:lblOffset val="100"/>
        <c:noMultiLvlLbl val="0"/>
      </c:catAx>
      <c:valAx>
        <c:axId val="1633279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1633266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Temas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419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'Solicitud Información II Trim '!$A$51:$A$55</c:f>
              <c:strCache>
                <c:ptCount val="5"/>
                <c:pt idx="0">
                  <c:v>INFORMACIÓN TECNICA DE OBRAS</c:v>
                </c:pt>
                <c:pt idx="1">
                  <c:v>GESTIÓN DEL TALENTO HUMANO</c:v>
                </c:pt>
                <c:pt idx="2">
                  <c:v>INFORMACION SOBRE INICIO DE OBRAS</c:v>
                </c:pt>
                <c:pt idx="3">
                  <c:v>GESTIÓN ADMINISTRATIVA</c:v>
                </c:pt>
                <c:pt idx="4">
                  <c:v>INFORMACION CONTRACTUAL DE OBRAS</c:v>
                </c:pt>
              </c:strCache>
            </c:strRef>
          </c:cat>
          <c:val>
            <c:numRef>
              <c:f>'Solicitud Información II Trim '!$E$51:$E$55</c:f>
              <c:numCache>
                <c:formatCode>General</c:formatCode>
                <c:ptCount val="5"/>
                <c:pt idx="0">
                  <c:v>33</c:v>
                </c:pt>
                <c:pt idx="1">
                  <c:v>21</c:v>
                </c:pt>
                <c:pt idx="2">
                  <c:v>9</c:v>
                </c:pt>
                <c:pt idx="3">
                  <c:v>3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B1-4555-81B7-E0FEDF4982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633267472"/>
        <c:axId val="1633278896"/>
        <c:axId val="0"/>
      </c:bar3DChart>
      <c:catAx>
        <c:axId val="1633267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1633278896"/>
        <c:crosses val="autoZero"/>
        <c:auto val="1"/>
        <c:lblAlgn val="ctr"/>
        <c:lblOffset val="100"/>
        <c:noMultiLvlLbl val="0"/>
      </c:catAx>
      <c:valAx>
        <c:axId val="1633278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1633267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600"/>
              <a:t> Solicitudes de Información por mes </a:t>
            </a:r>
          </a:p>
        </c:rich>
      </c:tx>
      <c:layout>
        <c:manualLayout>
          <c:xMode val="edge"/>
          <c:yMode val="edge"/>
          <c:x val="0.21351799488949944"/>
          <c:y val="1.37834987375346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title>
    <c:autoTitleDeleted val="0"/>
    <c:plotArea>
      <c:layout>
        <c:manualLayout>
          <c:layoutTarget val="inner"/>
          <c:xMode val="edge"/>
          <c:yMode val="edge"/>
          <c:x val="0.29682117565492994"/>
          <c:y val="0.1164441555766287"/>
          <c:w val="0.40227322999719373"/>
          <c:h val="0.8655134447842193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B5C-4F28-B243-FBE4433C2534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B5C-4F28-B243-FBE4433C2534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B5C-4F28-B243-FBE4433C2534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'Solicitud Información II Trim '!$B$6:$B$8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'Solicitud Información II Trim '!$C$6:$C$8</c:f>
              <c:numCache>
                <c:formatCode>General</c:formatCode>
                <c:ptCount val="3"/>
                <c:pt idx="0">
                  <c:v>23</c:v>
                </c:pt>
                <c:pt idx="1">
                  <c:v>25</c:v>
                </c:pt>
                <c:pt idx="2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5C-4F28-B243-FBE4433C253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1270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2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29</xdr:row>
      <xdr:rowOff>154305</xdr:rowOff>
    </xdr:from>
    <xdr:to>
      <xdr:col>5</xdr:col>
      <xdr:colOff>1002030</xdr:colOff>
      <xdr:row>46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C6D96D9-1AFA-4F39-8F8D-AFF3291D87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320041</xdr:colOff>
      <xdr:row>0</xdr:row>
      <xdr:rowOff>0</xdr:rowOff>
    </xdr:from>
    <xdr:to>
      <xdr:col>5</xdr:col>
      <xdr:colOff>659131</xdr:colOff>
      <xdr:row>0</xdr:row>
      <xdr:rowOff>1379220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DFB0FC0-B811-447B-AEE8-88BA8906EE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7500" t="82888" r="34509" b="5153"/>
        <a:stretch/>
      </xdr:blipFill>
      <xdr:spPr>
        <a:xfrm>
          <a:off x="320041" y="0"/>
          <a:ext cx="6850380" cy="1379220"/>
        </a:xfrm>
        <a:prstGeom prst="rect">
          <a:avLst/>
        </a:prstGeom>
      </xdr:spPr>
    </xdr:pic>
    <xdr:clientData/>
  </xdr:twoCellAnchor>
  <xdr:twoCellAnchor>
    <xdr:from>
      <xdr:col>0</xdr:col>
      <xdr:colOff>167640</xdr:colOff>
      <xdr:row>57</xdr:row>
      <xdr:rowOff>3810</xdr:rowOff>
    </xdr:from>
    <xdr:to>
      <xdr:col>5</xdr:col>
      <xdr:colOff>838200</xdr:colOff>
      <xdr:row>70</xdr:row>
      <xdr:rowOff>100965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DA384A8-8BCC-442D-A81C-3E9DF7E6F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824865</xdr:colOff>
      <xdr:row>9</xdr:row>
      <xdr:rowOff>148590</xdr:rowOff>
    </xdr:from>
    <xdr:to>
      <xdr:col>5</xdr:col>
      <xdr:colOff>184785</xdr:colOff>
      <xdr:row>21</xdr:row>
      <xdr:rowOff>160020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54BBCB9-34E0-4150-A15B-04EA28D603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SUS\Downloads\Base%20de%20datos%20ACI%20-%20Actualizada%202021%20Ene%2003%20202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s"/>
      <sheetName val="Listas"/>
    </sheetNames>
    <sheetDataSet>
      <sheetData sheetId="0"/>
      <sheetData sheetId="1">
        <row r="2">
          <cell r="D2" t="str">
            <v>CONSULTA</v>
          </cell>
        </row>
        <row r="3">
          <cell r="D3" t="str">
            <v>DENUNCIA POR ACTOS DE CORRUPCIÓN</v>
          </cell>
        </row>
        <row r="4">
          <cell r="D4" t="str">
            <v>DERECHO DE PETICIÓN DE INTERÉS GENERAL</v>
          </cell>
        </row>
        <row r="5">
          <cell r="D5" t="str">
            <v>DERECHO DE PETICIÓN DE INTERÉS PARTICULAR</v>
          </cell>
        </row>
        <row r="6">
          <cell r="D6" t="str">
            <v>FELICITACIONES</v>
          </cell>
        </row>
        <row r="7">
          <cell r="D7" t="str">
            <v>QUEJA</v>
          </cell>
        </row>
        <row r="8">
          <cell r="D8" t="str">
            <v>RECLAMOS</v>
          </cell>
        </row>
        <row r="9">
          <cell r="D9" t="str">
            <v>SOLICITUD DE INFORMACIÓN</v>
          </cell>
        </row>
        <row r="10">
          <cell r="D10" t="str">
            <v>SOLICITUD COPIA</v>
          </cell>
        </row>
        <row r="11">
          <cell r="D11" t="str">
            <v>SUGERENCIA</v>
          </cell>
        </row>
        <row r="12">
          <cell r="D12" t="str">
            <v>PETICIÓN ENTRE AUTORIDADES</v>
          </cell>
        </row>
        <row r="13">
          <cell r="D13" t="str">
            <v>SOLICITUD Y PROPOSICIONES DEL CONCEJO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9"/>
  <sheetViews>
    <sheetView topLeftCell="A55" zoomScaleNormal="100" workbookViewId="0">
      <selection activeCell="H64" sqref="H64"/>
    </sheetView>
  </sheetViews>
  <sheetFormatPr baseColWidth="10" defaultRowHeight="14.4" x14ac:dyDescent="0.3"/>
  <cols>
    <col min="1" max="1" width="5.109375" style="18" customWidth="1"/>
    <col min="2" max="2" width="12.109375" bestFit="1" customWidth="1"/>
    <col min="3" max="3" width="16" style="20" customWidth="1"/>
    <col min="4" max="4" width="19.6640625" customWidth="1"/>
    <col min="5" max="5" width="23.77734375" customWidth="1"/>
    <col min="6" max="6" width="25.5546875" customWidth="1"/>
    <col min="7" max="7" width="16.33203125" customWidth="1"/>
    <col min="8" max="8" width="28.33203125" customWidth="1"/>
    <col min="9" max="9" width="36.6640625" customWidth="1"/>
    <col min="10" max="10" width="11.5546875" style="19"/>
    <col min="11" max="11" width="15.33203125" style="20" customWidth="1"/>
    <col min="12" max="12" width="18.88671875" style="19" customWidth="1"/>
    <col min="17" max="17" width="18.33203125" customWidth="1"/>
  </cols>
  <sheetData>
    <row r="1" spans="1:17" ht="63.75" customHeight="1" thickBot="1" x14ac:dyDescent="0.35">
      <c r="A1" s="78" t="s">
        <v>72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</row>
    <row r="2" spans="1:17" ht="59.4" customHeight="1" thickBot="1" x14ac:dyDescent="0.35">
      <c r="A2" s="59" t="s">
        <v>20</v>
      </c>
      <c r="B2" s="60" t="s">
        <v>0</v>
      </c>
      <c r="C2" s="61" t="s">
        <v>1</v>
      </c>
      <c r="D2" s="60" t="s">
        <v>2</v>
      </c>
      <c r="E2" s="60" t="s">
        <v>40</v>
      </c>
      <c r="F2" s="60" t="s">
        <v>3</v>
      </c>
      <c r="G2" s="60" t="s">
        <v>4</v>
      </c>
      <c r="H2" s="60" t="s">
        <v>5</v>
      </c>
      <c r="I2" s="60" t="s">
        <v>6</v>
      </c>
      <c r="J2" s="62" t="s">
        <v>7</v>
      </c>
      <c r="K2" s="63" t="s">
        <v>9</v>
      </c>
      <c r="L2" s="64" t="s">
        <v>8</v>
      </c>
      <c r="M2" s="65" t="s">
        <v>10</v>
      </c>
      <c r="N2" s="66" t="s">
        <v>35</v>
      </c>
      <c r="O2" s="67" t="s">
        <v>11</v>
      </c>
      <c r="P2" s="60" t="s">
        <v>12</v>
      </c>
      <c r="Q2" s="60" t="s">
        <v>13</v>
      </c>
    </row>
    <row r="3" spans="1:17" ht="30.6" x14ac:dyDescent="0.3">
      <c r="A3" s="70">
        <v>1</v>
      </c>
      <c r="B3" s="75">
        <v>2359702026</v>
      </c>
      <c r="C3" s="76">
        <v>20261120053262</v>
      </c>
      <c r="D3" s="75" t="s">
        <v>16</v>
      </c>
      <c r="E3" s="75"/>
      <c r="F3" s="75" t="s">
        <v>36</v>
      </c>
      <c r="G3" s="71" t="s">
        <v>14</v>
      </c>
      <c r="H3" s="75" t="s">
        <v>46</v>
      </c>
      <c r="I3" s="75" t="s">
        <v>82</v>
      </c>
      <c r="J3" s="77">
        <v>46113</v>
      </c>
      <c r="K3" s="77">
        <v>46128</v>
      </c>
      <c r="L3" s="76">
        <v>20261200044931</v>
      </c>
      <c r="M3" s="71">
        <v>9</v>
      </c>
      <c r="N3" s="71"/>
      <c r="O3" s="75" t="s">
        <v>19</v>
      </c>
      <c r="P3" s="75" t="s">
        <v>43</v>
      </c>
      <c r="Q3" s="75"/>
    </row>
    <row r="4" spans="1:17" ht="20.399999999999999" x14ac:dyDescent="0.3">
      <c r="A4" s="68">
        <v>2</v>
      </c>
      <c r="B4" s="75">
        <v>2413532026</v>
      </c>
      <c r="C4" s="76">
        <v>20261120053992</v>
      </c>
      <c r="D4" s="75" t="s">
        <v>16</v>
      </c>
      <c r="E4" s="75"/>
      <c r="F4" s="75" t="s">
        <v>50</v>
      </c>
      <c r="G4" s="69" t="s">
        <v>14</v>
      </c>
      <c r="H4" s="75" t="s">
        <v>18</v>
      </c>
      <c r="I4" s="75" t="s">
        <v>83</v>
      </c>
      <c r="J4" s="77">
        <v>46113</v>
      </c>
      <c r="K4" s="77">
        <v>46121</v>
      </c>
      <c r="L4" s="76">
        <v>20261210041441</v>
      </c>
      <c r="M4" s="69">
        <v>5</v>
      </c>
      <c r="N4" s="69"/>
      <c r="O4" s="75" t="s">
        <v>19</v>
      </c>
      <c r="P4" s="75" t="s">
        <v>52</v>
      </c>
      <c r="Q4" s="75"/>
    </row>
    <row r="5" spans="1:17" ht="30.6" x14ac:dyDescent="0.3">
      <c r="A5" s="68">
        <v>3</v>
      </c>
      <c r="B5" s="75">
        <v>2421482026</v>
      </c>
      <c r="C5" s="76">
        <v>20261120054202</v>
      </c>
      <c r="D5" s="75" t="s">
        <v>16</v>
      </c>
      <c r="E5" s="75"/>
      <c r="F5" s="75" t="s">
        <v>36</v>
      </c>
      <c r="G5" s="69" t="s">
        <v>14</v>
      </c>
      <c r="H5" s="75" t="s">
        <v>18</v>
      </c>
      <c r="I5" s="75" t="s">
        <v>84</v>
      </c>
      <c r="J5" s="77">
        <v>46115</v>
      </c>
      <c r="K5" s="77">
        <v>46124</v>
      </c>
      <c r="L5" s="76">
        <v>20261200042381</v>
      </c>
      <c r="M5" s="69">
        <v>6</v>
      </c>
      <c r="N5" s="69"/>
      <c r="O5" s="75" t="s">
        <v>51</v>
      </c>
      <c r="P5" s="75" t="s">
        <v>43</v>
      </c>
      <c r="Q5" s="75"/>
    </row>
    <row r="6" spans="1:17" ht="30.6" x14ac:dyDescent="0.3">
      <c r="A6" s="68">
        <v>4</v>
      </c>
      <c r="B6" s="75">
        <v>2459062026</v>
      </c>
      <c r="C6" s="76">
        <v>20261120055342</v>
      </c>
      <c r="D6" s="75" t="s">
        <v>16</v>
      </c>
      <c r="E6" s="75"/>
      <c r="F6" s="75" t="s">
        <v>39</v>
      </c>
      <c r="G6" s="69" t="s">
        <v>14</v>
      </c>
      <c r="H6" s="75" t="s">
        <v>15</v>
      </c>
      <c r="I6" s="75" t="s">
        <v>85</v>
      </c>
      <c r="J6" s="77">
        <v>46118</v>
      </c>
      <c r="K6" s="77">
        <v>46122</v>
      </c>
      <c r="L6" s="76">
        <v>20261130042081</v>
      </c>
      <c r="M6" s="69">
        <v>6</v>
      </c>
      <c r="N6" s="69"/>
      <c r="O6" s="75"/>
      <c r="P6" s="75"/>
      <c r="Q6" s="75"/>
    </row>
    <row r="7" spans="1:17" ht="20.399999999999999" x14ac:dyDescent="0.3">
      <c r="A7" s="68">
        <v>5</v>
      </c>
      <c r="B7" s="75"/>
      <c r="C7" s="76">
        <v>20261120055952</v>
      </c>
      <c r="D7" s="75" t="s">
        <v>16</v>
      </c>
      <c r="E7" s="75" t="s">
        <v>76</v>
      </c>
      <c r="F7" s="75" t="s">
        <v>36</v>
      </c>
      <c r="G7" s="69" t="s">
        <v>14</v>
      </c>
      <c r="H7" s="75" t="s">
        <v>18</v>
      </c>
      <c r="I7" s="75" t="s">
        <v>86</v>
      </c>
      <c r="J7" s="77">
        <v>46120</v>
      </c>
      <c r="K7" s="77">
        <v>46122</v>
      </c>
      <c r="L7" s="76">
        <v>20261200041791</v>
      </c>
      <c r="M7" s="69">
        <v>2</v>
      </c>
      <c r="N7" s="69"/>
      <c r="O7" s="75"/>
      <c r="P7" s="75"/>
      <c r="Q7" s="75"/>
    </row>
    <row r="8" spans="1:17" ht="20.399999999999999" x14ac:dyDescent="0.3">
      <c r="A8" s="68">
        <v>6</v>
      </c>
      <c r="B8" s="75">
        <v>2493112026</v>
      </c>
      <c r="C8" s="76">
        <v>20261120057132</v>
      </c>
      <c r="D8" s="75" t="s">
        <v>16</v>
      </c>
      <c r="E8" s="75"/>
      <c r="F8" s="75" t="s">
        <v>39</v>
      </c>
      <c r="G8" s="69" t="s">
        <v>14</v>
      </c>
      <c r="H8" s="75" t="s">
        <v>15</v>
      </c>
      <c r="I8" s="75" t="s">
        <v>87</v>
      </c>
      <c r="J8" s="77">
        <v>46120</v>
      </c>
      <c r="K8" s="77">
        <v>46122</v>
      </c>
      <c r="L8" s="76">
        <v>20261130041921</v>
      </c>
      <c r="M8" s="69">
        <v>3</v>
      </c>
      <c r="N8" s="69"/>
      <c r="O8" s="75"/>
      <c r="P8" s="75"/>
      <c r="Q8" s="75"/>
    </row>
    <row r="9" spans="1:17" ht="20.399999999999999" x14ac:dyDescent="0.3">
      <c r="A9" s="68">
        <v>7</v>
      </c>
      <c r="B9" s="75">
        <v>2493302026</v>
      </c>
      <c r="C9" s="76">
        <v>20261120057142</v>
      </c>
      <c r="D9" s="75" t="s">
        <v>16</v>
      </c>
      <c r="E9" s="75"/>
      <c r="F9" s="75" t="s">
        <v>37</v>
      </c>
      <c r="G9" s="69" t="s">
        <v>14</v>
      </c>
      <c r="H9" s="75" t="s">
        <v>46</v>
      </c>
      <c r="I9" s="75" t="s">
        <v>88</v>
      </c>
      <c r="J9" s="77">
        <v>46119</v>
      </c>
      <c r="K9" s="77">
        <v>46127</v>
      </c>
      <c r="L9" s="76">
        <v>20261320044561</v>
      </c>
      <c r="M9" s="69">
        <v>7</v>
      </c>
      <c r="N9" s="69"/>
      <c r="O9" s="75"/>
      <c r="P9" s="75"/>
      <c r="Q9" s="75"/>
    </row>
    <row r="10" spans="1:17" ht="30.6" x14ac:dyDescent="0.3">
      <c r="A10" s="68">
        <v>8</v>
      </c>
      <c r="B10" s="75">
        <v>2494042026</v>
      </c>
      <c r="C10" s="76">
        <v>20261120057192</v>
      </c>
      <c r="D10" s="75" t="s">
        <v>16</v>
      </c>
      <c r="E10" s="75"/>
      <c r="F10" s="75" t="s">
        <v>39</v>
      </c>
      <c r="G10" s="69" t="s">
        <v>14</v>
      </c>
      <c r="H10" s="75" t="s">
        <v>15</v>
      </c>
      <c r="I10" s="75" t="s">
        <v>89</v>
      </c>
      <c r="J10" s="77">
        <v>46120</v>
      </c>
      <c r="K10" s="77">
        <v>46129</v>
      </c>
      <c r="L10" s="76">
        <v>20261130046221</v>
      </c>
      <c r="M10" s="69">
        <v>8</v>
      </c>
      <c r="N10" s="69"/>
      <c r="O10" s="75"/>
      <c r="P10" s="75"/>
      <c r="Q10" s="75"/>
    </row>
    <row r="11" spans="1:17" ht="30.6" x14ac:dyDescent="0.3">
      <c r="A11" s="68">
        <v>9</v>
      </c>
      <c r="B11" s="75">
        <v>2528312026</v>
      </c>
      <c r="C11" s="76">
        <v>20261120057602</v>
      </c>
      <c r="D11" s="75" t="s">
        <v>16</v>
      </c>
      <c r="E11" s="75"/>
      <c r="F11" s="75" t="s">
        <v>50</v>
      </c>
      <c r="G11" s="69" t="s">
        <v>14</v>
      </c>
      <c r="H11" s="75" t="s">
        <v>18</v>
      </c>
      <c r="I11" s="75" t="s">
        <v>90</v>
      </c>
      <c r="J11" s="77">
        <v>46121</v>
      </c>
      <c r="K11" s="77">
        <v>46125</v>
      </c>
      <c r="L11" s="76">
        <v>20261210042931</v>
      </c>
      <c r="M11" s="69">
        <v>3</v>
      </c>
      <c r="N11" s="69"/>
      <c r="O11" s="75"/>
      <c r="P11" s="75"/>
      <c r="Q11" s="75"/>
    </row>
    <row r="12" spans="1:17" ht="20.399999999999999" x14ac:dyDescent="0.3">
      <c r="A12" s="68">
        <v>10</v>
      </c>
      <c r="B12" s="75">
        <v>2430062026</v>
      </c>
      <c r="C12" s="76">
        <v>20261120058292</v>
      </c>
      <c r="D12" s="75" t="s">
        <v>42</v>
      </c>
      <c r="E12" s="75"/>
      <c r="F12" s="75" t="s">
        <v>37</v>
      </c>
      <c r="G12" s="69" t="s">
        <v>14</v>
      </c>
      <c r="H12" s="75" t="s">
        <v>18</v>
      </c>
      <c r="I12" s="75" t="s">
        <v>91</v>
      </c>
      <c r="J12" s="77">
        <v>46121</v>
      </c>
      <c r="K12" s="77">
        <v>46133</v>
      </c>
      <c r="L12" s="76">
        <v>20261320047401</v>
      </c>
      <c r="M12" s="69">
        <v>8</v>
      </c>
      <c r="N12" s="69"/>
      <c r="O12" s="75"/>
      <c r="P12" s="75"/>
      <c r="Q12" s="75"/>
    </row>
    <row r="13" spans="1:17" ht="20.399999999999999" x14ac:dyDescent="0.3">
      <c r="A13" s="68">
        <v>11</v>
      </c>
      <c r="B13" s="75"/>
      <c r="C13" s="76">
        <v>20261120063122</v>
      </c>
      <c r="D13" s="75" t="s">
        <v>16</v>
      </c>
      <c r="E13" s="75" t="s">
        <v>77</v>
      </c>
      <c r="F13" s="75" t="s">
        <v>39</v>
      </c>
      <c r="G13" s="69" t="s">
        <v>14</v>
      </c>
      <c r="H13" s="75" t="s">
        <v>15</v>
      </c>
      <c r="I13" s="75" t="s">
        <v>92</v>
      </c>
      <c r="J13" s="77">
        <v>46129</v>
      </c>
      <c r="K13" s="77">
        <v>46134</v>
      </c>
      <c r="L13" s="76">
        <v>20261130048021</v>
      </c>
      <c r="M13" s="69">
        <v>3</v>
      </c>
      <c r="N13" s="69"/>
      <c r="O13" s="75" t="s">
        <v>19</v>
      </c>
      <c r="P13" s="75" t="s">
        <v>77</v>
      </c>
      <c r="Q13" s="75"/>
    </row>
    <row r="14" spans="1:17" ht="20.399999999999999" x14ac:dyDescent="0.3">
      <c r="A14" s="68">
        <v>12</v>
      </c>
      <c r="B14" s="75">
        <v>2756552026</v>
      </c>
      <c r="C14" s="76">
        <v>20261120063222</v>
      </c>
      <c r="D14" s="75" t="s">
        <v>42</v>
      </c>
      <c r="E14" s="75"/>
      <c r="F14" s="75" t="s">
        <v>39</v>
      </c>
      <c r="G14" s="69" t="s">
        <v>14</v>
      </c>
      <c r="H14" s="75" t="s">
        <v>15</v>
      </c>
      <c r="I14" s="75" t="s">
        <v>92</v>
      </c>
      <c r="J14" s="77">
        <v>46129</v>
      </c>
      <c r="K14" s="77">
        <v>46134</v>
      </c>
      <c r="L14" s="76">
        <v>20261130048001</v>
      </c>
      <c r="M14" s="69">
        <v>3</v>
      </c>
      <c r="N14" s="69"/>
      <c r="O14" s="75" t="s">
        <v>19</v>
      </c>
      <c r="P14" s="75" t="s">
        <v>77</v>
      </c>
      <c r="Q14" s="75"/>
    </row>
    <row r="15" spans="1:17" ht="20.399999999999999" x14ac:dyDescent="0.3">
      <c r="A15" s="68">
        <v>13</v>
      </c>
      <c r="B15" s="75">
        <v>2813722026</v>
      </c>
      <c r="C15" s="76">
        <v>20261120063812</v>
      </c>
      <c r="D15" s="75" t="s">
        <v>16</v>
      </c>
      <c r="E15" s="75"/>
      <c r="F15" s="75" t="s">
        <v>39</v>
      </c>
      <c r="G15" s="69" t="s">
        <v>14</v>
      </c>
      <c r="H15" s="75" t="s">
        <v>15</v>
      </c>
      <c r="I15" s="75" t="s">
        <v>93</v>
      </c>
      <c r="J15" s="77">
        <v>46131</v>
      </c>
      <c r="K15" s="77">
        <v>46135</v>
      </c>
      <c r="L15" s="76">
        <v>20261130048741</v>
      </c>
      <c r="M15" s="69">
        <v>5</v>
      </c>
      <c r="N15" s="69"/>
      <c r="O15" s="75"/>
      <c r="P15" s="75"/>
      <c r="Q15" s="75"/>
    </row>
    <row r="16" spans="1:17" ht="30.6" x14ac:dyDescent="0.3">
      <c r="A16" s="68">
        <v>14</v>
      </c>
      <c r="B16" s="75">
        <v>2848602026</v>
      </c>
      <c r="C16" s="76">
        <v>20261120064782</v>
      </c>
      <c r="D16" s="75" t="s">
        <v>16</v>
      </c>
      <c r="E16" s="75"/>
      <c r="F16" s="75" t="s">
        <v>39</v>
      </c>
      <c r="G16" s="69" t="s">
        <v>14</v>
      </c>
      <c r="H16" s="75" t="s">
        <v>15</v>
      </c>
      <c r="I16" s="75" t="s">
        <v>94</v>
      </c>
      <c r="J16" s="77">
        <v>46133</v>
      </c>
      <c r="K16" s="77">
        <v>46141</v>
      </c>
      <c r="L16" s="76">
        <v>20261130052031</v>
      </c>
      <c r="M16" s="69">
        <v>7</v>
      </c>
      <c r="N16" s="69"/>
      <c r="O16" s="75"/>
      <c r="P16" s="75"/>
      <c r="Q16" s="75"/>
    </row>
    <row r="17" spans="1:17" ht="20.399999999999999" x14ac:dyDescent="0.3">
      <c r="A17" s="68">
        <v>15</v>
      </c>
      <c r="B17" s="75">
        <v>2853242026</v>
      </c>
      <c r="C17" s="76">
        <v>20261120065132</v>
      </c>
      <c r="D17" s="75" t="s">
        <v>16</v>
      </c>
      <c r="E17" s="75"/>
      <c r="F17" s="75" t="s">
        <v>37</v>
      </c>
      <c r="G17" s="69" t="s">
        <v>14</v>
      </c>
      <c r="H17" s="75" t="s">
        <v>18</v>
      </c>
      <c r="I17" s="75" t="s">
        <v>95</v>
      </c>
      <c r="J17" s="77">
        <v>46133</v>
      </c>
      <c r="K17" s="77">
        <v>46142</v>
      </c>
      <c r="L17" s="76">
        <v>20261320052671</v>
      </c>
      <c r="M17" s="69">
        <v>9</v>
      </c>
      <c r="N17" s="69"/>
      <c r="O17" s="75" t="s">
        <v>19</v>
      </c>
      <c r="P17" s="75" t="s">
        <v>146</v>
      </c>
      <c r="Q17" s="75"/>
    </row>
    <row r="18" spans="1:17" ht="30.6" x14ac:dyDescent="0.3">
      <c r="A18" s="68">
        <v>16</v>
      </c>
      <c r="B18" s="75"/>
      <c r="C18" s="76">
        <v>20261120065442</v>
      </c>
      <c r="D18" s="75" t="s">
        <v>16</v>
      </c>
      <c r="E18" s="75" t="s">
        <v>43</v>
      </c>
      <c r="F18" s="75" t="s">
        <v>36</v>
      </c>
      <c r="G18" s="69" t="s">
        <v>14</v>
      </c>
      <c r="H18" s="75" t="s">
        <v>18</v>
      </c>
      <c r="I18" s="75" t="s">
        <v>96</v>
      </c>
      <c r="J18" s="77">
        <v>46134</v>
      </c>
      <c r="K18" s="77">
        <v>46136</v>
      </c>
      <c r="L18" s="76">
        <v>20261200048991</v>
      </c>
      <c r="M18" s="69">
        <v>3</v>
      </c>
      <c r="N18" s="69"/>
      <c r="O18" s="75" t="s">
        <v>51</v>
      </c>
      <c r="P18" s="75" t="s">
        <v>77</v>
      </c>
      <c r="Q18" s="75" t="s">
        <v>153</v>
      </c>
    </row>
    <row r="19" spans="1:17" ht="20.399999999999999" x14ac:dyDescent="0.3">
      <c r="A19" s="68">
        <v>17</v>
      </c>
      <c r="B19" s="75">
        <v>2893052026</v>
      </c>
      <c r="C19" s="76">
        <v>20261120065472</v>
      </c>
      <c r="D19" s="75" t="s">
        <v>16</v>
      </c>
      <c r="E19" s="75"/>
      <c r="F19" s="75" t="s">
        <v>39</v>
      </c>
      <c r="G19" s="69" t="s">
        <v>14</v>
      </c>
      <c r="H19" s="75" t="s">
        <v>15</v>
      </c>
      <c r="I19" s="75" t="s">
        <v>97</v>
      </c>
      <c r="J19" s="77">
        <v>46134</v>
      </c>
      <c r="K19" s="77">
        <v>46146</v>
      </c>
      <c r="L19" s="76">
        <v>20261130053641</v>
      </c>
      <c r="M19" s="69">
        <v>8</v>
      </c>
      <c r="N19" s="69"/>
      <c r="O19" s="75"/>
      <c r="P19" s="75"/>
      <c r="Q19" s="75"/>
    </row>
    <row r="20" spans="1:17" ht="30.6" x14ac:dyDescent="0.3">
      <c r="A20" s="68">
        <v>18</v>
      </c>
      <c r="B20" s="75">
        <v>2915612026</v>
      </c>
      <c r="C20" s="76">
        <v>20261120066152</v>
      </c>
      <c r="D20" s="75" t="s">
        <v>16</v>
      </c>
      <c r="E20" s="75"/>
      <c r="F20" s="75" t="s">
        <v>37</v>
      </c>
      <c r="G20" s="69" t="s">
        <v>14</v>
      </c>
      <c r="H20" s="75" t="s">
        <v>46</v>
      </c>
      <c r="I20" s="75" t="s">
        <v>98</v>
      </c>
      <c r="J20" s="77">
        <v>46134</v>
      </c>
      <c r="K20" s="77">
        <v>46146</v>
      </c>
      <c r="L20" s="76">
        <v>20261320053791</v>
      </c>
      <c r="M20" s="69">
        <v>8</v>
      </c>
      <c r="N20" s="69"/>
      <c r="O20" s="75"/>
      <c r="P20" s="75"/>
      <c r="Q20" s="75"/>
    </row>
    <row r="21" spans="1:17" ht="20.399999999999999" x14ac:dyDescent="0.3">
      <c r="A21" s="68">
        <v>19</v>
      </c>
      <c r="B21" s="75"/>
      <c r="C21" s="76">
        <v>20261120066182</v>
      </c>
      <c r="D21" s="75" t="s">
        <v>16</v>
      </c>
      <c r="E21" s="75" t="s">
        <v>77</v>
      </c>
      <c r="F21" s="75" t="s">
        <v>36</v>
      </c>
      <c r="G21" s="69" t="s">
        <v>14</v>
      </c>
      <c r="H21" s="75" t="s">
        <v>18</v>
      </c>
      <c r="I21" s="75" t="s">
        <v>99</v>
      </c>
      <c r="J21" s="77">
        <v>46135</v>
      </c>
      <c r="K21" s="77">
        <v>46148</v>
      </c>
      <c r="L21" s="76">
        <v>20261200055161</v>
      </c>
      <c r="M21" s="69">
        <v>9</v>
      </c>
      <c r="N21" s="69"/>
      <c r="O21" s="75" t="s">
        <v>19</v>
      </c>
      <c r="P21" s="75" t="s">
        <v>147</v>
      </c>
      <c r="Q21" s="75"/>
    </row>
    <row r="22" spans="1:17" ht="20.399999999999999" x14ac:dyDescent="0.3">
      <c r="A22" s="68">
        <v>20</v>
      </c>
      <c r="B22" s="75">
        <v>2972912026</v>
      </c>
      <c r="C22" s="76">
        <v>20261120067442</v>
      </c>
      <c r="D22" s="75" t="s">
        <v>16</v>
      </c>
      <c r="E22" s="75"/>
      <c r="F22" s="75" t="s">
        <v>36</v>
      </c>
      <c r="G22" s="69" t="s">
        <v>14</v>
      </c>
      <c r="H22" s="75" t="s">
        <v>46</v>
      </c>
      <c r="I22" s="75" t="s">
        <v>100</v>
      </c>
      <c r="J22" s="77">
        <v>46135</v>
      </c>
      <c r="K22" s="77">
        <v>46148</v>
      </c>
      <c r="L22" s="76">
        <v>20261200055201</v>
      </c>
      <c r="M22" s="69">
        <v>9</v>
      </c>
      <c r="N22" s="69"/>
      <c r="O22" s="75"/>
      <c r="P22" s="75"/>
      <c r="Q22" s="75"/>
    </row>
    <row r="23" spans="1:17" ht="20.399999999999999" x14ac:dyDescent="0.3">
      <c r="A23" s="68">
        <v>21</v>
      </c>
      <c r="B23" s="75">
        <v>3018542026</v>
      </c>
      <c r="C23" s="76">
        <v>20261120068852</v>
      </c>
      <c r="D23" s="75" t="s">
        <v>16</v>
      </c>
      <c r="E23" s="75"/>
      <c r="F23" s="75" t="s">
        <v>39</v>
      </c>
      <c r="G23" s="69" t="s">
        <v>14</v>
      </c>
      <c r="H23" s="75" t="s">
        <v>15</v>
      </c>
      <c r="I23" s="75" t="s">
        <v>101</v>
      </c>
      <c r="J23" s="77">
        <v>46137</v>
      </c>
      <c r="K23" s="77">
        <v>46149</v>
      </c>
      <c r="L23" s="76">
        <v>20261130055601</v>
      </c>
      <c r="M23" s="69">
        <v>7</v>
      </c>
      <c r="N23" s="69"/>
      <c r="O23" s="75"/>
      <c r="P23" s="75"/>
      <c r="Q23" s="75"/>
    </row>
    <row r="24" spans="1:17" ht="20.399999999999999" x14ac:dyDescent="0.3">
      <c r="A24" s="68">
        <v>22</v>
      </c>
      <c r="B24" s="75">
        <v>3041652026</v>
      </c>
      <c r="C24" s="76">
        <v>20261120069622</v>
      </c>
      <c r="D24" s="75" t="s">
        <v>16</v>
      </c>
      <c r="E24" s="75"/>
      <c r="F24" s="75" t="s">
        <v>39</v>
      </c>
      <c r="G24" s="69" t="s">
        <v>14</v>
      </c>
      <c r="H24" s="75" t="s">
        <v>15</v>
      </c>
      <c r="I24" s="75" t="s">
        <v>102</v>
      </c>
      <c r="J24" s="77">
        <v>46139</v>
      </c>
      <c r="K24" s="77">
        <v>46150</v>
      </c>
      <c r="L24" s="76">
        <v>20261130056751</v>
      </c>
      <c r="M24" s="69">
        <v>8</v>
      </c>
      <c r="N24" s="69"/>
      <c r="O24" s="75"/>
      <c r="P24" s="75"/>
      <c r="Q24" s="75"/>
    </row>
    <row r="25" spans="1:17" ht="20.399999999999999" x14ac:dyDescent="0.3">
      <c r="A25" s="68">
        <v>23</v>
      </c>
      <c r="B25" s="75">
        <v>3153862026</v>
      </c>
      <c r="C25" s="76">
        <v>20261120072072</v>
      </c>
      <c r="D25" s="75" t="s">
        <v>16</v>
      </c>
      <c r="E25" s="75"/>
      <c r="F25" s="75" t="s">
        <v>39</v>
      </c>
      <c r="G25" s="69" t="s">
        <v>14</v>
      </c>
      <c r="H25" s="75" t="s">
        <v>15</v>
      </c>
      <c r="I25" s="75" t="s">
        <v>103</v>
      </c>
      <c r="J25" s="77">
        <v>46142</v>
      </c>
      <c r="K25" s="77">
        <v>46150</v>
      </c>
      <c r="L25" s="76">
        <v>20261130056561</v>
      </c>
      <c r="M25" s="69">
        <v>5</v>
      </c>
      <c r="N25" s="69"/>
      <c r="O25" s="75"/>
      <c r="P25" s="75"/>
      <c r="Q25" s="75"/>
    </row>
    <row r="26" spans="1:17" ht="30.6" x14ac:dyDescent="0.3">
      <c r="A26" s="68">
        <v>24</v>
      </c>
      <c r="B26" s="75">
        <v>3162442026</v>
      </c>
      <c r="C26" s="76">
        <v>20261120072692</v>
      </c>
      <c r="D26" s="75" t="s">
        <v>16</v>
      </c>
      <c r="E26" s="75"/>
      <c r="F26" s="75" t="s">
        <v>39</v>
      </c>
      <c r="G26" s="69" t="s">
        <v>14</v>
      </c>
      <c r="H26" s="75" t="s">
        <v>15</v>
      </c>
      <c r="I26" s="75" t="s">
        <v>104</v>
      </c>
      <c r="J26" s="77">
        <v>46144</v>
      </c>
      <c r="K26" s="77">
        <v>46150</v>
      </c>
      <c r="L26" s="76">
        <v>20261130056741</v>
      </c>
      <c r="M26" s="69">
        <v>5</v>
      </c>
      <c r="N26" s="69"/>
      <c r="O26" s="75"/>
      <c r="P26" s="75"/>
      <c r="Q26" s="75"/>
    </row>
    <row r="27" spans="1:17" ht="40.799999999999997" x14ac:dyDescent="0.3">
      <c r="A27" s="68">
        <v>25</v>
      </c>
      <c r="B27" s="75">
        <v>3166232026</v>
      </c>
      <c r="C27" s="76">
        <v>20261120072882</v>
      </c>
      <c r="D27" s="75" t="s">
        <v>65</v>
      </c>
      <c r="E27" s="75"/>
      <c r="F27" s="75" t="s">
        <v>36</v>
      </c>
      <c r="G27" s="69" t="s">
        <v>14</v>
      </c>
      <c r="H27" s="75" t="s">
        <v>18</v>
      </c>
      <c r="I27" s="75" t="s">
        <v>105</v>
      </c>
      <c r="J27" s="77">
        <v>46146</v>
      </c>
      <c r="K27" s="77">
        <v>46154</v>
      </c>
      <c r="L27" s="76">
        <v>20261200059181</v>
      </c>
      <c r="M27" s="69">
        <v>8</v>
      </c>
      <c r="N27" s="69"/>
      <c r="O27" s="75" t="s">
        <v>148</v>
      </c>
      <c r="P27" s="75" t="s">
        <v>149</v>
      </c>
      <c r="Q27" s="75"/>
    </row>
    <row r="28" spans="1:17" ht="20.399999999999999" x14ac:dyDescent="0.3">
      <c r="A28" s="68">
        <v>26</v>
      </c>
      <c r="B28" s="75">
        <v>3174082026</v>
      </c>
      <c r="C28" s="76">
        <v>20261120073172</v>
      </c>
      <c r="D28" s="75" t="s">
        <v>16</v>
      </c>
      <c r="E28" s="75"/>
      <c r="F28" s="75" t="s">
        <v>50</v>
      </c>
      <c r="G28" s="69" t="s">
        <v>14</v>
      </c>
      <c r="H28" s="75" t="s">
        <v>18</v>
      </c>
      <c r="I28" s="75" t="s">
        <v>106</v>
      </c>
      <c r="J28" s="77">
        <v>46146</v>
      </c>
      <c r="K28" s="77">
        <v>46151</v>
      </c>
      <c r="L28" s="76">
        <v>20261210057461</v>
      </c>
      <c r="M28" s="69">
        <v>7</v>
      </c>
      <c r="N28" s="69"/>
      <c r="O28" s="75"/>
      <c r="P28" s="75"/>
      <c r="Q28" s="75"/>
    </row>
    <row r="29" spans="1:17" ht="30.6" x14ac:dyDescent="0.3">
      <c r="A29" s="68">
        <v>27</v>
      </c>
      <c r="B29" s="75">
        <v>3279512026</v>
      </c>
      <c r="C29" s="76">
        <v>20261120075692</v>
      </c>
      <c r="D29" s="75" t="s">
        <v>65</v>
      </c>
      <c r="E29" s="75"/>
      <c r="F29" s="75" t="s">
        <v>36</v>
      </c>
      <c r="G29" s="69" t="s">
        <v>14</v>
      </c>
      <c r="H29" s="75" t="s">
        <v>46</v>
      </c>
      <c r="I29" s="75" t="s">
        <v>107</v>
      </c>
      <c r="J29" s="77">
        <v>46148</v>
      </c>
      <c r="K29" s="77">
        <v>46161</v>
      </c>
      <c r="L29" s="76">
        <v>20261200062431</v>
      </c>
      <c r="M29" s="69">
        <v>9</v>
      </c>
      <c r="N29" s="69"/>
      <c r="O29" s="75" t="s">
        <v>19</v>
      </c>
      <c r="P29" s="75" t="s">
        <v>47</v>
      </c>
      <c r="Q29" s="75"/>
    </row>
    <row r="30" spans="1:17" ht="20.399999999999999" x14ac:dyDescent="0.3">
      <c r="A30" s="68">
        <v>28</v>
      </c>
      <c r="B30" s="75">
        <v>3283452026</v>
      </c>
      <c r="C30" s="76">
        <v>20261120075742</v>
      </c>
      <c r="D30" s="75" t="s">
        <v>16</v>
      </c>
      <c r="E30" s="75"/>
      <c r="F30" s="75" t="s">
        <v>36</v>
      </c>
      <c r="G30" s="69" t="s">
        <v>14</v>
      </c>
      <c r="H30" s="75" t="s">
        <v>18</v>
      </c>
      <c r="I30" s="75" t="s">
        <v>108</v>
      </c>
      <c r="J30" s="77">
        <v>46149</v>
      </c>
      <c r="K30" s="77">
        <v>46178</v>
      </c>
      <c r="L30" s="76">
        <v>20261200072701</v>
      </c>
      <c r="M30" s="69">
        <v>20</v>
      </c>
      <c r="N30" s="69"/>
      <c r="O30" s="75"/>
      <c r="P30" s="75"/>
      <c r="Q30" s="75"/>
    </row>
    <row r="31" spans="1:17" ht="20.399999999999999" x14ac:dyDescent="0.3">
      <c r="A31" s="68">
        <v>29</v>
      </c>
      <c r="B31" s="75">
        <v>3325772026</v>
      </c>
      <c r="C31" s="76">
        <v>20261120076822</v>
      </c>
      <c r="D31" s="75" t="s">
        <v>65</v>
      </c>
      <c r="E31" s="75"/>
      <c r="F31" s="75" t="s">
        <v>81</v>
      </c>
      <c r="G31" s="69" t="s">
        <v>14</v>
      </c>
      <c r="H31" s="75" t="s">
        <v>17</v>
      </c>
      <c r="I31" s="75" t="s">
        <v>109</v>
      </c>
      <c r="J31" s="77">
        <v>46150</v>
      </c>
      <c r="K31" s="77">
        <v>46163</v>
      </c>
      <c r="L31" s="76">
        <v>20261110063691</v>
      </c>
      <c r="M31" s="69">
        <v>10</v>
      </c>
      <c r="N31" s="69"/>
      <c r="O31" s="75"/>
      <c r="P31" s="75"/>
      <c r="Q31" s="75"/>
    </row>
    <row r="32" spans="1:17" ht="30.6" x14ac:dyDescent="0.3">
      <c r="A32" s="68">
        <v>30</v>
      </c>
      <c r="B32" s="75"/>
      <c r="C32" s="76">
        <v>20261120078802</v>
      </c>
      <c r="D32" s="75" t="s">
        <v>16</v>
      </c>
      <c r="E32" s="75" t="s">
        <v>43</v>
      </c>
      <c r="F32" s="75" t="s">
        <v>50</v>
      </c>
      <c r="G32" s="69" t="s">
        <v>14</v>
      </c>
      <c r="H32" s="75" t="s">
        <v>18</v>
      </c>
      <c r="I32" s="75" t="s">
        <v>110</v>
      </c>
      <c r="J32" s="77">
        <v>46154</v>
      </c>
      <c r="K32" s="77">
        <v>46155</v>
      </c>
      <c r="L32" s="76">
        <v>20261210059701</v>
      </c>
      <c r="M32" s="69">
        <v>1</v>
      </c>
      <c r="N32" s="69"/>
      <c r="O32" s="75"/>
      <c r="P32" s="75"/>
      <c r="Q32" s="75"/>
    </row>
    <row r="33" spans="1:17" ht="20.399999999999999" x14ac:dyDescent="0.3">
      <c r="A33" s="68">
        <v>31</v>
      </c>
      <c r="B33" s="75">
        <v>3410442026</v>
      </c>
      <c r="C33" s="76">
        <v>20261120079062</v>
      </c>
      <c r="D33" s="75" t="s">
        <v>16</v>
      </c>
      <c r="E33" s="75"/>
      <c r="F33" s="75" t="s">
        <v>37</v>
      </c>
      <c r="G33" s="69" t="s">
        <v>14</v>
      </c>
      <c r="H33" s="75" t="s">
        <v>18</v>
      </c>
      <c r="I33" s="75" t="s">
        <v>111</v>
      </c>
      <c r="J33" s="77">
        <v>46154</v>
      </c>
      <c r="K33" s="77">
        <v>46164</v>
      </c>
      <c r="L33" s="76">
        <v>20261320064401</v>
      </c>
      <c r="M33" s="69">
        <v>8</v>
      </c>
      <c r="N33" s="69"/>
      <c r="O33" s="75"/>
      <c r="P33" s="75"/>
      <c r="Q33" s="75"/>
    </row>
    <row r="34" spans="1:17" ht="30.6" x14ac:dyDescent="0.3">
      <c r="A34" s="68">
        <v>32</v>
      </c>
      <c r="B34" s="75">
        <v>3419942026</v>
      </c>
      <c r="C34" s="76">
        <v>20261120079852</v>
      </c>
      <c r="D34" s="75" t="s">
        <v>42</v>
      </c>
      <c r="E34" s="75"/>
      <c r="F34" s="75" t="s">
        <v>36</v>
      </c>
      <c r="G34" s="69" t="s">
        <v>14</v>
      </c>
      <c r="H34" s="75" t="s">
        <v>18</v>
      </c>
      <c r="I34" s="75" t="s">
        <v>112</v>
      </c>
      <c r="J34" s="77">
        <v>46154</v>
      </c>
      <c r="K34" s="77">
        <v>46162</v>
      </c>
      <c r="L34" s="76">
        <v>20261200062841</v>
      </c>
      <c r="M34" s="69">
        <v>7</v>
      </c>
      <c r="N34" s="69"/>
      <c r="O34" s="75" t="s">
        <v>51</v>
      </c>
      <c r="P34" s="75" t="s">
        <v>150</v>
      </c>
      <c r="Q34" s="75"/>
    </row>
    <row r="35" spans="1:17" ht="30.6" x14ac:dyDescent="0.3">
      <c r="A35" s="68">
        <v>33</v>
      </c>
      <c r="B35" s="75">
        <v>3446722026</v>
      </c>
      <c r="C35" s="76">
        <v>20261120079992</v>
      </c>
      <c r="D35" s="75" t="s">
        <v>42</v>
      </c>
      <c r="E35" s="75"/>
      <c r="F35" s="75" t="s">
        <v>44</v>
      </c>
      <c r="G35" s="69" t="s">
        <v>14</v>
      </c>
      <c r="H35" s="75" t="s">
        <v>18</v>
      </c>
      <c r="I35" s="75" t="s">
        <v>112</v>
      </c>
      <c r="J35" s="77">
        <v>46155</v>
      </c>
      <c r="K35" s="77">
        <v>46168</v>
      </c>
      <c r="L35" s="76">
        <v>20261400066641</v>
      </c>
      <c r="M35" s="69">
        <v>9</v>
      </c>
      <c r="N35" s="69"/>
      <c r="O35" s="75"/>
      <c r="P35" s="75"/>
      <c r="Q35" s="75"/>
    </row>
    <row r="36" spans="1:17" ht="30.6" x14ac:dyDescent="0.3">
      <c r="A36" s="68">
        <v>34</v>
      </c>
      <c r="B36" s="75">
        <v>3419942026</v>
      </c>
      <c r="C36" s="76">
        <v>20261120080122</v>
      </c>
      <c r="D36" s="75" t="s">
        <v>42</v>
      </c>
      <c r="E36" s="75"/>
      <c r="F36" s="75" t="s">
        <v>44</v>
      </c>
      <c r="G36" s="69" t="s">
        <v>14</v>
      </c>
      <c r="H36" s="75" t="s">
        <v>18</v>
      </c>
      <c r="I36" s="75" t="s">
        <v>112</v>
      </c>
      <c r="J36" s="77">
        <v>46155</v>
      </c>
      <c r="K36" s="77">
        <v>46168</v>
      </c>
      <c r="L36" s="76">
        <v>20261400066641</v>
      </c>
      <c r="M36" s="69">
        <v>9</v>
      </c>
      <c r="N36" s="69"/>
      <c r="O36" s="75"/>
      <c r="P36" s="75"/>
      <c r="Q36" s="75"/>
    </row>
    <row r="37" spans="1:17" ht="20.399999999999999" x14ac:dyDescent="0.3">
      <c r="A37" s="68">
        <v>35</v>
      </c>
      <c r="B37" s="75">
        <v>3476862026</v>
      </c>
      <c r="C37" s="76">
        <v>20261120080672</v>
      </c>
      <c r="D37" s="75" t="s">
        <v>16</v>
      </c>
      <c r="E37" s="75"/>
      <c r="F37" s="75" t="s">
        <v>50</v>
      </c>
      <c r="G37" s="69" t="s">
        <v>14</v>
      </c>
      <c r="H37" s="75" t="s">
        <v>46</v>
      </c>
      <c r="I37" s="75" t="s">
        <v>113</v>
      </c>
      <c r="J37" s="77">
        <v>46155</v>
      </c>
      <c r="K37" s="77">
        <v>46168</v>
      </c>
      <c r="L37" s="76">
        <v>20261210066621</v>
      </c>
      <c r="M37" s="69">
        <v>9</v>
      </c>
      <c r="N37" s="69"/>
      <c r="O37" s="75"/>
      <c r="P37" s="75"/>
      <c r="Q37" s="75"/>
    </row>
    <row r="38" spans="1:17" ht="30.6" x14ac:dyDescent="0.3">
      <c r="A38" s="68">
        <v>36</v>
      </c>
      <c r="B38" s="75">
        <v>3502292026</v>
      </c>
      <c r="C38" s="76">
        <v>20261120082322</v>
      </c>
      <c r="D38" s="75" t="s">
        <v>42</v>
      </c>
      <c r="E38" s="75"/>
      <c r="F38" s="75" t="s">
        <v>37</v>
      </c>
      <c r="G38" s="69" t="s">
        <v>14</v>
      </c>
      <c r="H38" s="75" t="s">
        <v>18</v>
      </c>
      <c r="I38" s="75" t="s">
        <v>114</v>
      </c>
      <c r="J38" s="77">
        <v>46157</v>
      </c>
      <c r="K38" s="77">
        <v>46169</v>
      </c>
      <c r="L38" s="76">
        <v>20261320067001</v>
      </c>
      <c r="M38" s="69">
        <v>8</v>
      </c>
      <c r="N38" s="69"/>
      <c r="O38" s="75" t="s">
        <v>19</v>
      </c>
      <c r="P38" s="75" t="s">
        <v>43</v>
      </c>
      <c r="Q38" s="75"/>
    </row>
    <row r="39" spans="1:17" ht="20.399999999999999" x14ac:dyDescent="0.3">
      <c r="A39" s="68">
        <v>37</v>
      </c>
      <c r="B39" s="75">
        <v>3571622026</v>
      </c>
      <c r="C39" s="76">
        <v>20261120082792</v>
      </c>
      <c r="D39" s="75" t="s">
        <v>16</v>
      </c>
      <c r="E39" s="75"/>
      <c r="F39" s="75" t="s">
        <v>39</v>
      </c>
      <c r="G39" s="69" t="s">
        <v>14</v>
      </c>
      <c r="H39" s="75" t="s">
        <v>15</v>
      </c>
      <c r="I39" s="75" t="s">
        <v>115</v>
      </c>
      <c r="J39" s="77">
        <v>46161</v>
      </c>
      <c r="K39" s="77">
        <v>46163</v>
      </c>
      <c r="L39" s="76">
        <v>20261130063791</v>
      </c>
      <c r="M39" s="69">
        <v>3</v>
      </c>
      <c r="N39" s="69"/>
      <c r="O39" s="75"/>
      <c r="P39" s="75"/>
      <c r="Q39" s="75"/>
    </row>
    <row r="40" spans="1:17" ht="20.399999999999999" x14ac:dyDescent="0.3">
      <c r="A40" s="68">
        <v>38</v>
      </c>
      <c r="B40" s="75"/>
      <c r="C40" s="76">
        <v>20261120083952</v>
      </c>
      <c r="D40" s="75" t="s">
        <v>16</v>
      </c>
      <c r="E40" s="75" t="s">
        <v>43</v>
      </c>
      <c r="F40" s="75" t="s">
        <v>50</v>
      </c>
      <c r="G40" s="69" t="s">
        <v>14</v>
      </c>
      <c r="H40" s="75" t="s">
        <v>46</v>
      </c>
      <c r="I40" s="75" t="s">
        <v>116</v>
      </c>
      <c r="J40" s="77">
        <v>46162</v>
      </c>
      <c r="K40" s="77">
        <v>46167</v>
      </c>
      <c r="L40" s="76">
        <v>20261210065791</v>
      </c>
      <c r="M40" s="69">
        <v>8</v>
      </c>
      <c r="N40" s="69"/>
      <c r="O40" s="75" t="s">
        <v>51</v>
      </c>
      <c r="P40" s="75" t="s">
        <v>52</v>
      </c>
      <c r="Q40" s="75"/>
    </row>
    <row r="41" spans="1:17" ht="20.399999999999999" x14ac:dyDescent="0.3">
      <c r="A41" s="68">
        <v>39</v>
      </c>
      <c r="B41" s="75">
        <v>3749842026</v>
      </c>
      <c r="C41" s="76">
        <v>20261120087082</v>
      </c>
      <c r="D41" s="75" t="s">
        <v>16</v>
      </c>
      <c r="E41" s="75"/>
      <c r="F41" s="75" t="s">
        <v>39</v>
      </c>
      <c r="G41" s="69" t="s">
        <v>14</v>
      </c>
      <c r="H41" s="75" t="s">
        <v>15</v>
      </c>
      <c r="I41" s="75" t="s">
        <v>117</v>
      </c>
      <c r="J41" s="77">
        <v>46164</v>
      </c>
      <c r="K41" s="77">
        <v>46169</v>
      </c>
      <c r="L41" s="76">
        <v>20261130067361</v>
      </c>
      <c r="M41" s="69">
        <v>5</v>
      </c>
      <c r="N41" s="69"/>
      <c r="O41" s="75"/>
      <c r="P41" s="75"/>
      <c r="Q41" s="75"/>
    </row>
    <row r="42" spans="1:17" ht="20.399999999999999" x14ac:dyDescent="0.3">
      <c r="A42" s="68">
        <v>40</v>
      </c>
      <c r="B42" s="75">
        <v>3750162026</v>
      </c>
      <c r="C42" s="76">
        <v>20261120087152</v>
      </c>
      <c r="D42" s="75" t="s">
        <v>16</v>
      </c>
      <c r="E42" s="75"/>
      <c r="F42" s="75" t="s">
        <v>39</v>
      </c>
      <c r="G42" s="69" t="s">
        <v>14</v>
      </c>
      <c r="H42" s="75" t="s">
        <v>15</v>
      </c>
      <c r="I42" s="75" t="s">
        <v>118</v>
      </c>
      <c r="J42" s="77">
        <v>46164</v>
      </c>
      <c r="K42" s="77">
        <v>46169</v>
      </c>
      <c r="L42" s="76">
        <v>20261130067321</v>
      </c>
      <c r="M42" s="69">
        <v>5</v>
      </c>
      <c r="N42" s="69"/>
      <c r="O42" s="75"/>
      <c r="P42" s="75"/>
      <c r="Q42" s="75"/>
    </row>
    <row r="43" spans="1:17" ht="30.6" x14ac:dyDescent="0.3">
      <c r="A43" s="68">
        <v>41</v>
      </c>
      <c r="B43" s="75"/>
      <c r="C43" s="76">
        <v>20261120087322</v>
      </c>
      <c r="D43" s="75" t="s">
        <v>16</v>
      </c>
      <c r="E43" s="75" t="s">
        <v>43</v>
      </c>
      <c r="F43" s="75" t="s">
        <v>37</v>
      </c>
      <c r="G43" s="69" t="s">
        <v>14</v>
      </c>
      <c r="H43" s="75" t="s">
        <v>18</v>
      </c>
      <c r="I43" s="75" t="s">
        <v>119</v>
      </c>
      <c r="J43" s="77">
        <v>46167</v>
      </c>
      <c r="K43" s="77">
        <v>46176</v>
      </c>
      <c r="L43" s="76">
        <v>20261320070951</v>
      </c>
      <c r="M43" s="69">
        <v>8</v>
      </c>
      <c r="N43" s="69"/>
      <c r="O43" s="75" t="s">
        <v>51</v>
      </c>
      <c r="P43" s="75" t="s">
        <v>150</v>
      </c>
      <c r="Q43" s="75"/>
    </row>
    <row r="44" spans="1:17" ht="20.399999999999999" x14ac:dyDescent="0.3">
      <c r="A44" s="68">
        <v>42</v>
      </c>
      <c r="B44" s="75">
        <v>3806132026</v>
      </c>
      <c r="C44" s="76">
        <v>20261120088972</v>
      </c>
      <c r="D44" s="75" t="s">
        <v>16</v>
      </c>
      <c r="E44" s="75"/>
      <c r="F44" s="75" t="s">
        <v>37</v>
      </c>
      <c r="G44" s="69" t="s">
        <v>14</v>
      </c>
      <c r="H44" s="75" t="s">
        <v>18</v>
      </c>
      <c r="I44" s="75" t="s">
        <v>120</v>
      </c>
      <c r="J44" s="77">
        <v>46168</v>
      </c>
      <c r="K44" s="77">
        <v>46177</v>
      </c>
      <c r="L44" s="76">
        <v>20261320071781</v>
      </c>
      <c r="M44" s="69">
        <v>8</v>
      </c>
      <c r="N44" s="69"/>
      <c r="O44" s="75"/>
      <c r="P44" s="75"/>
      <c r="Q44" s="75"/>
    </row>
    <row r="45" spans="1:17" ht="20.399999999999999" x14ac:dyDescent="0.3">
      <c r="A45" s="68">
        <v>43</v>
      </c>
      <c r="B45" s="75"/>
      <c r="C45" s="76">
        <v>20261120088002</v>
      </c>
      <c r="D45" s="75" t="s">
        <v>16</v>
      </c>
      <c r="E45" s="75" t="s">
        <v>54</v>
      </c>
      <c r="F45" s="75" t="s">
        <v>37</v>
      </c>
      <c r="G45" s="69" t="s">
        <v>14</v>
      </c>
      <c r="H45" s="75" t="s">
        <v>18</v>
      </c>
      <c r="I45" s="75" t="s">
        <v>121</v>
      </c>
      <c r="J45" s="77">
        <v>46167</v>
      </c>
      <c r="K45" s="77">
        <v>46177</v>
      </c>
      <c r="L45" s="76">
        <v>20261320071301</v>
      </c>
      <c r="M45" s="69">
        <v>8</v>
      </c>
      <c r="N45" s="69"/>
      <c r="O45" s="75"/>
      <c r="P45" s="75"/>
      <c r="Q45" s="75"/>
    </row>
    <row r="46" spans="1:17" ht="30.6" x14ac:dyDescent="0.3">
      <c r="A46" s="68">
        <v>44</v>
      </c>
      <c r="B46" s="75">
        <v>3836362026</v>
      </c>
      <c r="C46" s="76">
        <v>20261120089532</v>
      </c>
      <c r="D46" s="75" t="s">
        <v>16</v>
      </c>
      <c r="E46" s="75"/>
      <c r="F46" s="75" t="s">
        <v>36</v>
      </c>
      <c r="G46" s="69" t="s">
        <v>14</v>
      </c>
      <c r="H46" s="75" t="s">
        <v>18</v>
      </c>
      <c r="I46" s="75" t="s">
        <v>122</v>
      </c>
      <c r="J46" s="77">
        <v>46168</v>
      </c>
      <c r="K46" s="77">
        <v>46176</v>
      </c>
      <c r="L46" s="76">
        <v>20261200070541</v>
      </c>
      <c r="M46" s="69">
        <v>9</v>
      </c>
      <c r="N46" s="69"/>
      <c r="O46" s="75" t="s">
        <v>19</v>
      </c>
      <c r="P46" s="75" t="s">
        <v>43</v>
      </c>
      <c r="Q46" s="75"/>
    </row>
    <row r="47" spans="1:17" ht="20.399999999999999" x14ac:dyDescent="0.3">
      <c r="A47" s="68">
        <v>45</v>
      </c>
      <c r="B47" s="75">
        <v>3840062026</v>
      </c>
      <c r="C47" s="76">
        <v>20261120089822</v>
      </c>
      <c r="D47" s="75" t="s">
        <v>16</v>
      </c>
      <c r="E47" s="75"/>
      <c r="F47" s="75" t="s">
        <v>39</v>
      </c>
      <c r="G47" s="69" t="s">
        <v>14</v>
      </c>
      <c r="H47" s="75" t="s">
        <v>15</v>
      </c>
      <c r="I47" s="75" t="s">
        <v>123</v>
      </c>
      <c r="J47" s="77">
        <v>46169</v>
      </c>
      <c r="K47" s="77">
        <v>46176</v>
      </c>
      <c r="L47" s="76">
        <v>20261130070721</v>
      </c>
      <c r="M47" s="69">
        <v>6</v>
      </c>
      <c r="N47" s="69"/>
      <c r="O47" s="75"/>
      <c r="P47" s="75"/>
      <c r="Q47" s="75"/>
    </row>
    <row r="48" spans="1:17" ht="30.6" x14ac:dyDescent="0.3">
      <c r="A48" s="68">
        <v>46</v>
      </c>
      <c r="B48" s="75">
        <v>3905342026</v>
      </c>
      <c r="C48" s="76">
        <v>20261120091742</v>
      </c>
      <c r="D48" s="75" t="s">
        <v>16</v>
      </c>
      <c r="E48" s="75"/>
      <c r="F48" s="75" t="s">
        <v>37</v>
      </c>
      <c r="G48" s="69" t="s">
        <v>14</v>
      </c>
      <c r="H48" s="75" t="s">
        <v>18</v>
      </c>
      <c r="I48" s="75" t="s">
        <v>124</v>
      </c>
      <c r="J48" s="77">
        <v>46170</v>
      </c>
      <c r="K48" s="77">
        <v>46182</v>
      </c>
      <c r="L48" s="76">
        <v>20261320073541</v>
      </c>
      <c r="M48" s="69">
        <v>7</v>
      </c>
      <c r="N48" s="69"/>
      <c r="O48" s="75" t="s">
        <v>19</v>
      </c>
      <c r="P48" s="75" t="s">
        <v>43</v>
      </c>
      <c r="Q48" s="75" t="s">
        <v>154</v>
      </c>
    </row>
    <row r="49" spans="1:17" ht="20.399999999999999" x14ac:dyDescent="0.3">
      <c r="A49" s="68">
        <v>47</v>
      </c>
      <c r="B49" s="75">
        <v>3914212026</v>
      </c>
      <c r="C49" s="76">
        <v>20261120092342</v>
      </c>
      <c r="D49" s="75" t="s">
        <v>16</v>
      </c>
      <c r="E49" s="75"/>
      <c r="F49" s="75" t="s">
        <v>37</v>
      </c>
      <c r="G49" s="69" t="s">
        <v>14</v>
      </c>
      <c r="H49" s="75" t="s">
        <v>18</v>
      </c>
      <c r="I49" s="75" t="s">
        <v>125</v>
      </c>
      <c r="J49" s="77">
        <v>46171</v>
      </c>
      <c r="K49" s="77">
        <v>46183</v>
      </c>
      <c r="L49" s="76">
        <v>20261320074391</v>
      </c>
      <c r="M49" s="69">
        <v>8</v>
      </c>
      <c r="N49" s="69"/>
      <c r="O49" s="75"/>
      <c r="P49" s="75"/>
      <c r="Q49" s="75"/>
    </row>
    <row r="50" spans="1:17" ht="20.399999999999999" x14ac:dyDescent="0.3">
      <c r="A50" s="68">
        <v>48</v>
      </c>
      <c r="B50" s="75">
        <v>3822672026</v>
      </c>
      <c r="C50" s="76">
        <v>20261120092702</v>
      </c>
      <c r="D50" s="75" t="s">
        <v>42</v>
      </c>
      <c r="E50" s="75"/>
      <c r="F50" s="75" t="s">
        <v>38</v>
      </c>
      <c r="G50" s="69" t="s">
        <v>14</v>
      </c>
      <c r="H50" s="75" t="s">
        <v>48</v>
      </c>
      <c r="I50" s="75" t="s">
        <v>126</v>
      </c>
      <c r="J50" s="77">
        <v>46170</v>
      </c>
      <c r="K50" s="77">
        <v>46183</v>
      </c>
      <c r="L50" s="76">
        <v>20261150074511</v>
      </c>
      <c r="M50" s="69">
        <v>9</v>
      </c>
      <c r="N50" s="69"/>
      <c r="O50" s="75"/>
      <c r="P50" s="75"/>
      <c r="Q50" s="75"/>
    </row>
    <row r="51" spans="1:17" ht="40.799999999999997" x14ac:dyDescent="0.3">
      <c r="A51" s="68">
        <v>49</v>
      </c>
      <c r="B51" s="75"/>
      <c r="C51" s="76">
        <v>20261120093422</v>
      </c>
      <c r="D51" s="75" t="s">
        <v>16</v>
      </c>
      <c r="E51" s="75" t="s">
        <v>43</v>
      </c>
      <c r="F51" s="75" t="s">
        <v>36</v>
      </c>
      <c r="G51" s="69" t="s">
        <v>14</v>
      </c>
      <c r="H51" s="75" t="s">
        <v>18</v>
      </c>
      <c r="I51" s="75" t="s">
        <v>127</v>
      </c>
      <c r="J51" s="77">
        <v>46174</v>
      </c>
      <c r="K51" s="77">
        <v>46176</v>
      </c>
      <c r="L51" s="76">
        <v>20261200070671</v>
      </c>
      <c r="M51" s="69">
        <v>5</v>
      </c>
      <c r="N51" s="69"/>
      <c r="O51" s="75" t="s">
        <v>51</v>
      </c>
      <c r="P51" s="75" t="s">
        <v>151</v>
      </c>
      <c r="Q51" s="75"/>
    </row>
    <row r="52" spans="1:17" ht="30.6" x14ac:dyDescent="0.3">
      <c r="A52" s="68">
        <v>50</v>
      </c>
      <c r="B52" s="75"/>
      <c r="C52" s="76">
        <v>20261120096152</v>
      </c>
      <c r="D52" s="75" t="s">
        <v>16</v>
      </c>
      <c r="E52" s="75" t="s">
        <v>78</v>
      </c>
      <c r="F52" s="75" t="s">
        <v>37</v>
      </c>
      <c r="G52" s="69" t="s">
        <v>14</v>
      </c>
      <c r="H52" s="75" t="s">
        <v>18</v>
      </c>
      <c r="I52" s="75" t="s">
        <v>128</v>
      </c>
      <c r="J52" s="77">
        <v>46176</v>
      </c>
      <c r="K52" s="77">
        <v>46190</v>
      </c>
      <c r="L52" s="76">
        <v>20261320078411</v>
      </c>
      <c r="M52" s="69">
        <v>8</v>
      </c>
      <c r="N52" s="69"/>
      <c r="O52" s="75"/>
      <c r="P52" s="75"/>
      <c r="Q52" s="75"/>
    </row>
    <row r="53" spans="1:17" ht="20.399999999999999" x14ac:dyDescent="0.3">
      <c r="A53" s="68">
        <v>51</v>
      </c>
      <c r="B53" s="75">
        <v>4058412026</v>
      </c>
      <c r="C53" s="76">
        <v>20261120097642</v>
      </c>
      <c r="D53" s="75" t="s">
        <v>16</v>
      </c>
      <c r="E53" s="75"/>
      <c r="F53" s="75" t="s">
        <v>44</v>
      </c>
      <c r="G53" s="69" t="s">
        <v>14</v>
      </c>
      <c r="H53" s="75" t="s">
        <v>17</v>
      </c>
      <c r="I53" s="75" t="s">
        <v>129</v>
      </c>
      <c r="J53" s="77">
        <v>46177</v>
      </c>
      <c r="K53" s="77">
        <v>46183</v>
      </c>
      <c r="L53" s="76">
        <v>20261400074531</v>
      </c>
      <c r="M53" s="68">
        <v>3</v>
      </c>
      <c r="N53" s="68"/>
      <c r="O53" s="75"/>
      <c r="P53" s="75"/>
      <c r="Q53" s="75"/>
    </row>
    <row r="54" spans="1:17" ht="20.399999999999999" x14ac:dyDescent="0.3">
      <c r="A54" s="68">
        <v>52</v>
      </c>
      <c r="B54" s="75">
        <v>4058782026</v>
      </c>
      <c r="C54" s="76">
        <v>20261120097682</v>
      </c>
      <c r="D54" s="75" t="s">
        <v>16</v>
      </c>
      <c r="E54" s="75"/>
      <c r="F54" s="75" t="s">
        <v>38</v>
      </c>
      <c r="G54" s="69" t="s">
        <v>14</v>
      </c>
      <c r="H54" s="75" t="s">
        <v>17</v>
      </c>
      <c r="I54" s="75" t="s">
        <v>130</v>
      </c>
      <c r="J54" s="77">
        <v>46177</v>
      </c>
      <c r="K54" s="77">
        <v>46191</v>
      </c>
      <c r="L54" s="76">
        <v>20261150079071</v>
      </c>
      <c r="M54" s="68">
        <v>9</v>
      </c>
      <c r="N54" s="68"/>
      <c r="O54" s="75"/>
      <c r="P54" s="75"/>
      <c r="Q54" s="75"/>
    </row>
    <row r="55" spans="1:17" ht="20.399999999999999" x14ac:dyDescent="0.3">
      <c r="A55" s="68">
        <v>53</v>
      </c>
      <c r="B55" s="75">
        <v>4142812026</v>
      </c>
      <c r="C55" s="76">
        <v>20261120100172</v>
      </c>
      <c r="D55" s="75" t="s">
        <v>16</v>
      </c>
      <c r="E55" s="75"/>
      <c r="F55" s="75" t="s">
        <v>50</v>
      </c>
      <c r="G55" s="69" t="s">
        <v>14</v>
      </c>
      <c r="H55" s="75" t="s">
        <v>46</v>
      </c>
      <c r="I55" s="75" t="s">
        <v>131</v>
      </c>
      <c r="J55" s="77">
        <v>46182</v>
      </c>
      <c r="K55" s="77">
        <v>46184</v>
      </c>
      <c r="L55" s="76">
        <v>20261210074901</v>
      </c>
      <c r="M55" s="68">
        <v>8</v>
      </c>
      <c r="N55" s="68"/>
      <c r="O55" s="75"/>
      <c r="P55" s="75"/>
      <c r="Q55" s="75"/>
    </row>
    <row r="56" spans="1:17" ht="30.6" x14ac:dyDescent="0.3">
      <c r="A56" s="68">
        <v>54</v>
      </c>
      <c r="B56" s="75">
        <v>4165752026</v>
      </c>
      <c r="C56" s="76">
        <v>20261120100822</v>
      </c>
      <c r="D56" s="75" t="s">
        <v>16</v>
      </c>
      <c r="E56" s="75"/>
      <c r="F56" s="75" t="s">
        <v>37</v>
      </c>
      <c r="G56" s="69" t="s">
        <v>14</v>
      </c>
      <c r="H56" s="75" t="s">
        <v>46</v>
      </c>
      <c r="I56" s="75" t="s">
        <v>132</v>
      </c>
      <c r="J56" s="77">
        <v>46182</v>
      </c>
      <c r="K56" s="77">
        <v>46195</v>
      </c>
      <c r="L56" s="76">
        <v>20261320080211</v>
      </c>
      <c r="M56" s="68">
        <v>8</v>
      </c>
      <c r="N56" s="68"/>
      <c r="O56" s="75"/>
      <c r="P56" s="75"/>
      <c r="Q56" s="75"/>
    </row>
    <row r="57" spans="1:17" ht="30.6" x14ac:dyDescent="0.3">
      <c r="A57" s="68">
        <v>55</v>
      </c>
      <c r="B57" s="75"/>
      <c r="C57" s="76">
        <v>20261120101812</v>
      </c>
      <c r="D57" s="75" t="s">
        <v>16</v>
      </c>
      <c r="E57" s="75" t="s">
        <v>79</v>
      </c>
      <c r="F57" s="75" t="s">
        <v>39</v>
      </c>
      <c r="G57" s="69" t="s">
        <v>14</v>
      </c>
      <c r="H57" s="75" t="s">
        <v>15</v>
      </c>
      <c r="I57" s="75" t="s">
        <v>133</v>
      </c>
      <c r="J57" s="77">
        <v>46183</v>
      </c>
      <c r="K57" s="77">
        <v>46191</v>
      </c>
      <c r="L57" s="76">
        <v>20261130078711</v>
      </c>
      <c r="M57" s="68">
        <v>6</v>
      </c>
      <c r="N57" s="68"/>
      <c r="O57" s="75"/>
      <c r="P57" s="75"/>
      <c r="Q57" s="75"/>
    </row>
    <row r="58" spans="1:17" ht="30.6" x14ac:dyDescent="0.3">
      <c r="A58" s="68">
        <v>56</v>
      </c>
      <c r="B58" s="75">
        <v>4205202026</v>
      </c>
      <c r="C58" s="76">
        <v>20261120102232</v>
      </c>
      <c r="D58" s="75" t="s">
        <v>16</v>
      </c>
      <c r="E58" s="75"/>
      <c r="F58" s="75" t="s">
        <v>39</v>
      </c>
      <c r="G58" s="69" t="s">
        <v>14</v>
      </c>
      <c r="H58" s="75" t="s">
        <v>15</v>
      </c>
      <c r="I58" s="75" t="s">
        <v>134</v>
      </c>
      <c r="J58" s="77">
        <v>46183</v>
      </c>
      <c r="K58" s="77">
        <v>46191</v>
      </c>
      <c r="L58" s="76">
        <v>20261130078911</v>
      </c>
      <c r="M58" s="68">
        <v>6</v>
      </c>
      <c r="N58" s="68"/>
      <c r="O58" s="75"/>
      <c r="P58" s="75"/>
      <c r="Q58" s="75"/>
    </row>
    <row r="59" spans="1:17" ht="20.399999999999999" x14ac:dyDescent="0.3">
      <c r="A59" s="68">
        <v>57</v>
      </c>
      <c r="B59" s="75">
        <v>4297442026</v>
      </c>
      <c r="C59" s="76">
        <v>20261120104862</v>
      </c>
      <c r="D59" s="75" t="s">
        <v>16</v>
      </c>
      <c r="E59" s="75"/>
      <c r="F59" s="75" t="s">
        <v>36</v>
      </c>
      <c r="G59" s="69" t="s">
        <v>14</v>
      </c>
      <c r="H59" s="75" t="s">
        <v>18</v>
      </c>
      <c r="I59" s="75" t="s">
        <v>135</v>
      </c>
      <c r="J59" s="77">
        <v>46187</v>
      </c>
      <c r="K59" s="77">
        <v>46192</v>
      </c>
      <c r="L59" s="76">
        <v>20261200079811</v>
      </c>
      <c r="M59" s="68">
        <v>4</v>
      </c>
      <c r="N59" s="68"/>
      <c r="O59" s="75"/>
      <c r="P59" s="75"/>
      <c r="Q59" s="75"/>
    </row>
    <row r="60" spans="1:17" ht="30.6" x14ac:dyDescent="0.3">
      <c r="A60" s="68">
        <v>58</v>
      </c>
      <c r="B60" s="75">
        <v>4302522026</v>
      </c>
      <c r="C60" s="76">
        <v>20261120105212</v>
      </c>
      <c r="D60" s="75" t="s">
        <v>16</v>
      </c>
      <c r="E60" s="75"/>
      <c r="F60" s="75" t="s">
        <v>36</v>
      </c>
      <c r="G60" s="69" t="s">
        <v>14</v>
      </c>
      <c r="H60" s="75" t="s">
        <v>18</v>
      </c>
      <c r="I60" s="75" t="s">
        <v>136</v>
      </c>
      <c r="J60" s="77">
        <v>46189</v>
      </c>
      <c r="K60" s="77">
        <v>46191</v>
      </c>
      <c r="L60" s="76">
        <v>20261200078971</v>
      </c>
      <c r="M60" s="68">
        <v>8</v>
      </c>
      <c r="N60" s="68"/>
      <c r="O60" s="75" t="s">
        <v>19</v>
      </c>
      <c r="P60" s="75" t="s">
        <v>152</v>
      </c>
      <c r="Q60" s="75"/>
    </row>
    <row r="61" spans="1:17" ht="20.399999999999999" x14ac:dyDescent="0.3">
      <c r="A61" s="68">
        <v>59</v>
      </c>
      <c r="B61" s="75">
        <v>4298532026</v>
      </c>
      <c r="C61" s="76">
        <v>20261120105382</v>
      </c>
      <c r="D61" s="75" t="s">
        <v>42</v>
      </c>
      <c r="E61" s="75"/>
      <c r="F61" s="75" t="s">
        <v>37</v>
      </c>
      <c r="G61" s="69" t="s">
        <v>14</v>
      </c>
      <c r="H61" s="75" t="s">
        <v>18</v>
      </c>
      <c r="I61" s="75" t="s">
        <v>137</v>
      </c>
      <c r="J61" s="77">
        <v>46189</v>
      </c>
      <c r="K61" s="77">
        <v>46199</v>
      </c>
      <c r="L61" s="76">
        <v>20261320082801</v>
      </c>
      <c r="M61" s="68">
        <v>8</v>
      </c>
      <c r="N61" s="68"/>
      <c r="O61" s="75" t="s">
        <v>19</v>
      </c>
      <c r="P61" s="75" t="s">
        <v>80</v>
      </c>
      <c r="Q61" s="75" t="s">
        <v>155</v>
      </c>
    </row>
    <row r="62" spans="1:17" ht="20.399999999999999" x14ac:dyDescent="0.3">
      <c r="A62" s="68">
        <v>60</v>
      </c>
      <c r="B62" s="75">
        <v>4340472026</v>
      </c>
      <c r="C62" s="76">
        <v>20261120106182</v>
      </c>
      <c r="D62" s="75" t="s">
        <v>16</v>
      </c>
      <c r="E62" s="75"/>
      <c r="F62" s="75" t="s">
        <v>37</v>
      </c>
      <c r="G62" s="69" t="s">
        <v>14</v>
      </c>
      <c r="H62" s="75" t="s">
        <v>18</v>
      </c>
      <c r="I62" s="75" t="s">
        <v>138</v>
      </c>
      <c r="J62" s="77">
        <v>46190</v>
      </c>
      <c r="K62" s="77">
        <v>46199</v>
      </c>
      <c r="L62" s="76">
        <v>20261320082961</v>
      </c>
      <c r="M62" s="68">
        <v>8</v>
      </c>
      <c r="N62" s="68"/>
      <c r="O62" s="75" t="s">
        <v>19</v>
      </c>
      <c r="P62" s="75" t="s">
        <v>151</v>
      </c>
      <c r="Q62" s="75"/>
    </row>
    <row r="63" spans="1:17" ht="20.399999999999999" x14ac:dyDescent="0.3">
      <c r="A63" s="68">
        <v>61</v>
      </c>
      <c r="B63" s="75">
        <v>4196122026</v>
      </c>
      <c r="C63" s="76">
        <v>20261120107172</v>
      </c>
      <c r="D63" s="75" t="s">
        <v>42</v>
      </c>
      <c r="E63" s="75"/>
      <c r="F63" s="75" t="s">
        <v>37</v>
      </c>
      <c r="G63" s="69" t="s">
        <v>14</v>
      </c>
      <c r="H63" s="75" t="s">
        <v>18</v>
      </c>
      <c r="I63" s="75" t="s">
        <v>139</v>
      </c>
      <c r="J63" s="77">
        <v>46190</v>
      </c>
      <c r="K63" s="77">
        <v>46199</v>
      </c>
      <c r="L63" s="76">
        <v>20261320082991</v>
      </c>
      <c r="M63" s="68">
        <v>8</v>
      </c>
      <c r="N63" s="68"/>
      <c r="O63" s="75" t="s">
        <v>19</v>
      </c>
      <c r="P63" s="75" t="s">
        <v>45</v>
      </c>
      <c r="Q63" s="75"/>
    </row>
    <row r="64" spans="1:17" ht="20.399999999999999" x14ac:dyDescent="0.3">
      <c r="A64" s="68">
        <v>62</v>
      </c>
      <c r="B64" s="75">
        <v>4373292026</v>
      </c>
      <c r="C64" s="76">
        <v>20261120107682</v>
      </c>
      <c r="D64" s="75" t="s">
        <v>16</v>
      </c>
      <c r="E64" s="75"/>
      <c r="F64" s="75" t="s">
        <v>50</v>
      </c>
      <c r="G64" s="69" t="s">
        <v>14</v>
      </c>
      <c r="H64" s="75" t="s">
        <v>18</v>
      </c>
      <c r="I64" s="75" t="s">
        <v>140</v>
      </c>
      <c r="J64" s="77">
        <v>46191</v>
      </c>
      <c r="K64" s="77">
        <v>46197</v>
      </c>
      <c r="L64" s="76">
        <v>20261210081621</v>
      </c>
      <c r="M64" s="68">
        <v>4</v>
      </c>
      <c r="N64" s="68"/>
      <c r="O64" s="75"/>
      <c r="P64" s="75"/>
      <c r="Q64" s="75"/>
    </row>
    <row r="65" spans="1:17" ht="20.399999999999999" x14ac:dyDescent="0.3">
      <c r="A65" s="68">
        <v>63</v>
      </c>
      <c r="B65" s="75"/>
      <c r="C65" s="76">
        <v>20261120109752</v>
      </c>
      <c r="D65" s="75" t="s">
        <v>16</v>
      </c>
      <c r="E65" s="75" t="s">
        <v>80</v>
      </c>
      <c r="F65" s="75" t="s">
        <v>50</v>
      </c>
      <c r="G65" s="69" t="s">
        <v>14</v>
      </c>
      <c r="H65" s="75" t="s">
        <v>18</v>
      </c>
      <c r="I65" s="75" t="s">
        <v>141</v>
      </c>
      <c r="J65" s="77">
        <v>46196</v>
      </c>
      <c r="K65" s="77">
        <v>46203</v>
      </c>
      <c r="L65" s="76">
        <v>20261210083991</v>
      </c>
      <c r="M65" s="68">
        <v>4</v>
      </c>
      <c r="N65" s="68"/>
      <c r="O65" s="75"/>
      <c r="P65" s="75"/>
      <c r="Q65" s="75"/>
    </row>
    <row r="66" spans="1:17" ht="30.6" x14ac:dyDescent="0.3">
      <c r="A66" s="68">
        <v>64</v>
      </c>
      <c r="B66" s="75">
        <v>4526332026</v>
      </c>
      <c r="C66" s="76">
        <v>20261120112232</v>
      </c>
      <c r="D66" s="75" t="s">
        <v>16</v>
      </c>
      <c r="E66" s="75"/>
      <c r="F66" s="75" t="s">
        <v>39</v>
      </c>
      <c r="G66" s="69" t="s">
        <v>14</v>
      </c>
      <c r="H66" s="75" t="s">
        <v>15</v>
      </c>
      <c r="I66" s="75" t="s">
        <v>142</v>
      </c>
      <c r="J66" s="77">
        <v>46197</v>
      </c>
      <c r="K66" s="77">
        <v>46206</v>
      </c>
      <c r="L66" s="76">
        <v>20261130086711</v>
      </c>
      <c r="M66" s="68">
        <v>6</v>
      </c>
      <c r="N66" s="68"/>
      <c r="O66" s="75"/>
      <c r="P66" s="75"/>
      <c r="Q66" s="75"/>
    </row>
    <row r="67" spans="1:17" ht="20.399999999999999" x14ac:dyDescent="0.3">
      <c r="A67" s="68">
        <v>65</v>
      </c>
      <c r="B67" s="75">
        <v>4563862026</v>
      </c>
      <c r="C67" s="76">
        <v>20261120113462</v>
      </c>
      <c r="D67" s="75" t="s">
        <v>16</v>
      </c>
      <c r="E67" s="75"/>
      <c r="F67" s="75" t="s">
        <v>39</v>
      </c>
      <c r="G67" s="69" t="s">
        <v>14</v>
      </c>
      <c r="H67" s="75" t="s">
        <v>15</v>
      </c>
      <c r="I67" s="75" t="s">
        <v>143</v>
      </c>
      <c r="J67" s="77">
        <v>46199</v>
      </c>
      <c r="K67" s="77">
        <v>46206</v>
      </c>
      <c r="L67" s="76">
        <v>20261130086471</v>
      </c>
      <c r="M67" s="68">
        <v>4</v>
      </c>
      <c r="N67" s="68"/>
      <c r="O67" s="75"/>
      <c r="P67" s="75"/>
      <c r="Q67" s="75"/>
    </row>
    <row r="68" spans="1:17" ht="20.399999999999999" x14ac:dyDescent="0.3">
      <c r="A68" s="68">
        <v>66</v>
      </c>
      <c r="B68" s="75">
        <v>4562282026</v>
      </c>
      <c r="C68" s="76">
        <v>20261120115082</v>
      </c>
      <c r="D68" s="75" t="s">
        <v>42</v>
      </c>
      <c r="E68" s="75"/>
      <c r="F68" s="75" t="s">
        <v>39</v>
      </c>
      <c r="G68" s="69" t="s">
        <v>14</v>
      </c>
      <c r="H68" s="75" t="s">
        <v>15</v>
      </c>
      <c r="I68" s="75" t="s">
        <v>144</v>
      </c>
      <c r="J68" s="77">
        <v>46203</v>
      </c>
      <c r="K68" s="77"/>
      <c r="L68" s="76"/>
      <c r="M68" s="68" t="s">
        <v>53</v>
      </c>
      <c r="N68" s="68"/>
      <c r="O68" s="75"/>
      <c r="P68" s="75"/>
      <c r="Q68" s="75"/>
    </row>
    <row r="69" spans="1:17" ht="30.6" x14ac:dyDescent="0.3">
      <c r="A69" s="68">
        <v>67</v>
      </c>
      <c r="B69" s="75">
        <v>4623542026</v>
      </c>
      <c r="C69" s="76">
        <v>20261120115592</v>
      </c>
      <c r="D69" s="75" t="s">
        <v>16</v>
      </c>
      <c r="E69" s="75"/>
      <c r="F69" s="75" t="s">
        <v>50</v>
      </c>
      <c r="G69" s="69" t="s">
        <v>14</v>
      </c>
      <c r="H69" s="75" t="s">
        <v>18</v>
      </c>
      <c r="I69" s="75" t="s">
        <v>145</v>
      </c>
      <c r="J69" s="77">
        <v>46203</v>
      </c>
      <c r="K69" s="77">
        <v>46209</v>
      </c>
      <c r="L69" s="76">
        <v>20261210087431</v>
      </c>
      <c r="M69" s="68">
        <v>4</v>
      </c>
      <c r="N69" s="68"/>
      <c r="O69" s="75" t="s">
        <v>19</v>
      </c>
      <c r="P69" s="75" t="s">
        <v>43</v>
      </c>
      <c r="Q69" s="75"/>
    </row>
  </sheetData>
  <autoFilter ref="A2:Q52" xr:uid="{00000000-0009-0000-0000-000000000000}"/>
  <mergeCells count="1">
    <mergeCell ref="A1:Q1"/>
  </mergeCells>
  <dataValidations count="3">
    <dataValidation type="date" allowBlank="1" showInputMessage="1" showErrorMessage="1" error="Sólo se admite formato fecha desde el 01/01/2019 hasta la fecha actual" sqref="J2" xr:uid="{00000000-0002-0000-0000-000000000000}">
      <formula1>43466</formula1>
      <formula2>TODAY()</formula2>
    </dataValidation>
    <dataValidation type="list" allowBlank="1" showInputMessage="1" showErrorMessage="1" sqref="P2" xr:uid="{00000000-0002-0000-0000-000001000000}">
      <formula1>Entidades</formula1>
    </dataValidation>
    <dataValidation operator="greaterThanOrEqual" allowBlank="1" showInputMessage="1" showErrorMessage="1" error="La celda únicamente adminite formato fecha desde 01/01/2019" sqref="K2" xr:uid="{00000000-0002-0000-0000-000002000000}"/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5"/>
  <sheetViews>
    <sheetView tabSelected="1" topLeftCell="A61" zoomScale="90" zoomScaleNormal="90" workbookViewId="0">
      <selection activeCell="G72" sqref="G72"/>
    </sheetView>
  </sheetViews>
  <sheetFormatPr baseColWidth="10" defaultRowHeight="14.4" x14ac:dyDescent="0.3"/>
  <cols>
    <col min="1" max="1" width="43.88671875" customWidth="1"/>
    <col min="2" max="5" width="12.6640625" customWidth="1"/>
    <col min="6" max="6" width="18" customWidth="1"/>
    <col min="9" max="9" width="45.88671875" customWidth="1"/>
  </cols>
  <sheetData>
    <row r="1" spans="1:6" ht="112.95" customHeight="1" thickBot="1" x14ac:dyDescent="0.35">
      <c r="A1" s="99"/>
      <c r="B1" s="100"/>
      <c r="C1" s="100"/>
      <c r="D1" s="100"/>
      <c r="E1" s="100"/>
      <c r="F1" s="101"/>
    </row>
    <row r="2" spans="1:6" ht="70.2" customHeight="1" thickBot="1" x14ac:dyDescent="0.35">
      <c r="A2" s="102" t="s">
        <v>55</v>
      </c>
      <c r="B2" s="103"/>
      <c r="C2" s="103"/>
      <c r="D2" s="103"/>
      <c r="E2" s="104"/>
      <c r="F2" s="105"/>
    </row>
    <row r="3" spans="1:6" ht="18.600000000000001" thickBot="1" x14ac:dyDescent="0.35">
      <c r="A3" s="106" t="s">
        <v>56</v>
      </c>
      <c r="B3" s="107"/>
      <c r="C3" s="107"/>
      <c r="D3" s="107"/>
      <c r="E3" s="107"/>
      <c r="F3" s="108"/>
    </row>
    <row r="4" spans="1:6" ht="18.600000000000001" thickBot="1" x14ac:dyDescent="0.35">
      <c r="A4" s="109"/>
      <c r="B4" s="110"/>
      <c r="C4" s="110"/>
      <c r="D4" s="110"/>
      <c r="E4" s="110"/>
      <c r="F4" s="111"/>
    </row>
    <row r="5" spans="1:6" ht="18.600000000000001" thickBot="1" x14ac:dyDescent="0.35">
      <c r="A5" s="2"/>
      <c r="B5" s="44" t="s">
        <v>32</v>
      </c>
      <c r="C5" s="44" t="s">
        <v>33</v>
      </c>
      <c r="D5" s="45" t="s">
        <v>23</v>
      </c>
      <c r="E5" s="29"/>
      <c r="F5" s="12"/>
    </row>
    <row r="6" spans="1:6" ht="18" customHeight="1" x14ac:dyDescent="0.3">
      <c r="A6" s="2"/>
      <c r="B6" s="32" t="s">
        <v>57</v>
      </c>
      <c r="C6" s="37">
        <v>23</v>
      </c>
      <c r="D6" s="35">
        <f>C6/C$9</f>
        <v>0.34328358208955223</v>
      </c>
      <c r="E6" s="29"/>
      <c r="F6" s="12"/>
    </row>
    <row r="7" spans="1:6" ht="18" customHeight="1" x14ac:dyDescent="0.3">
      <c r="A7" s="2"/>
      <c r="B7" s="33" t="s">
        <v>58</v>
      </c>
      <c r="C7" s="38">
        <v>25</v>
      </c>
      <c r="D7" s="35">
        <f t="shared" ref="D7:D9" si="0">C7/C$9</f>
        <v>0.37313432835820898</v>
      </c>
      <c r="E7" s="29"/>
      <c r="F7" s="12"/>
    </row>
    <row r="8" spans="1:6" ht="18" customHeight="1" thickBot="1" x14ac:dyDescent="0.35">
      <c r="A8" s="2"/>
      <c r="B8" s="34" t="s">
        <v>59</v>
      </c>
      <c r="C8" s="39">
        <v>19</v>
      </c>
      <c r="D8" s="36">
        <f t="shared" si="0"/>
        <v>0.28358208955223879</v>
      </c>
      <c r="E8" s="29"/>
      <c r="F8" s="12"/>
    </row>
    <row r="9" spans="1:6" ht="18" customHeight="1" thickBot="1" x14ac:dyDescent="0.35">
      <c r="A9" s="2"/>
      <c r="B9" s="44" t="s">
        <v>34</v>
      </c>
      <c r="C9" s="46">
        <f>SUM(C6:C8)</f>
        <v>67</v>
      </c>
      <c r="D9" s="47">
        <f t="shared" si="0"/>
        <v>1</v>
      </c>
      <c r="E9" s="29"/>
      <c r="F9" s="12"/>
    </row>
    <row r="10" spans="1:6" ht="18" x14ac:dyDescent="0.3">
      <c r="A10" s="13"/>
      <c r="B10" s="29"/>
      <c r="C10" s="29"/>
      <c r="D10" s="29"/>
      <c r="E10" s="29"/>
      <c r="F10" s="12"/>
    </row>
    <row r="11" spans="1:6" x14ac:dyDescent="0.3">
      <c r="A11" s="2"/>
      <c r="F11" s="3"/>
    </row>
    <row r="12" spans="1:6" ht="18" x14ac:dyDescent="0.3">
      <c r="A12" s="13"/>
      <c r="B12" s="29"/>
      <c r="C12" s="29"/>
      <c r="D12" s="29"/>
      <c r="E12" s="29"/>
      <c r="F12" s="12"/>
    </row>
    <row r="13" spans="1:6" ht="18" x14ac:dyDescent="0.3">
      <c r="A13" s="13"/>
      <c r="B13" s="29"/>
      <c r="C13" s="29"/>
      <c r="D13" s="29"/>
      <c r="E13" s="29"/>
      <c r="F13" s="12"/>
    </row>
    <row r="14" spans="1:6" ht="18" x14ac:dyDescent="0.3">
      <c r="A14" s="13"/>
      <c r="B14" s="29"/>
      <c r="C14" s="29"/>
      <c r="D14" s="29"/>
      <c r="E14" s="29"/>
      <c r="F14" s="12"/>
    </row>
    <row r="15" spans="1:6" ht="18" x14ac:dyDescent="0.3">
      <c r="A15" s="13"/>
      <c r="B15" s="29"/>
      <c r="C15" s="29"/>
      <c r="D15" s="29"/>
      <c r="E15" s="29"/>
      <c r="F15" s="12"/>
    </row>
    <row r="16" spans="1:6" ht="18" x14ac:dyDescent="0.3">
      <c r="A16" s="13"/>
      <c r="B16" s="29"/>
      <c r="C16" s="29"/>
      <c r="D16" s="29"/>
      <c r="E16" s="29"/>
      <c r="F16" s="12"/>
    </row>
    <row r="17" spans="1:6" ht="18" x14ac:dyDescent="0.3">
      <c r="A17" s="13"/>
      <c r="B17" s="29"/>
      <c r="C17" s="29"/>
      <c r="D17" s="29"/>
      <c r="E17" s="29"/>
      <c r="F17" s="12"/>
    </row>
    <row r="18" spans="1:6" ht="18" x14ac:dyDescent="0.3">
      <c r="A18" s="13"/>
      <c r="B18" s="29"/>
      <c r="C18" s="29"/>
      <c r="D18" s="29"/>
      <c r="E18" s="29"/>
      <c r="F18" s="12"/>
    </row>
    <row r="19" spans="1:6" ht="18" x14ac:dyDescent="0.3">
      <c r="A19" s="13"/>
      <c r="B19" s="29"/>
      <c r="C19" s="29"/>
      <c r="D19" s="29"/>
      <c r="E19" s="29"/>
      <c r="F19" s="12"/>
    </row>
    <row r="20" spans="1:6" ht="18" x14ac:dyDescent="0.3">
      <c r="A20" s="13"/>
      <c r="B20" s="29"/>
      <c r="C20" s="29"/>
      <c r="D20" s="29"/>
      <c r="E20" s="29"/>
      <c r="F20" s="12"/>
    </row>
    <row r="21" spans="1:6" ht="18" x14ac:dyDescent="0.3">
      <c r="A21" s="13"/>
      <c r="B21" s="29"/>
      <c r="C21" s="29"/>
      <c r="D21" s="29"/>
      <c r="E21" s="29"/>
      <c r="F21" s="12"/>
    </row>
    <row r="22" spans="1:6" ht="18" x14ac:dyDescent="0.3">
      <c r="A22" s="13"/>
      <c r="B22" s="29"/>
      <c r="C22" s="29"/>
      <c r="D22" s="29"/>
      <c r="E22" s="29"/>
      <c r="F22" s="12"/>
    </row>
    <row r="23" spans="1:6" ht="93.6" customHeight="1" x14ac:dyDescent="0.3">
      <c r="A23" s="112" t="s">
        <v>60</v>
      </c>
      <c r="B23" s="113"/>
      <c r="C23" s="113"/>
      <c r="D23" s="113"/>
      <c r="E23" s="113"/>
      <c r="F23" s="114"/>
    </row>
    <row r="24" spans="1:6" ht="18.600000000000001" thickBot="1" x14ac:dyDescent="0.35">
      <c r="A24" s="96" t="s">
        <v>61</v>
      </c>
      <c r="B24" s="97"/>
      <c r="C24" s="97"/>
      <c r="D24" s="97"/>
      <c r="E24" s="97"/>
      <c r="F24" s="98"/>
    </row>
    <row r="25" spans="1:6" ht="16.2" thickBot="1" x14ac:dyDescent="0.35">
      <c r="A25" s="48" t="s">
        <v>21</v>
      </c>
      <c r="B25" s="49" t="s">
        <v>62</v>
      </c>
      <c r="C25" s="49" t="s">
        <v>63</v>
      </c>
      <c r="D25" s="50" t="s">
        <v>64</v>
      </c>
      <c r="E25" s="49" t="s">
        <v>22</v>
      </c>
      <c r="F25" s="49" t="s">
        <v>23</v>
      </c>
    </row>
    <row r="26" spans="1:6" ht="15.6" x14ac:dyDescent="0.3">
      <c r="A26" s="21" t="s">
        <v>16</v>
      </c>
      <c r="B26" s="42">
        <v>21</v>
      </c>
      <c r="C26" s="42">
        <v>17</v>
      </c>
      <c r="D26" s="42">
        <v>16</v>
      </c>
      <c r="E26" s="42">
        <f>SUM(B26:D26)</f>
        <v>54</v>
      </c>
      <c r="F26" s="1">
        <f>E26/E$29</f>
        <v>0.80597014925373134</v>
      </c>
    </row>
    <row r="27" spans="1:6" ht="15.6" x14ac:dyDescent="0.3">
      <c r="A27" s="22" t="s">
        <v>41</v>
      </c>
      <c r="B27" s="42">
        <v>2</v>
      </c>
      <c r="C27" s="42">
        <v>5</v>
      </c>
      <c r="D27" s="42">
        <v>3</v>
      </c>
      <c r="E27" s="42">
        <f t="shared" ref="E27:E28" si="1">SUM(B27:D27)</f>
        <v>10</v>
      </c>
      <c r="F27" s="1">
        <f>E27/E$29</f>
        <v>0.14925373134328357</v>
      </c>
    </row>
    <row r="28" spans="1:6" ht="16.2" thickBot="1" x14ac:dyDescent="0.35">
      <c r="A28" s="22" t="s">
        <v>65</v>
      </c>
      <c r="B28" s="42">
        <v>0</v>
      </c>
      <c r="C28" s="42">
        <v>3</v>
      </c>
      <c r="D28" s="42">
        <v>0</v>
      </c>
      <c r="E28" s="42">
        <f t="shared" si="1"/>
        <v>3</v>
      </c>
      <c r="F28" s="1">
        <f>E28/E$29</f>
        <v>4.4776119402985072E-2</v>
      </c>
    </row>
    <row r="29" spans="1:6" ht="16.2" thickBot="1" x14ac:dyDescent="0.35">
      <c r="A29" s="51" t="s">
        <v>24</v>
      </c>
      <c r="B29" s="49">
        <f>SUM(B26:B28)</f>
        <v>23</v>
      </c>
      <c r="C29" s="49">
        <f>SUM(C26:C28)</f>
        <v>25</v>
      </c>
      <c r="D29" s="50">
        <f>SUM(D26:D28)</f>
        <v>19</v>
      </c>
      <c r="E29" s="49">
        <f>SUM(E26:E28)</f>
        <v>67</v>
      </c>
      <c r="F29" s="52">
        <f t="shared" ref="F29" si="2">E29/E$29</f>
        <v>1</v>
      </c>
    </row>
    <row r="30" spans="1:6" x14ac:dyDescent="0.3">
      <c r="A30" s="2"/>
      <c r="F30" s="3"/>
    </row>
    <row r="31" spans="1:6" x14ac:dyDescent="0.3">
      <c r="A31" s="2"/>
      <c r="F31" s="3"/>
    </row>
    <row r="32" spans="1:6" x14ac:dyDescent="0.3">
      <c r="A32" s="2"/>
      <c r="F32" s="3"/>
    </row>
    <row r="33" spans="1:6" x14ac:dyDescent="0.3">
      <c r="A33" s="2"/>
      <c r="F33" s="3"/>
    </row>
    <row r="34" spans="1:6" x14ac:dyDescent="0.3">
      <c r="A34" s="2"/>
      <c r="F34" s="3"/>
    </row>
    <row r="35" spans="1:6" x14ac:dyDescent="0.3">
      <c r="A35" s="2"/>
      <c r="F35" s="3"/>
    </row>
    <row r="36" spans="1:6" x14ac:dyDescent="0.3">
      <c r="A36" s="2"/>
      <c r="F36" s="3"/>
    </row>
    <row r="37" spans="1:6" x14ac:dyDescent="0.3">
      <c r="A37" s="2"/>
      <c r="F37" s="3"/>
    </row>
    <row r="38" spans="1:6" x14ac:dyDescent="0.3">
      <c r="A38" s="2"/>
      <c r="F38" s="3"/>
    </row>
    <row r="39" spans="1:6" x14ac:dyDescent="0.3">
      <c r="A39" s="2"/>
      <c r="F39" s="3"/>
    </row>
    <row r="40" spans="1:6" x14ac:dyDescent="0.3">
      <c r="A40" s="2"/>
      <c r="F40" s="3"/>
    </row>
    <row r="41" spans="1:6" x14ac:dyDescent="0.3">
      <c r="A41" s="2"/>
      <c r="F41" s="3"/>
    </row>
    <row r="42" spans="1:6" x14ac:dyDescent="0.3">
      <c r="A42" s="2"/>
      <c r="F42" s="3"/>
    </row>
    <row r="43" spans="1:6" x14ac:dyDescent="0.3">
      <c r="A43" s="2"/>
      <c r="F43" s="3"/>
    </row>
    <row r="44" spans="1:6" x14ac:dyDescent="0.3">
      <c r="A44" s="2"/>
      <c r="F44" s="3"/>
    </row>
    <row r="45" spans="1:6" x14ac:dyDescent="0.3">
      <c r="A45" s="2"/>
      <c r="F45" s="3"/>
    </row>
    <row r="46" spans="1:6" x14ac:dyDescent="0.3">
      <c r="A46" s="2"/>
      <c r="F46" s="3"/>
    </row>
    <row r="47" spans="1:6" ht="21" customHeight="1" x14ac:dyDescent="0.3">
      <c r="A47" s="2"/>
      <c r="F47" s="3"/>
    </row>
    <row r="48" spans="1:6" ht="75" customHeight="1" x14ac:dyDescent="0.3">
      <c r="A48" s="79" t="s">
        <v>66</v>
      </c>
      <c r="B48" s="80"/>
      <c r="C48" s="80"/>
      <c r="D48" s="80"/>
      <c r="E48" s="80"/>
      <c r="F48" s="81"/>
    </row>
    <row r="49" spans="1:14" ht="18.600000000000001" thickBot="1" x14ac:dyDescent="0.35">
      <c r="A49" s="82" t="s">
        <v>67</v>
      </c>
      <c r="B49" s="83"/>
      <c r="C49" s="83"/>
      <c r="D49" s="83"/>
      <c r="E49" s="83"/>
      <c r="F49" s="84"/>
    </row>
    <row r="50" spans="1:14" ht="16.2" thickBot="1" x14ac:dyDescent="0.35">
      <c r="A50" s="53" t="s">
        <v>25</v>
      </c>
      <c r="B50" s="49" t="s">
        <v>62</v>
      </c>
      <c r="C50" s="49" t="s">
        <v>63</v>
      </c>
      <c r="D50" s="50" t="s">
        <v>64</v>
      </c>
      <c r="E50" s="54" t="s">
        <v>22</v>
      </c>
      <c r="F50" s="54" t="s">
        <v>23</v>
      </c>
    </row>
    <row r="51" spans="1:14" ht="15.6" x14ac:dyDescent="0.3">
      <c r="A51" s="4" t="s">
        <v>26</v>
      </c>
      <c r="B51" s="24">
        <v>8</v>
      </c>
      <c r="C51" s="24">
        <v>15</v>
      </c>
      <c r="D51" s="24">
        <v>10</v>
      </c>
      <c r="E51" s="14">
        <f>SUM(B51:D51)</f>
        <v>33</v>
      </c>
      <c r="F51" s="43">
        <f t="shared" ref="F51:F56" si="3">E51/E$56</f>
        <v>0.4925373134328358</v>
      </c>
      <c r="L51" s="40"/>
      <c r="N51" s="41"/>
    </row>
    <row r="52" spans="1:14" ht="15.6" x14ac:dyDescent="0.3">
      <c r="A52" s="5" t="s">
        <v>28</v>
      </c>
      <c r="B52" s="25">
        <v>11</v>
      </c>
      <c r="C52" s="25">
        <v>5</v>
      </c>
      <c r="D52" s="38">
        <v>5</v>
      </c>
      <c r="E52" s="23">
        <f>SUM(B52:D52)</f>
        <v>21</v>
      </c>
      <c r="F52" s="43">
        <f t="shared" si="3"/>
        <v>0.31343283582089554</v>
      </c>
      <c r="L52" s="40"/>
      <c r="N52" s="41"/>
    </row>
    <row r="53" spans="1:14" ht="15.6" x14ac:dyDescent="0.3">
      <c r="A53" s="4" t="s">
        <v>46</v>
      </c>
      <c r="B53" s="24">
        <v>4</v>
      </c>
      <c r="C53" s="24">
        <v>3</v>
      </c>
      <c r="D53" s="24">
        <v>2</v>
      </c>
      <c r="E53" s="14">
        <f>SUM(B53:D53)</f>
        <v>9</v>
      </c>
      <c r="F53" s="43">
        <f t="shared" si="3"/>
        <v>0.13432835820895522</v>
      </c>
      <c r="L53" s="40"/>
      <c r="N53" s="41"/>
    </row>
    <row r="54" spans="1:14" ht="15.6" x14ac:dyDescent="0.3">
      <c r="A54" s="5" t="s">
        <v>27</v>
      </c>
      <c r="B54" s="25">
        <v>0</v>
      </c>
      <c r="C54" s="25">
        <v>1</v>
      </c>
      <c r="D54" s="38">
        <v>2</v>
      </c>
      <c r="E54" s="15">
        <f t="shared" ref="E54" si="4">SUM(B54:D54)</f>
        <v>3</v>
      </c>
      <c r="F54" s="43">
        <f t="shared" si="3"/>
        <v>4.4776119402985072E-2</v>
      </c>
      <c r="L54" s="40"/>
      <c r="N54" s="41"/>
    </row>
    <row r="55" spans="1:14" ht="16.2" thickBot="1" x14ac:dyDescent="0.35">
      <c r="A55" s="5" t="s">
        <v>48</v>
      </c>
      <c r="B55" s="25">
        <v>0</v>
      </c>
      <c r="C55" s="25">
        <v>1</v>
      </c>
      <c r="D55" s="25">
        <v>0</v>
      </c>
      <c r="E55" s="23">
        <f t="shared" ref="E55" si="5">SUM(B55:D55)</f>
        <v>1</v>
      </c>
      <c r="F55" s="43">
        <f t="shared" si="3"/>
        <v>1.4925373134328358E-2</v>
      </c>
      <c r="L55" s="40"/>
      <c r="N55" s="41"/>
    </row>
    <row r="56" spans="1:14" ht="16.2" thickBot="1" x14ac:dyDescent="0.35">
      <c r="A56" s="55" t="s">
        <v>24</v>
      </c>
      <c r="B56" s="50">
        <f>SUM(B51:B55)</f>
        <v>23</v>
      </c>
      <c r="C56" s="50">
        <f>SUM(C51:C55)</f>
        <v>25</v>
      </c>
      <c r="D56" s="50">
        <f>SUM(D51:D55)</f>
        <v>19</v>
      </c>
      <c r="E56" s="56">
        <f>SUM(E51:E55)</f>
        <v>67</v>
      </c>
      <c r="F56" s="47">
        <f t="shared" si="3"/>
        <v>1</v>
      </c>
    </row>
    <row r="57" spans="1:14" ht="15.6" x14ac:dyDescent="0.3">
      <c r="A57" s="6"/>
      <c r="B57" s="30"/>
      <c r="C57" s="30"/>
      <c r="D57" s="30"/>
      <c r="E57" s="31"/>
      <c r="F57" s="7"/>
    </row>
    <row r="58" spans="1:14" ht="15.6" x14ac:dyDescent="0.3">
      <c r="A58" s="6"/>
      <c r="B58" s="30"/>
      <c r="C58" s="30"/>
      <c r="D58" s="30"/>
      <c r="E58" s="31"/>
      <c r="F58" s="7"/>
    </row>
    <row r="59" spans="1:14" ht="15.6" x14ac:dyDescent="0.3">
      <c r="A59" s="6"/>
      <c r="B59" s="30"/>
      <c r="C59" s="30"/>
      <c r="D59" s="30"/>
      <c r="E59" s="31"/>
      <c r="F59" s="7"/>
    </row>
    <row r="60" spans="1:14" ht="15.6" x14ac:dyDescent="0.3">
      <c r="A60" s="6"/>
      <c r="B60" s="30"/>
      <c r="C60" s="30"/>
      <c r="D60" s="30"/>
      <c r="E60" s="31"/>
      <c r="F60" s="7"/>
    </row>
    <row r="61" spans="1:14" ht="15.6" x14ac:dyDescent="0.3">
      <c r="A61" s="6"/>
      <c r="B61" s="30"/>
      <c r="C61" s="30"/>
      <c r="D61" s="30"/>
      <c r="E61" s="31"/>
      <c r="F61" s="7"/>
    </row>
    <row r="62" spans="1:14" ht="15.6" x14ac:dyDescent="0.3">
      <c r="A62" s="6"/>
      <c r="B62" s="30"/>
      <c r="C62" s="30"/>
      <c r="D62" s="30"/>
      <c r="E62" s="31"/>
      <c r="F62" s="7"/>
    </row>
    <row r="63" spans="1:14" ht="15.6" x14ac:dyDescent="0.3">
      <c r="A63" s="6"/>
      <c r="B63" s="30"/>
      <c r="C63" s="30"/>
      <c r="D63" s="30"/>
      <c r="E63" s="31"/>
      <c r="F63" s="7"/>
    </row>
    <row r="64" spans="1:14" ht="15.6" x14ac:dyDescent="0.3">
      <c r="A64" s="6"/>
      <c r="B64" s="30"/>
      <c r="C64" s="30"/>
      <c r="D64" s="30"/>
      <c r="E64" s="31"/>
      <c r="F64" s="7"/>
    </row>
    <row r="65" spans="1:6" ht="15.6" x14ac:dyDescent="0.3">
      <c r="A65" s="6"/>
      <c r="B65" s="30"/>
      <c r="C65" s="30"/>
      <c r="D65" s="30"/>
      <c r="E65" s="31"/>
      <c r="F65" s="7"/>
    </row>
    <row r="66" spans="1:6" ht="15.6" x14ac:dyDescent="0.3">
      <c r="A66" s="6"/>
      <c r="B66" s="30"/>
      <c r="C66" s="30"/>
      <c r="D66" s="30"/>
      <c r="E66" s="31"/>
      <c r="F66" s="7"/>
    </row>
    <row r="67" spans="1:6" ht="15.6" x14ac:dyDescent="0.3">
      <c r="A67" s="6"/>
      <c r="B67" s="30"/>
      <c r="C67" s="30"/>
      <c r="D67" s="30"/>
      <c r="E67" s="31"/>
      <c r="F67" s="7"/>
    </row>
    <row r="68" spans="1:6" ht="15.6" x14ac:dyDescent="0.3">
      <c r="A68" s="6"/>
      <c r="B68" s="30"/>
      <c r="C68" s="30"/>
      <c r="D68" s="30"/>
      <c r="E68" s="31"/>
      <c r="F68" s="7"/>
    </row>
    <row r="69" spans="1:6" ht="15.6" x14ac:dyDescent="0.3">
      <c r="A69" s="6"/>
      <c r="B69" s="30"/>
      <c r="C69" s="30"/>
      <c r="D69" s="30"/>
      <c r="E69" s="31"/>
      <c r="F69" s="7"/>
    </row>
    <row r="70" spans="1:6" ht="15.6" x14ac:dyDescent="0.3">
      <c r="A70" s="6"/>
      <c r="B70" s="30"/>
      <c r="C70" s="30"/>
      <c r="D70" s="30"/>
      <c r="E70" s="31"/>
      <c r="F70" s="7"/>
    </row>
    <row r="71" spans="1:6" ht="15.6" x14ac:dyDescent="0.3">
      <c r="A71" s="6"/>
      <c r="B71" s="30"/>
      <c r="C71" s="30"/>
      <c r="D71" s="30"/>
      <c r="E71" s="31"/>
      <c r="F71" s="7"/>
    </row>
    <row r="72" spans="1:6" ht="88.8" customHeight="1" thickBot="1" x14ac:dyDescent="0.35">
      <c r="A72" s="79" t="s">
        <v>68</v>
      </c>
      <c r="B72" s="85"/>
      <c r="C72" s="85"/>
      <c r="D72" s="85"/>
      <c r="E72" s="85"/>
      <c r="F72" s="86"/>
    </row>
    <row r="73" spans="1:6" ht="18.600000000000001" thickBot="1" x14ac:dyDescent="0.35">
      <c r="A73" s="93" t="s">
        <v>69</v>
      </c>
      <c r="B73" s="94"/>
      <c r="C73" s="94"/>
      <c r="D73" s="94"/>
      <c r="E73" s="94"/>
      <c r="F73" s="95"/>
    </row>
    <row r="74" spans="1:6" ht="29.4" customHeight="1" thickBot="1" x14ac:dyDescent="0.35">
      <c r="A74" s="115" t="s">
        <v>70</v>
      </c>
      <c r="B74" s="116"/>
      <c r="C74" s="116"/>
      <c r="D74" s="116"/>
      <c r="E74" s="116"/>
      <c r="F74" s="117"/>
    </row>
    <row r="75" spans="1:6" ht="18.600000000000001" thickBot="1" x14ac:dyDescent="0.35">
      <c r="A75" s="87" t="s">
        <v>71</v>
      </c>
      <c r="B75" s="88"/>
      <c r="C75" s="88"/>
      <c r="D75" s="88"/>
      <c r="E75" s="88"/>
      <c r="F75" s="89"/>
    </row>
    <row r="76" spans="1:6" ht="31.8" thickBot="1" x14ac:dyDescent="0.35">
      <c r="A76" s="57" t="s">
        <v>29</v>
      </c>
      <c r="B76" s="49" t="s">
        <v>62</v>
      </c>
      <c r="C76" s="49" t="s">
        <v>63</v>
      </c>
      <c r="D76" s="50" t="s">
        <v>64</v>
      </c>
      <c r="E76" s="50" t="s">
        <v>22</v>
      </c>
      <c r="F76" s="49" t="s">
        <v>23</v>
      </c>
    </row>
    <row r="77" spans="1:6" ht="15.6" x14ac:dyDescent="0.3">
      <c r="A77" s="28" t="s">
        <v>30</v>
      </c>
      <c r="B77" s="26">
        <v>3</v>
      </c>
      <c r="C77" s="26">
        <v>4</v>
      </c>
      <c r="D77" s="26">
        <v>4</v>
      </c>
      <c r="E77" s="16">
        <f>SUM(B77:D77)</f>
        <v>11</v>
      </c>
      <c r="F77" s="17">
        <f t="shared" ref="F77:F82" si="6">E77/E$82</f>
        <v>0.5</v>
      </c>
    </row>
    <row r="78" spans="1:6" ht="15.6" x14ac:dyDescent="0.3">
      <c r="A78" s="8" t="s">
        <v>31</v>
      </c>
      <c r="B78" s="26">
        <v>2</v>
      </c>
      <c r="C78" s="27">
        <v>3</v>
      </c>
      <c r="D78" s="26">
        <v>1</v>
      </c>
      <c r="E78" s="16">
        <f t="shared" ref="E78:E81" si="7">SUM(B78:D78)</f>
        <v>6</v>
      </c>
      <c r="F78" s="17">
        <f t="shared" si="6"/>
        <v>0.27272727272727271</v>
      </c>
    </row>
    <row r="79" spans="1:6" ht="15.6" x14ac:dyDescent="0.3">
      <c r="A79" s="72" t="s">
        <v>73</v>
      </c>
      <c r="B79" s="73">
        <v>3</v>
      </c>
      <c r="C79" s="73">
        <v>0</v>
      </c>
      <c r="D79" s="73">
        <v>0</v>
      </c>
      <c r="E79" s="16">
        <f>SUM(B79:D79)</f>
        <v>3</v>
      </c>
      <c r="F79" s="74">
        <f t="shared" si="6"/>
        <v>0.13636363636363635</v>
      </c>
    </row>
    <row r="80" spans="1:6" ht="15.6" x14ac:dyDescent="0.3">
      <c r="A80" s="8" t="s">
        <v>49</v>
      </c>
      <c r="B80" s="27">
        <v>0</v>
      </c>
      <c r="C80" s="27">
        <v>0</v>
      </c>
      <c r="D80" s="27">
        <v>1</v>
      </c>
      <c r="E80" s="16">
        <f t="shared" si="7"/>
        <v>1</v>
      </c>
      <c r="F80" s="17">
        <f t="shared" si="6"/>
        <v>4.5454545454545456E-2</v>
      </c>
    </row>
    <row r="81" spans="1:6" ht="16.2" thickBot="1" x14ac:dyDescent="0.35">
      <c r="A81" s="28" t="s">
        <v>74</v>
      </c>
      <c r="B81" s="26">
        <v>0</v>
      </c>
      <c r="C81" s="26">
        <v>1</v>
      </c>
      <c r="D81" s="26">
        <v>0</v>
      </c>
      <c r="E81" s="16">
        <f t="shared" si="7"/>
        <v>1</v>
      </c>
      <c r="F81" s="17">
        <f t="shared" si="6"/>
        <v>4.5454545454545456E-2</v>
      </c>
    </row>
    <row r="82" spans="1:6" ht="16.2" thickBot="1" x14ac:dyDescent="0.35">
      <c r="A82" s="55" t="s">
        <v>24</v>
      </c>
      <c r="B82" s="49">
        <f>SUM(B77:B81)</f>
        <v>8</v>
      </c>
      <c r="C82" s="49">
        <f>SUM(C77:C81)</f>
        <v>8</v>
      </c>
      <c r="D82" s="49">
        <f>SUM(D77:D81)</f>
        <v>6</v>
      </c>
      <c r="E82" s="50">
        <f>SUM(E77:E81)</f>
        <v>22</v>
      </c>
      <c r="F82" s="58">
        <f t="shared" si="6"/>
        <v>1</v>
      </c>
    </row>
    <row r="83" spans="1:6" x14ac:dyDescent="0.3">
      <c r="A83" s="2"/>
      <c r="F83" s="3"/>
    </row>
    <row r="84" spans="1:6" ht="64.2" customHeight="1" x14ac:dyDescent="0.3">
      <c r="A84" s="90" t="s">
        <v>75</v>
      </c>
      <c r="B84" s="91"/>
      <c r="C84" s="91"/>
      <c r="D84" s="91"/>
      <c r="E84" s="91"/>
      <c r="F84" s="92"/>
    </row>
    <row r="85" spans="1:6" ht="15" thickBot="1" x14ac:dyDescent="0.35">
      <c r="A85" s="9"/>
      <c r="B85" s="10"/>
      <c r="C85" s="10"/>
      <c r="D85" s="10"/>
      <c r="E85" s="10"/>
      <c r="F85" s="11"/>
    </row>
  </sheetData>
  <mergeCells count="13">
    <mergeCell ref="A24:F24"/>
    <mergeCell ref="A1:F1"/>
    <mergeCell ref="A2:F2"/>
    <mergeCell ref="A3:F3"/>
    <mergeCell ref="A4:F4"/>
    <mergeCell ref="A23:F23"/>
    <mergeCell ref="A48:F48"/>
    <mergeCell ref="A49:F49"/>
    <mergeCell ref="A72:F72"/>
    <mergeCell ref="A75:F75"/>
    <mergeCell ref="A84:F84"/>
    <mergeCell ref="A73:F73"/>
    <mergeCell ref="A74:F74"/>
  </mergeCells>
  <pageMargins left="0.7" right="0.7" top="0.75" bottom="0.75" header="0.3" footer="0.3"/>
  <pageSetup scale="68" orientation="portrait" r:id="rId1"/>
  <rowBreaks count="1" manualBreakCount="1">
    <brk id="31" max="5" man="1"/>
  </rowBreaks>
  <drawing r:id="rId2"/>
</worksheet>
</file>

<file path=docMetadata/LabelInfo.xml><?xml version="1.0" encoding="utf-8"?>
<clbl:labelList xmlns:clbl="http://schemas.microsoft.com/office/2020/mipLabelMetadata">
  <clbl:label id="{0ed947a2-09da-4cac-92c9-2a07f7e30bd0}" enabled="0" method="" siteId="{0ed947a2-09da-4cac-92c9-2a07f7e30b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Base Datos II Trim 2026  </vt:lpstr>
      <vt:lpstr>Solicitud Información II Trim </vt:lpstr>
      <vt:lpstr>'Solicitud Información II Trim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Angela Liliana Malagon Morales</cp:lastModifiedBy>
  <dcterms:created xsi:type="dcterms:W3CDTF">2021-10-29T16:47:53Z</dcterms:created>
  <dcterms:modified xsi:type="dcterms:W3CDTF">2026-07-17T12:28:19Z</dcterms:modified>
</cp:coreProperties>
</file>