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https://uaermv-my.sharepoint.com/personal/angela_malagon_umv_gov_co/Documents/Documentos/INFORMES UMV/INFORME SOLICITUDES DE INFORMACIÓN/2025/"/>
    </mc:Choice>
  </mc:AlternateContent>
  <xr:revisionPtr revIDLastSave="15" documentId="8_{7238ED8A-F3D6-4825-8223-0FED1D98FECE}" xr6:coauthVersionLast="47" xr6:coauthVersionMax="47" xr10:uidLastSave="{78B5EA85-1800-4C16-ADDE-B21600267C32}"/>
  <bookViews>
    <workbookView xWindow="-108" yWindow="-108" windowWidth="23256" windowHeight="12456" activeTab="1" xr2:uid="{00000000-000D-0000-FFFF-FFFF00000000}"/>
  </bookViews>
  <sheets>
    <sheet name="Base Datos IV Trim 2025  " sheetId="6" r:id="rId1"/>
    <sheet name="Solicitud Información IV Trim " sheetId="4" r:id="rId2"/>
  </sheets>
  <externalReferences>
    <externalReference r:id="rId3"/>
  </externalReferences>
  <definedNames>
    <definedName name="_xlnm._FilterDatabase" localSheetId="0" hidden="1">'Base Datos IV Trim 2025  '!$A$2:$Q$52</definedName>
    <definedName name="_xlnm.Print_Area" localSheetId="1">'Solicitud Información IV Trim '!$A$1:$F$86</definedName>
    <definedName name="Canal">#REF!</definedName>
    <definedName name="Dependencias">#REF!</definedName>
    <definedName name="Entidades">#REF!</definedName>
    <definedName name="Tema">#REF!</definedName>
    <definedName name="Tipo">[1]Listas!$D$2:$D$13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4" l="1"/>
  <c r="E31" i="4"/>
  <c r="D59" i="4" l="1"/>
  <c r="C59" i="4"/>
  <c r="B59" i="4"/>
  <c r="E81" i="4" l="1"/>
  <c r="E82" i="4"/>
  <c r="E58" i="4" l="1"/>
  <c r="E57" i="4"/>
  <c r="E54" i="4" l="1"/>
  <c r="E27" i="4"/>
  <c r="E28" i="4"/>
  <c r="E29" i="4"/>
  <c r="E26" i="4"/>
  <c r="E55" i="4"/>
  <c r="E53" i="4"/>
  <c r="E32" i="4" l="1"/>
  <c r="F30" i="4" s="1"/>
  <c r="E83" i="4"/>
  <c r="E80" i="4"/>
  <c r="F31" i="4" l="1"/>
  <c r="D84" i="4"/>
  <c r="C84" i="4"/>
  <c r="B84" i="4"/>
  <c r="C32" i="4" l="1"/>
  <c r="D32" i="4"/>
  <c r="B32" i="4"/>
  <c r="E56" i="4" l="1"/>
  <c r="C9" i="4"/>
  <c r="D9" i="4" s="1"/>
  <c r="E59" i="4" l="1"/>
  <c r="E84" i="4"/>
  <c r="F28" i="4"/>
  <c r="D7" i="4"/>
  <c r="D8" i="4"/>
  <c r="D6" i="4"/>
  <c r="F57" i="4" l="1"/>
  <c r="F58" i="4"/>
  <c r="F54" i="4"/>
  <c r="F53" i="4"/>
  <c r="F55" i="4"/>
  <c r="F56" i="4"/>
  <c r="F82" i="4"/>
  <c r="F81" i="4"/>
  <c r="F29" i="4"/>
  <c r="F27" i="4"/>
  <c r="F83" i="4"/>
  <c r="F84" i="4"/>
  <c r="F80" i="4"/>
  <c r="F26" i="4"/>
  <c r="F32" i="4"/>
  <c r="F59" i="4" l="1"/>
</calcChain>
</file>

<file path=xl/sharedStrings.xml><?xml version="1.0" encoding="utf-8"?>
<sst xmlns="http://schemas.openxmlformats.org/spreadsheetml/2006/main" count="363" uniqueCount="146">
  <si>
    <t>Radicado SDQS</t>
  </si>
  <si>
    <t>Radicado UMV</t>
  </si>
  <si>
    <t>Canal Ingreso</t>
  </si>
  <si>
    <t>Dependencia</t>
  </si>
  <si>
    <t>Tipo de Solicitud</t>
  </si>
  <si>
    <t>Tema</t>
  </si>
  <si>
    <t>Asunto</t>
  </si>
  <si>
    <t>Fecha ingreso</t>
  </si>
  <si>
    <t>No. Radicado de respuesta</t>
  </si>
  <si>
    <t xml:space="preserve">Fecha de Respuesta </t>
  </si>
  <si>
    <t>Tiempo de Respuesta</t>
  </si>
  <si>
    <t>Traslado por competencia</t>
  </si>
  <si>
    <t>Entidad trasladada</t>
  </si>
  <si>
    <t>Otras entidades trasladadas</t>
  </si>
  <si>
    <t>SOLICITUD DE INFORMACIÓN</t>
  </si>
  <si>
    <t>GESTION DEL TALENTO HUMANO</t>
  </si>
  <si>
    <t>VIRTUAL / E-MAIL</t>
  </si>
  <si>
    <t>GESTION ADMINISTRATIVA</t>
  </si>
  <si>
    <t>INFORMACION TECNICA DE OBRAS</t>
  </si>
  <si>
    <t>X</t>
  </si>
  <si>
    <t>N°</t>
  </si>
  <si>
    <t>CANAL DE ATENCIÓN</t>
  </si>
  <si>
    <t>TOTAL</t>
  </si>
  <si>
    <t>%</t>
  </si>
  <si>
    <t>ESCRITO / VENTANILLA CORRESPONDENCIA</t>
  </si>
  <si>
    <t>TOTAL GENERAL</t>
  </si>
  <si>
    <t>TEMAS</t>
  </si>
  <si>
    <t>INFORMACIÓN TECNICA DE OBRAS</t>
  </si>
  <si>
    <t>GESTIÓN ADMINISTRATIVA</t>
  </si>
  <si>
    <t>GESTIÓN DEL TALENTO HUMANO</t>
  </si>
  <si>
    <t xml:space="preserve"> TRASLADOS POR NO COMPETENCIA DE LA UAERMV</t>
  </si>
  <si>
    <t>ALCALDÍAS LOCALES</t>
  </si>
  <si>
    <t>INSTITUTO DE DESARROLLO URBANO - IDU</t>
  </si>
  <si>
    <t>MES</t>
  </si>
  <si>
    <t>CANTIDAD</t>
  </si>
  <si>
    <t xml:space="preserve">TOTAL </t>
  </si>
  <si>
    <t>VIRTUAL / CHAT WEB</t>
  </si>
  <si>
    <t>Solicitudes a las que se les negó el acceso a la información</t>
  </si>
  <si>
    <t>120 - Subdirección de Planificación y Conservación</t>
  </si>
  <si>
    <t>132 - Gerencia de Infraestructura Urbana</t>
  </si>
  <si>
    <t>115 - Gerencia de Contratación</t>
  </si>
  <si>
    <t>113 - Talento Humano</t>
  </si>
  <si>
    <t>Entidad solicitante / Entidad que realiza el traslado</t>
  </si>
  <si>
    <t>VIRTUAL / BOGOTÁ TE ESCUCHA</t>
  </si>
  <si>
    <t>ESCRITO / VENTANILLA DE CORRESPONDENCIA</t>
  </si>
  <si>
    <t>VIRTUAL / BOGOTA TE ESCUCHA</t>
  </si>
  <si>
    <t>Instituto de Desarrollo Urbano - IDU</t>
  </si>
  <si>
    <t>140 - Oficina Juridica</t>
  </si>
  <si>
    <t>Secretaría Distrital de Movilidad</t>
  </si>
  <si>
    <t>PRESENCIAL / EVENTOS</t>
  </si>
  <si>
    <t>INFORMACION SOBRE INICIO DE OBRAS</t>
  </si>
  <si>
    <t>PRIORIZACION DE VIAS</t>
  </si>
  <si>
    <t>Secretaría Distrital de Planeación</t>
  </si>
  <si>
    <t>AL. Kennedy</t>
  </si>
  <si>
    <t>AL. Fontibón</t>
  </si>
  <si>
    <t>INFORMACION CONTRACTUAL DE OBRAS</t>
  </si>
  <si>
    <t>Secretaría Distrital de Gobierno - Alcaldía Mayor de Bogotá</t>
  </si>
  <si>
    <t>SECRETARÍA DE MOVILIDAD</t>
  </si>
  <si>
    <t>ACUEDUCTO EAAB -ESP</t>
  </si>
  <si>
    <t>121 - Gerencia para el Desarrollo, la Calidad y la Innovación</t>
  </si>
  <si>
    <t>AL. Teusaquillo</t>
  </si>
  <si>
    <t>x</t>
  </si>
  <si>
    <t>UNIDAD ADMINISTRATIVA ESPECIAL DE REHABILITACIÓN Y MANTENIMIENTO VIAL - UAERMV
INFORME SOLICITUD ACCESO A LA INFORMACIÓN IV TRIMESTRE 2025
 (OCTUBRE-NOVIEMBRE-DICIEMBRE)</t>
  </si>
  <si>
    <t>OCTUBRE</t>
  </si>
  <si>
    <t>NOVIEMBRE</t>
  </si>
  <si>
    <t>DICIEMBRE</t>
  </si>
  <si>
    <t>1. TOTAL SOLICITUDES DE INFORMACIÓN POR MES IV TRIMESTRE 2025</t>
  </si>
  <si>
    <r>
      <t>La Unidad Administrativa Especial de Rehabilitación y Mantenimiento Vial - UAERMV, durante el cuarto trimestre recepcionó un total de</t>
    </r>
    <r>
      <rPr>
        <b/>
        <sz val="14"/>
        <rFont val="Calibri"/>
        <family val="2"/>
        <scheme val="minor"/>
      </rPr>
      <t xml:space="preserve"> 50 </t>
    </r>
    <r>
      <rPr>
        <sz val="14"/>
        <rFont val="Calibri"/>
        <family val="2"/>
        <scheme val="minor"/>
      </rPr>
      <t>requerimientos de solicitudes de información, los cuales fueron gestionados de acuerdo a los lineamientos que rigen la materia, a la luz de lo estipulado en el Código de Procedimiento Administrativo y de lo Contencioso Administrativo y la Ley 1755 de 2015.</t>
    </r>
  </si>
  <si>
    <t>OCT</t>
  </si>
  <si>
    <t>NOV</t>
  </si>
  <si>
    <t>DIC</t>
  </si>
  <si>
    <t>2. CANALES DE ATENCIÓN IV TRIMESTRE 2025</t>
  </si>
  <si>
    <t>3. TEMAS IV TRIMESTRE 2025</t>
  </si>
  <si>
    <t>UNIDAD ADMINISTRATIVA ESPECIAL DE REHABILITACIÓN Y MANTENIMIENTO VIAL - UAERMV
INFORME SOLICITUD ACCESO A LA INFORMACIÓN IV TRIMESTRE 2025
DECRETO REGLAMENTARIO 103 DE 2015
(Revisión con corte a 07/01/2026)</t>
  </si>
  <si>
    <t>TELEFÓNICO</t>
  </si>
  <si>
    <t>La UAERMV con el fin de facilitar el acercamiento de la ciudadanía, ha dispuesto de varios canales para la recepción de solicitudes y peticiones ciudadanas, de modo tal que el canal virtual / email registró un porcentaje del 76% siendo el más utilizado por la ciudadanía, seguido del virtual / Bogota te Escucha con un 12% y en tercer lugar, el escrito / ventanilla correspondencia con un 6%.</t>
  </si>
  <si>
    <t>Se presenta la distribución de las solicitudes de información, de acuerdo a los temas más consultados por la ciudadanía durante el cuarto trimestre, encontrando que el mayor porcentaje corresponde a Información sobre incio de obras con un 34%, seguido por la Información Técnica de Obras con un 22% y en tercer lugar,  la Gestión del Talento Humano con un 16%.</t>
  </si>
  <si>
    <t>4. SOLICITUDES A LAS QUE SE LES NEGÓ EL ACCESO A LA INFORMACIÓN IV TRIMESTRE 2025</t>
  </si>
  <si>
    <t>Durante el IV trimestre de 2025 no se negaron solicitudes de acceso a la información.</t>
  </si>
  <si>
    <t>5. TRASLADOS POR NO COMPETENCIA IV TRIMESTRE 2025</t>
  </si>
  <si>
    <t>Se observa que la mayor cantidad de solicitudes de información que no son competencia de la entidad, se trasladan a las Alcaldías locales, en tal sentido, para este trimestre se le trasladaron 5 requerimientos, seguido del IDU con 2 requerimientos.</t>
  </si>
  <si>
    <t>Secretaría Distrital de Hacienda</t>
  </si>
  <si>
    <t>Departamento Administrativo del Espacio Público, Dadep</t>
  </si>
  <si>
    <t> </t>
  </si>
  <si>
    <t>Unidad Administrativa Especial de Catastro - UAECD</t>
  </si>
  <si>
    <t>Contraloría de Bogotá</t>
  </si>
  <si>
    <t>AL. Santa Fe</t>
  </si>
  <si>
    <t>AL. Suba</t>
  </si>
  <si>
    <t>130 - Subdirección de Producción y Apoyo Logístico</t>
  </si>
  <si>
    <t>111 - Gerencia Administrativa y Financiera</t>
  </si>
  <si>
    <t>117 - Recursos Fisicos</t>
  </si>
  <si>
    <t>SOLICITUD DE INFORMACION DE INTERVENCIONES EN LA CARRERA 90 # 83-10, CARRERA 90 # 83-18 Y CARRERA 90 # 83-20</t>
  </si>
  <si>
    <t>SOLICITUD DE INFORMACION DE POSIBLE INICIO DE OBRA EN LA CALLE 2 # 53A - 58</t>
  </si>
  <si>
    <t xml:space="preserve">SOLICITUD DE INFORMACION DE POSIBLES OBRAS POR ADICION PARA LA REALIZACION DE ACTIVIDADES FDLCB-1726-2024 </t>
  </si>
  <si>
    <t>SOLICITUD DE INFORMACION DE POSIBLES OBRAS POR INICIO DE ACTIVIDADES CONTRATO IDU 1800-2023</t>
  </si>
  <si>
    <t xml:space="preserve">SOLICITUD DE INFORMACION DE POSIBLES OBRAS POR INICIO DE ACTIVIDADES CONTRATO IDU </t>
  </si>
  <si>
    <t>SOLICITUD DE INFORMACION NUMERO Y ESTADO DE VACANTES DE LA MISMA DENOMINACION DEL EMPLEO IDENTIFICADO EN LA OPEC NO 206114</t>
  </si>
  <si>
    <t>SOLIICTUD DE INFORMACION DE CONVENIOS INTERADMINISTRATIVOS SUSPCRITOS ENTRE LA UMV Y LAS ALCALDIAS</t>
  </si>
  <si>
    <t>SOLICITUD DE INFORMACION DE TIPO DE VINCULACION Y CONTRATOS DE LOS COLABORADORES DE LA ENTIDAD, ENTRE OTROS</t>
  </si>
  <si>
    <t>SOLICITUD DE INFORACION DE POSIBLES OBRAS POR INICIO DE ACTIVIDADES No. 2024-3648</t>
  </si>
  <si>
    <t>SOLICITUD DE INFORMACION DETALLADA SOBRE  OBRAS EJECUTADAS DESDE EL AÑO 2023 A LA FECHA, EN LA UPZ 109 CIUDAD SALITRE  ORIENTAL</t>
  </si>
  <si>
    <t xml:space="preserve">SOLICITUD DE INFORMACION VISITA  TECNICA DE CARRERA 8B Y 8D CON 90 SUR </t>
  </si>
  <si>
    <t>SOLICITUD DE INFORMACION SOBRE PLANTA DE PERSONAL Y USO DE LISTA DE ELEGIBLES.</t>
  </si>
  <si>
    <t>SOLICITUD DE COPIA CONTRATO DE OBRA CARRERA 77 BIS, ENTRE LA CALLE 64C SUR Y LA CALLE 64A SUR</t>
  </si>
  <si>
    <t>SOLICIITUD DE INFORMACION DE CARGOS DE CARRERA</t>
  </si>
  <si>
    <t>SOLICITUD DE INFORMACION CONTRATOS ADJUDICADOS A LA CALLE 153 CON CARRERA 21B Y 21</t>
  </si>
  <si>
    <t>SOLICITUD DE INFORMACION DE OBRAS EN DIFERENTES PUNTOS DE LA CIUDAD</t>
  </si>
  <si>
    <t>SOLICITUD DE INFORMACION OBRAS EJECUTADAS SALITRE ORIENTAL</t>
  </si>
  <si>
    <t>SOLICITUD DE ESTALA SALARIAL</t>
  </si>
  <si>
    <t>SOLICITUD DE INFORMACION DE CONTRATOS CELEBRADOS CON EL SEÑOR RAUL EDUARDO CARDOZO NAVAS</t>
  </si>
  <si>
    <t>SOLICITUD DE INFORMACION SOBRE COMPETENCIAS DE PRIORIZACION DE LA VIA EN LA CALLE 14 CON CARRERA 119</t>
  </si>
  <si>
    <t>SOLICITUD DE INFORMACION DE TIPO DE OBRA E INICIO DE ACTIVIDADES EN EL CIV 11003955</t>
  </si>
  <si>
    <t>SOLICITUD DE INFORMACION SOBRE EL ESTADO DEL PROYECTO DE INFRAESTRUCTURA VIAL 402, BARRIO SABANA DEL DORADO.</t>
  </si>
  <si>
    <t>SOLICITUD DE INFORMACION SOBRE PROCEDIMIENTO Y VIABILIDAD PARA LA IMPLEMENTACION DE CONTENEDORES SOTERRADOS</t>
  </si>
  <si>
    <t>SOLICITUD DE INFORMACION DE POSIBLES OBRAS EN LA CALLE 83 ENTRE CARRERA 111C Y 111A</t>
  </si>
  <si>
    <t>SOLICITUD DE INFORMACION SOBRE LA CAPACIDAD DE VEHICULOS QUE PUEDEN TRANSITAR LUEGO DE LA OBRA EN EL CIV 9002467, BARRIO MODELIA</t>
  </si>
  <si>
    <t>REITERACION DE SOLICITUD DE INFORMACION DE CONTRATOS DE OBRAS ADJUDICADOS EN LA  CALLE 154 ENTRE CARRERA 21B Y 21</t>
  </si>
  <si>
    <t>SOLICITUD DE INFORMACION SOBRE VINCULACION DE VETERANOS</t>
  </si>
  <si>
    <t>SOLICITUD DE INFORMACION DE POSIBLES OBRAS POR INICIO DE ACTIVIDADES CONTRATO  1736-2024</t>
  </si>
  <si>
    <t>SOLICITUD DE INFORMACION DE POSIBLES OBRAS POR INICIO DE ACTIVIDADES CONTRATO CGB-729-2024</t>
  </si>
  <si>
    <t>SOLICITUD DE INFORACION DE DESCUENTOS Y/O RETENCIONES PRACTICA LA UMV SOBRE LOS CONTRATOS</t>
  </si>
  <si>
    <t xml:space="preserve"> SOLICITUD DE INFORMACION DE  OBRAS EJECUTADAS DESDE EL AÑO 2023 A LA FECHA, EN LA UPZ 109 CIUDAD SALITRE ORIENTAL</t>
  </si>
  <si>
    <t>SOLICITUD DE INFORMACION CONTRATO FONDIGER 180 DE 2025</t>
  </si>
  <si>
    <t xml:space="preserve">SOLICITUD DE INFORMACION SINFRAESTRUCTURA EXISTENTA CONTRATO DE OBRA NO. 1-01-25400-0933-2025 </t>
  </si>
  <si>
    <t>SOLICITUD DE INFORMACION DE PRECIOS UNITARIOS PARA CONTRATAR ALQUILER DE EQUIPOS 2025</t>
  </si>
  <si>
    <t>SOLICITUD DE INFORMACION DE POSIBLES OBRAS POR INICIO DE ACTIVIDADES CONTRATO  938-25</t>
  </si>
  <si>
    <t>SOLICITUD DE INFORMACION RADICADO  20251110069201</t>
  </si>
  <si>
    <t xml:space="preserve"> SOLICITUD DE INFORMACION PLAN PARCIAL TRES QUEBRADAS. RADICADO BTE 6631522025 </t>
  </si>
  <si>
    <t>SOLICITUD DE INFORMACIONDE PAGO DE PROCESO JUDICIAL N 11001310500220140016000</t>
  </si>
  <si>
    <t>SOLICITUD DE INFORMACION DE POSIBLES OBRAS POR INICIO DE ACTIVIDADES 1267-2025</t>
  </si>
  <si>
    <t>SOLICITUD DE INFORMACION SOBRE CONTRATOS Y CONVENIOS ESTATALES CELEBRADOS POR TEYUNA ENERGY INC. SUCURSAL COLOMBIA</t>
  </si>
  <si>
    <t>SOLICITUD DE INFORMACION DE HORARIOS DE RETIRO DE MATERIAL FRESADO POR FIN DE AÑO</t>
  </si>
  <si>
    <t>SOLICITUD DE INFORMACION DE POSIBLES OBRAS POR INICIO DE ACTIVIDADES CONTRATO 2024-3651</t>
  </si>
  <si>
    <t>SOLICITUD DE INFORMACION DE POSIBLES OBRAS POR INICIO DE ACTIVIDADES CONTRATO 938-2025</t>
  </si>
  <si>
    <t>SOLICITUD DE INFORMACION CON RESPECTO AL NUMERO DE TRABAJADORES DE LA ANTIGUA SECRETARIA DE OBRA PUBLICAS</t>
  </si>
  <si>
    <t>SOLICITUD DE INFORMACION SOBRE LOS PREDIOS ADMINISTRADOS POR LA UMV</t>
  </si>
  <si>
    <t>SOLICITUD DE INFORMACION DE CIERRE DE PATIO PARA RETIRO DE MATERIAL FRESADO</t>
  </si>
  <si>
    <t>SOLICITUD DE INFORMACION DE POSIBLES OBRAS EN LA CARRERA 7 # 2–22</t>
  </si>
  <si>
    <t>SOLICITUD DE INFORMACION SOBRE EL ESTADO DE PROVISION DE LA VACANTE IDENTIFICADA CON EL CODIGO OPEC N° 206111</t>
  </si>
  <si>
    <t>SOLICITUD DE INFORMACION DE OBRA DE LA CALLE 222</t>
  </si>
  <si>
    <t>20251150146481             20251150147121</t>
  </si>
  <si>
    <t>En trámite</t>
  </si>
  <si>
    <t>AL. Engativá</t>
  </si>
  <si>
    <t>AL. CIUDAD BOLIVAR</t>
  </si>
  <si>
    <t>AL. Barrios Unidos</t>
  </si>
  <si>
    <t>Instituto de Desarrollo Urbano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</si>
</sst>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8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2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4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1"/>
      <name val="Calibri Light"/>
      <family val="2"/>
    </font>
    <font>
      <sz val="8"/>
      <color rgb="FF000000"/>
      <name val="Calibri Light"/>
      <family val="2"/>
    </font>
    <font>
      <sz val="11"/>
      <color rgb="FF000000"/>
      <name val="Calibri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8">
    <xf numFmtId="0" fontId="0" fillId="0" borderId="0" xfId="0"/>
    <xf numFmtId="9" fontId="6" fillId="0" borderId="7" xfId="1" applyFont="1" applyBorder="1" applyAlignment="1">
      <alignment horizontal="center"/>
    </xf>
    <xf numFmtId="0" fontId="5" fillId="3" borderId="1" xfId="0" applyFont="1" applyFill="1" applyBorder="1"/>
    <xf numFmtId="9" fontId="5" fillId="3" borderId="1" xfId="1" applyFont="1" applyFill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7" fillId="0" borderId="7" xfId="0" applyFont="1" applyBorder="1" applyAlignment="1">
      <alignment horizontal="justify" vertical="top" wrapText="1"/>
    </xf>
    <xf numFmtId="0" fontId="7" fillId="0" borderId="8" xfId="0" applyFont="1" applyBorder="1" applyAlignment="1">
      <alignment horizontal="justify" vertical="top" wrapText="1"/>
    </xf>
    <xf numFmtId="9" fontId="5" fillId="3" borderId="6" xfId="1" applyFont="1" applyFill="1" applyBorder="1" applyAlignment="1">
      <alignment horizontal="center"/>
    </xf>
    <xf numFmtId="0" fontId="5" fillId="0" borderId="10" xfId="0" applyFont="1" applyBorder="1"/>
    <xf numFmtId="9" fontId="5" fillId="0" borderId="11" xfId="1" applyFont="1" applyFill="1" applyBorder="1" applyAlignment="1">
      <alignment horizontal="center"/>
    </xf>
    <xf numFmtId="0" fontId="6" fillId="0" borderId="8" xfId="0" applyFont="1" applyBorder="1" applyAlignment="1">
      <alignment horizontal="left"/>
    </xf>
    <xf numFmtId="0" fontId="0" fillId="0" borderId="14" xfId="0" applyBorder="1"/>
    <xf numFmtId="0" fontId="0" fillId="0" borderId="3" xfId="0" applyBorder="1"/>
    <xf numFmtId="0" fontId="0" fillId="0" borderId="15" xfId="0" applyBorder="1"/>
    <xf numFmtId="0" fontId="4" fillId="0" borderId="11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9" fontId="6" fillId="0" borderId="8" xfId="1" applyFont="1" applyBorder="1" applyAlignment="1">
      <alignment horizontal="center" vertical="center"/>
    </xf>
    <xf numFmtId="0" fontId="2" fillId="0" borderId="0" xfId="0" applyFont="1"/>
    <xf numFmtId="14" fontId="0" fillId="0" borderId="0" xfId="0" applyNumberFormat="1"/>
    <xf numFmtId="1" fontId="0" fillId="0" borderId="0" xfId="0" applyNumberFormat="1"/>
    <xf numFmtId="0" fontId="6" fillId="0" borderId="20" xfId="0" applyFont="1" applyBorder="1"/>
    <xf numFmtId="0" fontId="6" fillId="0" borderId="21" xfId="0" applyFont="1" applyBorder="1"/>
    <xf numFmtId="0" fontId="5" fillId="3" borderId="4" xfId="0" applyFont="1" applyFill="1" applyBorder="1"/>
    <xf numFmtId="0" fontId="7" fillId="0" borderId="8" xfId="0" applyFont="1" applyBorder="1" applyAlignment="1">
      <alignment horizontal="center" vertical="center" wrapText="1"/>
    </xf>
    <xf numFmtId="9" fontId="5" fillId="3" borderId="1" xfId="1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left"/>
    </xf>
    <xf numFmtId="0" fontId="5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/>
    <xf numFmtId="0" fontId="8" fillId="0" borderId="0" xfId="0" applyFont="1" applyAlignment="1">
      <alignment horizontal="center" vertical="top" wrapText="1"/>
    </xf>
    <xf numFmtId="0" fontId="5" fillId="3" borderId="1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9" fontId="6" fillId="0" borderId="12" xfId="1" applyFont="1" applyBorder="1" applyAlignment="1">
      <alignment horizontal="center"/>
    </xf>
    <xf numFmtId="9" fontId="6" fillId="0" borderId="11" xfId="1" applyFont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justify" vertical="top" wrapText="1"/>
    </xf>
    <xf numFmtId="0" fontId="5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top" wrapText="1"/>
    </xf>
    <xf numFmtId="0" fontId="15" fillId="2" borderId="2" xfId="0" applyFont="1" applyFill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9" fontId="6" fillId="0" borderId="12" xfId="1" applyFont="1" applyBorder="1" applyAlignment="1">
      <alignment horizontal="center" vertical="center"/>
    </xf>
    <xf numFmtId="0" fontId="7" fillId="0" borderId="22" xfId="0" applyFont="1" applyBorder="1" applyAlignment="1">
      <alignment horizontal="justify" vertical="top" wrapText="1"/>
    </xf>
    <xf numFmtId="0" fontId="11" fillId="0" borderId="23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16" fillId="3" borderId="1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wrapText="1"/>
      <protection locked="0"/>
    </xf>
    <xf numFmtId="1" fontId="16" fillId="3" borderId="1" xfId="0" applyNumberFormat="1" applyFont="1" applyFill="1" applyBorder="1" applyAlignment="1" applyProtection="1">
      <alignment horizontal="center" vertical="center"/>
      <protection locked="0"/>
    </xf>
    <xf numFmtId="14" fontId="16" fillId="3" borderId="24" xfId="0" applyNumberFormat="1" applyFont="1" applyFill="1" applyBorder="1" applyAlignment="1">
      <alignment horizontal="center" vertical="center" wrapText="1"/>
    </xf>
    <xf numFmtId="14" fontId="16" fillId="3" borderId="25" xfId="0" applyNumberFormat="1" applyFont="1" applyFill="1" applyBorder="1" applyAlignment="1">
      <alignment horizontal="center" vertical="center" wrapText="1"/>
    </xf>
    <xf numFmtId="1" fontId="16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6" fillId="3" borderId="24" xfId="0" applyFont="1" applyFill="1" applyBorder="1" applyAlignment="1">
      <alignment horizontal="center" vertical="center" wrapText="1"/>
    </xf>
    <xf numFmtId="0" fontId="16" fillId="3" borderId="6" xfId="0" applyFont="1" applyFill="1" applyBorder="1" applyAlignment="1">
      <alignment horizontal="center" vertical="center" wrapText="1"/>
    </xf>
    <xf numFmtId="0" fontId="16" fillId="3" borderId="1" xfId="0" applyFont="1" applyFill="1" applyBorder="1" applyAlignment="1" applyProtection="1">
      <alignment horizontal="center" vertical="center" textRotation="90" wrapText="1"/>
      <protection locked="0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 wrapText="1"/>
    </xf>
    <xf numFmtId="0" fontId="15" fillId="2" borderId="27" xfId="0" applyFont="1" applyFill="1" applyBorder="1" applyAlignment="1">
      <alignment horizontal="center" wrapText="1"/>
    </xf>
    <xf numFmtId="0" fontId="17" fillId="2" borderId="27" xfId="0" applyFont="1" applyFill="1" applyBorder="1" applyAlignment="1">
      <alignment horizontal="center" vertical="center" wrapText="1"/>
    </xf>
    <xf numFmtId="1" fontId="17" fillId="2" borderId="27" xfId="0" applyNumberFormat="1" applyFont="1" applyFill="1" applyBorder="1" applyAlignment="1">
      <alignment horizontal="center" vertical="center" wrapText="1"/>
    </xf>
    <xf numFmtId="14" fontId="17" fillId="2" borderId="27" xfId="0" applyNumberFormat="1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4" fillId="3" borderId="4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14" fillId="0" borderId="10" xfId="0" applyFont="1" applyBorder="1" applyAlignment="1">
      <alignment horizontal="justify" vertical="top" wrapText="1"/>
    </xf>
    <xf numFmtId="0" fontId="14" fillId="0" borderId="0" xfId="0" applyFont="1" applyAlignment="1">
      <alignment horizontal="justify" vertical="top" wrapText="1"/>
    </xf>
    <xf numFmtId="0" fontId="14" fillId="0" borderId="11" xfId="0" applyFont="1" applyBorder="1" applyAlignment="1">
      <alignment horizontal="justify" vertical="top" wrapText="1"/>
    </xf>
    <xf numFmtId="0" fontId="11" fillId="0" borderId="10" xfId="0" applyFont="1" applyBorder="1" applyAlignment="1">
      <alignment horizontal="justify" vertical="top" wrapText="1"/>
    </xf>
    <xf numFmtId="0" fontId="10" fillId="0" borderId="0" xfId="0" applyFont="1" applyAlignment="1">
      <alignment horizontal="justify" vertical="top" wrapText="1"/>
    </xf>
    <xf numFmtId="0" fontId="10" fillId="0" borderId="11" xfId="0" applyFont="1" applyBorder="1" applyAlignment="1">
      <alignment horizontal="justify" vertical="top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justify" vertical="top" wrapText="1"/>
    </xf>
    <xf numFmtId="0" fontId="11" fillId="0" borderId="11" xfId="0" applyFont="1" applyBorder="1" applyAlignment="1">
      <alignment horizontal="justify" vertical="top" wrapText="1"/>
    </xf>
    <xf numFmtId="0" fontId="4" fillId="2" borderId="1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19" fillId="0" borderId="0" xfId="0" applyFont="1" applyAlignment="1">
      <alignment vertical="center" wrapText="1"/>
    </xf>
    <xf numFmtId="0" fontId="18" fillId="2" borderId="27" xfId="0" applyFont="1" applyFill="1" applyBorder="1" applyAlignment="1">
      <alignment horizontal="center" vertical="center" wrapText="1"/>
    </xf>
    <xf numFmtId="0" fontId="18" fillId="2" borderId="28" xfId="0" applyFont="1" applyFill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Canal</a:t>
            </a:r>
            <a:r>
              <a:rPr lang="es-CO" baseline="0"/>
              <a:t> de Atención </a:t>
            </a:r>
            <a:endParaRPr lang="es-CO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IV Trim '!$A$26:$A$31</c:f>
              <c:strCache>
                <c:ptCount val="6"/>
                <c:pt idx="0">
                  <c:v>VIRTUAL / E-MAIL</c:v>
                </c:pt>
                <c:pt idx="1">
                  <c:v>VIRTUAL / BOGOTÁ TE ESCUCHA</c:v>
                </c:pt>
                <c:pt idx="2">
                  <c:v>ESCRITO / VENTANILLA CORRESPONDENCIA</c:v>
                </c:pt>
                <c:pt idx="3">
                  <c:v>VIRTUAL / CHAT WEB</c:v>
                </c:pt>
                <c:pt idx="4">
                  <c:v>TELEFÓNICO</c:v>
                </c:pt>
                <c:pt idx="5">
                  <c:v>PRESENCIAL / EVENTOS</c:v>
                </c:pt>
              </c:strCache>
            </c:strRef>
          </c:cat>
          <c:val>
            <c:numRef>
              <c:f>'Solicitud Información IV Trim '!$E$26:$E$31</c:f>
              <c:numCache>
                <c:formatCode>General</c:formatCode>
                <c:ptCount val="6"/>
                <c:pt idx="0">
                  <c:v>38</c:v>
                </c:pt>
                <c:pt idx="1">
                  <c:v>6</c:v>
                </c:pt>
                <c:pt idx="2">
                  <c:v>3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627-4C5C-AA78-0C87EE2DE41F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6384"/>
        <c:axId val="1633279440"/>
        <c:axId val="0"/>
      </c:bar3DChart>
      <c:catAx>
        <c:axId val="16332663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79440"/>
        <c:crosses val="autoZero"/>
        <c:auto val="1"/>
        <c:lblAlgn val="ctr"/>
        <c:lblOffset val="100"/>
        <c:noMultiLvlLbl val="0"/>
      </c:catAx>
      <c:valAx>
        <c:axId val="1633279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663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Temas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view3D>
      <c:rotX val="0"/>
      <c:rotY val="0"/>
      <c:depthPercent val="60"/>
      <c:rAngAx val="0"/>
      <c:perspective val="100"/>
    </c:view3D>
    <c:floor>
      <c:thickness val="0"/>
      <c:spPr>
        <a:solidFill>
          <a:schemeClr val="lt1">
            <a:lumMod val="95000"/>
          </a:schemeClr>
        </a:solidFill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spPr>
            <a:solidFill>
              <a:schemeClr val="accent6">
                <a:alpha val="85000"/>
              </a:schemeClr>
            </a:solidFill>
            <a:ln w="9525" cap="flat" cmpd="sng" algn="ctr">
              <a:solidFill>
                <a:schemeClr val="accent6">
                  <a:lumMod val="75000"/>
                </a:schemeClr>
              </a:solidFill>
              <a:round/>
            </a:ln>
            <a:effectLst/>
            <a:sp3d contourW="9525">
              <a:contourClr>
                <a:schemeClr val="accent6">
                  <a:lumMod val="75000"/>
                </a:schemeClr>
              </a:contourClr>
            </a:sp3d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dk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'Solicitud Información IV Trim '!$A$53:$A$58</c:f>
              <c:strCache>
                <c:ptCount val="6"/>
                <c:pt idx="0">
                  <c:v>INFORMACION SOBRE INICIO DE OBRAS</c:v>
                </c:pt>
                <c:pt idx="1">
                  <c:v>INFORMACIÓN TECNICA DE OBRAS</c:v>
                </c:pt>
                <c:pt idx="2">
                  <c:v>GESTIÓN DEL TALENTO HUMANO</c:v>
                </c:pt>
                <c:pt idx="3">
                  <c:v>GESTIÓN ADMINISTRATIVA</c:v>
                </c:pt>
                <c:pt idx="4">
                  <c:v>INFORMACION CONTRACTUAL DE OBRAS</c:v>
                </c:pt>
                <c:pt idx="5">
                  <c:v>PRIORIZACION DE VIAS</c:v>
                </c:pt>
              </c:strCache>
            </c:strRef>
          </c:cat>
          <c:val>
            <c:numRef>
              <c:f>'Solicitud Información IV Trim '!$E$53:$E$58</c:f>
              <c:numCache>
                <c:formatCode>General</c:formatCode>
                <c:ptCount val="6"/>
                <c:pt idx="0">
                  <c:v>17</c:v>
                </c:pt>
                <c:pt idx="1">
                  <c:v>11</c:v>
                </c:pt>
                <c:pt idx="2">
                  <c:v>8</c:v>
                </c:pt>
                <c:pt idx="3">
                  <c:v>7</c:v>
                </c:pt>
                <c:pt idx="4">
                  <c:v>6</c:v>
                </c:pt>
                <c:pt idx="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B1-4555-81B7-E0FEDF49825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5"/>
        <c:shape val="box"/>
        <c:axId val="1633267472"/>
        <c:axId val="1633278896"/>
        <c:axId val="0"/>
      </c:bar3DChart>
      <c:catAx>
        <c:axId val="163326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78896"/>
        <c:crosses val="autoZero"/>
        <c:auto val="1"/>
        <c:lblAlgn val="ctr"/>
        <c:lblOffset val="100"/>
        <c:noMultiLvlLbl val="0"/>
      </c:catAx>
      <c:valAx>
        <c:axId val="1633278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dk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419"/>
          </a:p>
        </c:txPr>
        <c:crossAx val="1633267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O"/>
              <a:t> Solicitudes de Información por mes </a:t>
            </a:r>
          </a:p>
        </c:rich>
      </c:tx>
      <c:layout>
        <c:manualLayout>
          <c:xMode val="edge"/>
          <c:yMode val="edge"/>
          <c:x val="0.21803928472355591"/>
          <c:y val="1.378340365682137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title>
    <c:autoTitleDeleted val="0"/>
    <c:plotArea>
      <c:layout>
        <c:manualLayout>
          <c:layoutTarget val="inner"/>
          <c:xMode val="edge"/>
          <c:yMode val="edge"/>
          <c:x val="0.29682117565492994"/>
          <c:y val="0.1164441555766287"/>
          <c:w val="0.40227322999719373"/>
          <c:h val="0.86551344478421932"/>
        </c:manualLayout>
      </c:layout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B5C-4F28-B243-FBE4433C2534}"/>
              </c:ext>
            </c:extLst>
          </c:dPt>
          <c:dPt>
            <c:idx val="1"/>
            <c:bubble3D val="0"/>
            <c:spPr>
              <a:solidFill>
                <a:schemeClr val="accent4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B5C-4F28-B243-FBE4433C2534}"/>
              </c:ext>
            </c:extLst>
          </c:dPt>
          <c:dPt>
            <c:idx val="2"/>
            <c:bubble3D val="0"/>
            <c:spPr>
              <a:solidFill>
                <a:schemeClr val="accent6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B5C-4F28-B243-FBE4433C2534}"/>
              </c:ext>
            </c:extLst>
          </c:dPt>
          <c:dLbls>
            <c:spPr>
              <a:pattFill prst="pct75">
                <a:fgClr>
                  <a:sysClr val="windowText" lastClr="000000">
                    <a:lumMod val="75000"/>
                    <a:lumOff val="25000"/>
                  </a:sysClr>
                </a:fgClr>
                <a:bgClr>
                  <a:sysClr val="windowText" lastClr="000000">
                    <a:lumMod val="65000"/>
                    <a:lumOff val="35000"/>
                  </a:sys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419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'Solicitud Información IV Trim '!$B$6:$B$8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'Solicitud Información IV Trim '!$C$6:$C$8</c:f>
              <c:numCache>
                <c:formatCode>General</c:formatCode>
                <c:ptCount val="3"/>
                <c:pt idx="0">
                  <c:v>18</c:v>
                </c:pt>
                <c:pt idx="1">
                  <c:v>17</c:v>
                </c:pt>
                <c:pt idx="2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B5C-4F28-B243-FBE4433C2534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419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12700" cap="flat" cmpd="sng" algn="ctr">
      <a:solidFill>
        <a:schemeClr val="tx1">
          <a:lumMod val="50000"/>
          <a:lumOff val="50000"/>
        </a:schemeClr>
      </a:solidFill>
      <a:round/>
    </a:ln>
    <a:effectLst/>
  </c:spPr>
  <c:txPr>
    <a:bodyPr/>
    <a:lstStyle/>
    <a:p>
      <a:pPr>
        <a:defRPr/>
      </a:pPr>
      <a:endParaRPr lang="es-419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2">
  <a:schemeClr val="accent2"/>
  <a:schemeClr val="accent4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88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>
  <cs:dataPoint3D>
    <cs:lnRef idx="0">
      <cs:styleClr val="auto"/>
    </cs:lnRef>
    <cs:fillRef idx="0">
      <cs:styleClr val="auto"/>
    </cs:fillRef>
    <cs:effectRef idx="0">
      <cs:styleClr val="auto"/>
    </cs:effectRef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phClr">
            <a:lumMod val="75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sp3d/>
    </cs:spPr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dk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/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53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image" Target="../media/image1.png"/><Relationship Id="rId1" Type="http://schemas.openxmlformats.org/officeDocument/2006/relationships/chart" Target="../charts/chart1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118110</xdr:colOff>
      <xdr:row>32</xdr:row>
      <xdr:rowOff>163830</xdr:rowOff>
    </xdr:from>
    <xdr:to>
      <xdr:col>5</xdr:col>
      <xdr:colOff>906780</xdr:colOff>
      <xdr:row>47</xdr:row>
      <xdr:rowOff>144780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C6D96D9-1AFA-4F39-8F8D-AFF3291D87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320041</xdr:colOff>
      <xdr:row>0</xdr:row>
      <xdr:rowOff>0</xdr:rowOff>
    </xdr:from>
    <xdr:to>
      <xdr:col>5</xdr:col>
      <xdr:colOff>878206</xdr:colOff>
      <xdr:row>0</xdr:row>
      <xdr:rowOff>1379220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DFB0FC0-B811-447B-AEE8-88BA8906EE5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7500" t="82888" r="34509" b="5153"/>
        <a:stretch/>
      </xdr:blipFill>
      <xdr:spPr>
        <a:xfrm>
          <a:off x="320041" y="0"/>
          <a:ext cx="6850380" cy="1379220"/>
        </a:xfrm>
        <a:prstGeom prst="rect">
          <a:avLst/>
        </a:prstGeom>
      </xdr:spPr>
    </xdr:pic>
    <xdr:clientData/>
  </xdr:twoCellAnchor>
  <xdr:twoCellAnchor>
    <xdr:from>
      <xdr:col>0</xdr:col>
      <xdr:colOff>167640</xdr:colOff>
      <xdr:row>60</xdr:row>
      <xdr:rowOff>3810</xdr:rowOff>
    </xdr:from>
    <xdr:to>
      <xdr:col>5</xdr:col>
      <xdr:colOff>838200</xdr:colOff>
      <xdr:row>73</xdr:row>
      <xdr:rowOff>100965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DA384A8-8BCC-442D-A81C-3E9DF7E6F6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853440</xdr:colOff>
      <xdr:row>9</xdr:row>
      <xdr:rowOff>148590</xdr:rowOff>
    </xdr:from>
    <xdr:to>
      <xdr:col>5</xdr:col>
      <xdr:colOff>213360</xdr:colOff>
      <xdr:row>21</xdr:row>
      <xdr:rowOff>160020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954BBCB9-34E0-4150-A15B-04EA28D603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SUS\Downloads\Base%20de%20datos%20ACI%20-%20Actualizada%202021%20Ene%2003%20202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gistros"/>
      <sheetName val="Listas"/>
    </sheetNames>
    <sheetDataSet>
      <sheetData sheetId="0"/>
      <sheetData sheetId="1">
        <row r="2">
          <cell r="D2" t="str">
            <v>CONSULTA</v>
          </cell>
        </row>
        <row r="3">
          <cell r="D3" t="str">
            <v>DENUNCIA POR ACTOS DE CORRUPCIÓN</v>
          </cell>
        </row>
        <row r="4">
          <cell r="D4" t="str">
            <v>DERECHO DE PETICIÓN DE INTERÉS GENERAL</v>
          </cell>
        </row>
        <row r="5">
          <cell r="D5" t="str">
            <v>DERECHO DE PETICIÓN DE INTERÉS PARTICULAR</v>
          </cell>
        </row>
        <row r="6">
          <cell r="D6" t="str">
            <v>FELICITACIONES</v>
          </cell>
        </row>
        <row r="7">
          <cell r="D7" t="str">
            <v>QUEJA</v>
          </cell>
        </row>
        <row r="8">
          <cell r="D8" t="str">
            <v>RECLAMOS</v>
          </cell>
        </row>
        <row r="9">
          <cell r="D9" t="str">
            <v>SOLICITUD DE INFORMACIÓN</v>
          </cell>
        </row>
        <row r="10">
          <cell r="D10" t="str">
            <v>SOLICITUD COPIA</v>
          </cell>
        </row>
        <row r="11">
          <cell r="D11" t="str">
            <v>SUGERENCIA</v>
          </cell>
        </row>
        <row r="12">
          <cell r="D12" t="str">
            <v>PETICIÓN ENTRE AUTORIDADES</v>
          </cell>
        </row>
        <row r="13">
          <cell r="D13" t="str">
            <v>SOLICITUD Y PROPOSICIONES DEL CONCEJO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53"/>
  <sheetViews>
    <sheetView zoomScaleNormal="100" workbookViewId="0">
      <selection activeCell="F5" sqref="F5"/>
    </sheetView>
  </sheetViews>
  <sheetFormatPr baseColWidth="10" defaultRowHeight="14.4" x14ac:dyDescent="0.3"/>
  <cols>
    <col min="1" max="1" width="5.109375" style="23" customWidth="1"/>
    <col min="2" max="2" width="12.109375" bestFit="1" customWidth="1"/>
    <col min="3" max="3" width="16" style="25" customWidth="1"/>
    <col min="4" max="4" width="15.6640625" customWidth="1"/>
    <col min="5" max="5" width="23.77734375" customWidth="1"/>
    <col min="6" max="6" width="25.5546875" customWidth="1"/>
    <col min="7" max="7" width="16.33203125" customWidth="1"/>
    <col min="8" max="8" width="28.33203125" customWidth="1"/>
    <col min="9" max="9" width="36.6640625" customWidth="1"/>
    <col min="10" max="10" width="11.5546875" style="24"/>
    <col min="11" max="11" width="15.33203125" style="25" customWidth="1"/>
    <col min="12" max="12" width="18.88671875" style="24" customWidth="1"/>
    <col min="17" max="17" width="18.33203125" customWidth="1"/>
  </cols>
  <sheetData>
    <row r="1" spans="1:17" ht="63.75" customHeight="1" thickBot="1" x14ac:dyDescent="0.35">
      <c r="A1" s="78" t="s">
        <v>73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</row>
    <row r="2" spans="1:17" ht="59.4" customHeight="1" thickBot="1" x14ac:dyDescent="0.35">
      <c r="A2" s="63" t="s">
        <v>20</v>
      </c>
      <c r="B2" s="64" t="s">
        <v>0</v>
      </c>
      <c r="C2" s="65" t="s">
        <v>1</v>
      </c>
      <c r="D2" s="64" t="s">
        <v>2</v>
      </c>
      <c r="E2" s="64" t="s">
        <v>42</v>
      </c>
      <c r="F2" s="64" t="s">
        <v>3</v>
      </c>
      <c r="G2" s="64" t="s">
        <v>4</v>
      </c>
      <c r="H2" s="64" t="s">
        <v>5</v>
      </c>
      <c r="I2" s="64" t="s">
        <v>6</v>
      </c>
      <c r="J2" s="66" t="s">
        <v>7</v>
      </c>
      <c r="K2" s="67" t="s">
        <v>9</v>
      </c>
      <c r="L2" s="68" t="s">
        <v>8</v>
      </c>
      <c r="M2" s="69" t="s">
        <v>10</v>
      </c>
      <c r="N2" s="70" t="s">
        <v>37</v>
      </c>
      <c r="O2" s="71" t="s">
        <v>11</v>
      </c>
      <c r="P2" s="64" t="s">
        <v>12</v>
      </c>
      <c r="Q2" s="64" t="s">
        <v>13</v>
      </c>
    </row>
    <row r="3" spans="1:17" ht="30.6" x14ac:dyDescent="0.3">
      <c r="A3" s="72">
        <v>1</v>
      </c>
      <c r="B3" s="75"/>
      <c r="C3" s="76">
        <v>20251120174222</v>
      </c>
      <c r="D3" s="116" t="s">
        <v>16</v>
      </c>
      <c r="E3" s="116" t="s">
        <v>46</v>
      </c>
      <c r="F3" s="116" t="s">
        <v>39</v>
      </c>
      <c r="G3" s="73" t="s">
        <v>14</v>
      </c>
      <c r="H3" s="116" t="s">
        <v>18</v>
      </c>
      <c r="I3" s="116" t="s">
        <v>91</v>
      </c>
      <c r="J3" s="77">
        <v>45937</v>
      </c>
      <c r="K3" s="77">
        <v>45951</v>
      </c>
      <c r="L3" s="76">
        <v>20251320139891</v>
      </c>
      <c r="M3" s="76">
        <v>9</v>
      </c>
      <c r="N3" s="73"/>
      <c r="O3" s="75"/>
      <c r="P3" s="75"/>
      <c r="Q3" s="75"/>
    </row>
    <row r="4" spans="1:17" ht="20.399999999999999" x14ac:dyDescent="0.3">
      <c r="A4" s="57">
        <v>2</v>
      </c>
      <c r="B4" s="75">
        <v>5381412025</v>
      </c>
      <c r="C4" s="76">
        <v>20251120174682</v>
      </c>
      <c r="D4" s="116" t="s">
        <v>74</v>
      </c>
      <c r="E4" s="116"/>
      <c r="F4" s="116" t="s">
        <v>88</v>
      </c>
      <c r="G4" s="73" t="s">
        <v>14</v>
      </c>
      <c r="H4" s="116" t="s">
        <v>50</v>
      </c>
      <c r="I4" s="116" t="s">
        <v>92</v>
      </c>
      <c r="J4" s="77">
        <v>45937</v>
      </c>
      <c r="K4" s="77">
        <v>45957</v>
      </c>
      <c r="L4" s="76">
        <v>20251300140461</v>
      </c>
      <c r="M4" s="76">
        <v>13</v>
      </c>
      <c r="N4" s="73"/>
      <c r="O4" s="75"/>
      <c r="P4" s="75"/>
      <c r="Q4" s="75"/>
    </row>
    <row r="5" spans="1:17" ht="30.6" x14ac:dyDescent="0.3">
      <c r="A5" s="57">
        <v>3</v>
      </c>
      <c r="B5" s="75">
        <v>5403882025</v>
      </c>
      <c r="C5" s="76">
        <v>20251120175062</v>
      </c>
      <c r="D5" s="116" t="s">
        <v>16</v>
      </c>
      <c r="E5" s="116"/>
      <c r="F5" s="116" t="s">
        <v>38</v>
      </c>
      <c r="G5" s="73" t="s">
        <v>14</v>
      </c>
      <c r="H5" s="116" t="s">
        <v>50</v>
      </c>
      <c r="I5" s="116" t="s">
        <v>93</v>
      </c>
      <c r="J5" s="77">
        <v>45938</v>
      </c>
      <c r="K5" s="77">
        <v>45952</v>
      </c>
      <c r="L5" s="76">
        <v>20251200137971</v>
      </c>
      <c r="M5" s="76">
        <v>9</v>
      </c>
      <c r="N5" s="73"/>
      <c r="O5" s="75"/>
      <c r="P5" s="75"/>
      <c r="Q5" s="75"/>
    </row>
    <row r="6" spans="1:17" ht="20.399999999999999" x14ac:dyDescent="0.3">
      <c r="A6" s="57">
        <v>4</v>
      </c>
      <c r="B6" s="75"/>
      <c r="C6" s="76">
        <v>20251120175842</v>
      </c>
      <c r="D6" s="116" t="s">
        <v>16</v>
      </c>
      <c r="E6" s="116" t="s">
        <v>81</v>
      </c>
      <c r="F6" s="116" t="s">
        <v>38</v>
      </c>
      <c r="G6" s="73" t="s">
        <v>14</v>
      </c>
      <c r="H6" s="116" t="s">
        <v>50</v>
      </c>
      <c r="I6" s="116" t="s">
        <v>94</v>
      </c>
      <c r="J6" s="77">
        <v>45939</v>
      </c>
      <c r="K6" s="77">
        <v>45967</v>
      </c>
      <c r="L6" s="76">
        <v>20251200137101</v>
      </c>
      <c r="M6" s="76">
        <v>18</v>
      </c>
      <c r="N6" s="73"/>
      <c r="O6" s="75"/>
      <c r="P6" s="75"/>
      <c r="Q6" s="75"/>
    </row>
    <row r="7" spans="1:17" ht="20.399999999999999" x14ac:dyDescent="0.3">
      <c r="A7" s="57">
        <v>5</v>
      </c>
      <c r="B7" s="75">
        <v>5326082025</v>
      </c>
      <c r="C7" s="76">
        <v>20251120176172</v>
      </c>
      <c r="D7" s="116" t="s">
        <v>45</v>
      </c>
      <c r="E7" s="116"/>
      <c r="F7" s="116" t="s">
        <v>38</v>
      </c>
      <c r="G7" s="73" t="s">
        <v>14</v>
      </c>
      <c r="H7" s="116" t="s">
        <v>50</v>
      </c>
      <c r="I7" s="116" t="s">
        <v>94</v>
      </c>
      <c r="J7" s="77">
        <v>45939</v>
      </c>
      <c r="K7" s="77">
        <v>45967</v>
      </c>
      <c r="L7" s="76">
        <v>20251200137101</v>
      </c>
      <c r="M7" s="76">
        <v>18</v>
      </c>
      <c r="N7" s="73"/>
      <c r="O7" s="75"/>
      <c r="P7" s="75"/>
      <c r="Q7" s="75"/>
    </row>
    <row r="8" spans="1:17" ht="20.399999999999999" x14ac:dyDescent="0.3">
      <c r="A8" s="57">
        <v>6</v>
      </c>
      <c r="B8" s="75"/>
      <c r="C8" s="76">
        <v>20251120176212</v>
      </c>
      <c r="D8" s="116" t="s">
        <v>16</v>
      </c>
      <c r="E8" s="116" t="s">
        <v>82</v>
      </c>
      <c r="F8" s="116" t="s">
        <v>38</v>
      </c>
      <c r="G8" s="73" t="s">
        <v>14</v>
      </c>
      <c r="H8" s="116" t="s">
        <v>50</v>
      </c>
      <c r="I8" s="116" t="s">
        <v>95</v>
      </c>
      <c r="J8" s="77">
        <v>45939</v>
      </c>
      <c r="K8" s="77">
        <v>45947</v>
      </c>
      <c r="L8" s="76">
        <v>20251200138221</v>
      </c>
      <c r="M8" s="76">
        <v>5</v>
      </c>
      <c r="N8" s="73"/>
      <c r="O8" s="75"/>
      <c r="P8" s="75"/>
      <c r="Q8" s="75"/>
    </row>
    <row r="9" spans="1:17" ht="30.6" x14ac:dyDescent="0.3">
      <c r="A9" s="57">
        <v>7</v>
      </c>
      <c r="B9" s="75">
        <v>5447092025</v>
      </c>
      <c r="C9" s="76">
        <v>20251120176372</v>
      </c>
      <c r="D9" s="116" t="s">
        <v>16</v>
      </c>
      <c r="E9" s="116"/>
      <c r="F9" s="116" t="s">
        <v>41</v>
      </c>
      <c r="G9" s="73" t="s">
        <v>14</v>
      </c>
      <c r="H9" s="116" t="s">
        <v>15</v>
      </c>
      <c r="I9" s="116" t="s">
        <v>96</v>
      </c>
      <c r="J9" s="77">
        <v>45939</v>
      </c>
      <c r="K9" s="77">
        <v>45952</v>
      </c>
      <c r="L9" s="76">
        <v>20251130140081</v>
      </c>
      <c r="M9" s="76">
        <v>8</v>
      </c>
      <c r="N9" s="73"/>
      <c r="O9" s="75"/>
      <c r="P9" s="75"/>
      <c r="Q9" s="75"/>
    </row>
    <row r="10" spans="1:17" ht="30.6" x14ac:dyDescent="0.3">
      <c r="A10" s="57">
        <v>8</v>
      </c>
      <c r="B10" s="75">
        <v>5504972025</v>
      </c>
      <c r="C10" s="76">
        <v>20251120177722</v>
      </c>
      <c r="D10" s="116" t="s">
        <v>16</v>
      </c>
      <c r="E10" s="116"/>
      <c r="F10" s="116" t="s">
        <v>38</v>
      </c>
      <c r="G10" s="73" t="s">
        <v>14</v>
      </c>
      <c r="H10" s="116" t="s">
        <v>55</v>
      </c>
      <c r="I10" s="116" t="s">
        <v>97</v>
      </c>
      <c r="J10" s="77">
        <v>45944</v>
      </c>
      <c r="K10" s="77">
        <v>45958</v>
      </c>
      <c r="L10" s="76">
        <v>20251200141231</v>
      </c>
      <c r="M10" s="76">
        <v>10</v>
      </c>
      <c r="N10" s="73"/>
      <c r="O10" s="75"/>
      <c r="P10" s="75"/>
      <c r="Q10" s="75"/>
    </row>
    <row r="11" spans="1:17" ht="30.6" x14ac:dyDescent="0.3">
      <c r="A11" s="57">
        <v>9</v>
      </c>
      <c r="B11" s="75">
        <v>5499492025</v>
      </c>
      <c r="C11" s="76">
        <v>20251120177802</v>
      </c>
      <c r="D11" s="116" t="s">
        <v>45</v>
      </c>
      <c r="E11" s="116"/>
      <c r="F11" s="116" t="s">
        <v>41</v>
      </c>
      <c r="G11" s="73" t="s">
        <v>14</v>
      </c>
      <c r="H11" s="116" t="s">
        <v>15</v>
      </c>
      <c r="I11" s="116" t="s">
        <v>98</v>
      </c>
      <c r="J11" s="77">
        <v>45943</v>
      </c>
      <c r="K11" s="77">
        <v>45952</v>
      </c>
      <c r="L11" s="76">
        <v>20251130140061</v>
      </c>
      <c r="M11" s="76">
        <v>6</v>
      </c>
      <c r="N11" s="73"/>
      <c r="O11" s="75"/>
      <c r="P11" s="75"/>
      <c r="Q11" s="75"/>
    </row>
    <row r="12" spans="1:17" ht="20.399999999999999" x14ac:dyDescent="0.3">
      <c r="A12" s="57">
        <v>10</v>
      </c>
      <c r="B12" s="75">
        <v>551616025</v>
      </c>
      <c r="C12" s="76">
        <v>20251120178652</v>
      </c>
      <c r="D12" s="116" t="s">
        <v>45</v>
      </c>
      <c r="E12" s="116"/>
      <c r="F12" s="116" t="s">
        <v>38</v>
      </c>
      <c r="G12" s="73" t="s">
        <v>14</v>
      </c>
      <c r="H12" s="116" t="s">
        <v>50</v>
      </c>
      <c r="I12" s="116" t="s">
        <v>99</v>
      </c>
      <c r="J12" s="77">
        <v>45944</v>
      </c>
      <c r="K12" s="77">
        <v>45951</v>
      </c>
      <c r="L12" s="76">
        <v>20251200138361</v>
      </c>
      <c r="M12" s="76">
        <v>5</v>
      </c>
      <c r="N12" s="73"/>
      <c r="O12" s="75"/>
      <c r="P12" s="75"/>
      <c r="Q12" s="75"/>
    </row>
    <row r="13" spans="1:17" ht="30.6" x14ac:dyDescent="0.3">
      <c r="A13" s="57">
        <v>11</v>
      </c>
      <c r="B13" s="75">
        <v>5582752025</v>
      </c>
      <c r="C13" s="76">
        <v>20251120179412</v>
      </c>
      <c r="D13" s="116" t="s">
        <v>16</v>
      </c>
      <c r="E13" s="116"/>
      <c r="F13" s="116" t="s">
        <v>39</v>
      </c>
      <c r="G13" s="73" t="s">
        <v>14</v>
      </c>
      <c r="H13" s="116" t="s">
        <v>18</v>
      </c>
      <c r="I13" s="116" t="s">
        <v>100</v>
      </c>
      <c r="J13" s="77">
        <v>45945</v>
      </c>
      <c r="K13" s="77">
        <v>45959</v>
      </c>
      <c r="L13" s="76">
        <v>20251320143791</v>
      </c>
      <c r="M13" s="76">
        <v>10</v>
      </c>
      <c r="N13" s="73"/>
      <c r="O13" s="75"/>
      <c r="P13" s="75"/>
      <c r="Q13" s="75"/>
    </row>
    <row r="14" spans="1:17" ht="20.399999999999999" x14ac:dyDescent="0.3">
      <c r="A14" s="57">
        <v>12</v>
      </c>
      <c r="B14" s="75">
        <v>5740122025</v>
      </c>
      <c r="C14" s="76">
        <v>20251120183522</v>
      </c>
      <c r="D14" s="116" t="s">
        <v>16</v>
      </c>
      <c r="E14" s="116"/>
      <c r="F14" s="116" t="s">
        <v>38</v>
      </c>
      <c r="G14" s="73" t="s">
        <v>14</v>
      </c>
      <c r="H14" s="116" t="s">
        <v>18</v>
      </c>
      <c r="I14" s="116" t="s">
        <v>101</v>
      </c>
      <c r="J14" s="77">
        <v>45952</v>
      </c>
      <c r="K14" s="77">
        <v>45965</v>
      </c>
      <c r="L14" s="76">
        <v>20251200144171</v>
      </c>
      <c r="M14" s="76">
        <v>8</v>
      </c>
      <c r="N14" s="73"/>
      <c r="O14" s="75"/>
      <c r="P14" s="75"/>
      <c r="Q14" s="75"/>
    </row>
    <row r="15" spans="1:17" ht="20.399999999999999" x14ac:dyDescent="0.3">
      <c r="A15" s="57">
        <v>13</v>
      </c>
      <c r="B15" s="75">
        <v>5795222025</v>
      </c>
      <c r="C15" s="76">
        <v>20251120185292</v>
      </c>
      <c r="D15" s="116" t="s">
        <v>16</v>
      </c>
      <c r="E15" s="116"/>
      <c r="F15" s="116" t="s">
        <v>41</v>
      </c>
      <c r="G15" s="73" t="s">
        <v>14</v>
      </c>
      <c r="H15" s="116" t="s">
        <v>15</v>
      </c>
      <c r="I15" s="116" t="s">
        <v>102</v>
      </c>
      <c r="J15" s="77">
        <v>45954</v>
      </c>
      <c r="K15" s="77">
        <v>45968</v>
      </c>
      <c r="L15" s="76">
        <v>20251130147091</v>
      </c>
      <c r="M15" s="76">
        <v>9</v>
      </c>
      <c r="N15" s="73"/>
      <c r="O15" s="75"/>
      <c r="P15" s="75"/>
      <c r="Q15" s="75"/>
    </row>
    <row r="16" spans="1:17" ht="20.399999999999999" x14ac:dyDescent="0.3">
      <c r="A16" s="57">
        <v>14</v>
      </c>
      <c r="B16" s="75">
        <v>5833642025</v>
      </c>
      <c r="C16" s="76">
        <v>20251120186002</v>
      </c>
      <c r="D16" s="116" t="s">
        <v>16</v>
      </c>
      <c r="E16" s="116"/>
      <c r="F16" s="116" t="s">
        <v>39</v>
      </c>
      <c r="G16" s="73" t="s">
        <v>14</v>
      </c>
      <c r="H16" s="116" t="s">
        <v>55</v>
      </c>
      <c r="I16" s="116" t="s">
        <v>103</v>
      </c>
      <c r="J16" s="77">
        <v>45954</v>
      </c>
      <c r="K16" s="77">
        <v>45968</v>
      </c>
      <c r="L16" s="76">
        <v>20251320147341</v>
      </c>
      <c r="M16" s="76">
        <v>9</v>
      </c>
      <c r="N16" s="73"/>
      <c r="O16" s="75"/>
      <c r="P16" s="75"/>
      <c r="Q16" s="75"/>
    </row>
    <row r="17" spans="1:17" ht="20.399999999999999" x14ac:dyDescent="0.3">
      <c r="A17" s="57">
        <v>15</v>
      </c>
      <c r="B17" s="75">
        <v>5833762025</v>
      </c>
      <c r="C17" s="76">
        <v>20251120186012</v>
      </c>
      <c r="D17" s="116" t="s">
        <v>16</v>
      </c>
      <c r="E17" s="116"/>
      <c r="F17" s="116" t="s">
        <v>41</v>
      </c>
      <c r="G17" s="73" t="s">
        <v>14</v>
      </c>
      <c r="H17" s="116" t="s">
        <v>15</v>
      </c>
      <c r="I17" s="116" t="s">
        <v>104</v>
      </c>
      <c r="J17" s="77">
        <v>45957</v>
      </c>
      <c r="K17" s="77">
        <v>45972</v>
      </c>
      <c r="L17" s="76">
        <v>20251130147671</v>
      </c>
      <c r="M17" s="76">
        <v>10</v>
      </c>
      <c r="N17" s="73"/>
      <c r="O17" s="75"/>
      <c r="P17" s="75"/>
      <c r="Q17" s="75"/>
    </row>
    <row r="18" spans="1:17" ht="20.399999999999999" x14ac:dyDescent="0.3">
      <c r="A18" s="57">
        <v>16</v>
      </c>
      <c r="B18" s="75">
        <v>5834482025</v>
      </c>
      <c r="C18" s="76">
        <v>20251120187332</v>
      </c>
      <c r="D18" s="116" t="s">
        <v>45</v>
      </c>
      <c r="E18" s="116"/>
      <c r="F18" s="116" t="s">
        <v>40</v>
      </c>
      <c r="G18" s="73" t="s">
        <v>14</v>
      </c>
      <c r="H18" s="116" t="s">
        <v>18</v>
      </c>
      <c r="I18" s="116" t="s">
        <v>105</v>
      </c>
      <c r="J18" s="77">
        <v>45957</v>
      </c>
      <c r="K18" s="77">
        <v>45971</v>
      </c>
      <c r="L18" s="76" t="s">
        <v>140</v>
      </c>
      <c r="M18" s="76">
        <v>9</v>
      </c>
      <c r="N18" s="73"/>
      <c r="O18" s="75"/>
      <c r="P18" s="75"/>
      <c r="Q18" s="75"/>
    </row>
    <row r="19" spans="1:17" ht="20.399999999999999" x14ac:dyDescent="0.3">
      <c r="A19" s="57">
        <v>17</v>
      </c>
      <c r="B19" s="75">
        <v>5813672025</v>
      </c>
      <c r="C19" s="76">
        <v>20251120188172</v>
      </c>
      <c r="D19" s="116" t="s">
        <v>45</v>
      </c>
      <c r="E19" s="116"/>
      <c r="F19" s="116" t="s">
        <v>39</v>
      </c>
      <c r="G19" s="73" t="s">
        <v>14</v>
      </c>
      <c r="H19" s="116" t="s">
        <v>18</v>
      </c>
      <c r="I19" s="116" t="s">
        <v>106</v>
      </c>
      <c r="J19" s="77">
        <v>45958</v>
      </c>
      <c r="K19" s="77">
        <v>45971</v>
      </c>
      <c r="L19" s="76">
        <v>20251320147901</v>
      </c>
      <c r="M19" s="76">
        <v>8</v>
      </c>
      <c r="N19" s="73"/>
      <c r="O19" s="75"/>
      <c r="P19" s="75"/>
      <c r="Q19" s="75"/>
    </row>
    <row r="20" spans="1:17" ht="20.399999999999999" x14ac:dyDescent="0.3">
      <c r="A20" s="57">
        <v>18</v>
      </c>
      <c r="B20" s="75">
        <v>5927032025</v>
      </c>
      <c r="C20" s="76">
        <v>20251120189202</v>
      </c>
      <c r="D20" s="116" t="s">
        <v>16</v>
      </c>
      <c r="E20" s="116"/>
      <c r="F20" s="116" t="s">
        <v>39</v>
      </c>
      <c r="G20" s="73" t="s">
        <v>14</v>
      </c>
      <c r="H20" s="116" t="s">
        <v>18</v>
      </c>
      <c r="I20" s="116" t="s">
        <v>107</v>
      </c>
      <c r="J20" s="77">
        <v>45960</v>
      </c>
      <c r="K20" s="77">
        <v>45975</v>
      </c>
      <c r="L20" s="76">
        <v>20251320150641</v>
      </c>
      <c r="M20" s="76">
        <v>10</v>
      </c>
      <c r="N20" s="73"/>
      <c r="O20" s="75"/>
      <c r="P20" s="75"/>
      <c r="Q20" s="75"/>
    </row>
    <row r="21" spans="1:17" ht="20.399999999999999" x14ac:dyDescent="0.3">
      <c r="A21" s="57">
        <v>19</v>
      </c>
      <c r="B21" s="75">
        <v>6019632025</v>
      </c>
      <c r="C21" s="76">
        <v>20251120191622</v>
      </c>
      <c r="D21" s="116" t="s">
        <v>16</v>
      </c>
      <c r="E21" s="116" t="s">
        <v>83</v>
      </c>
      <c r="F21" s="116" t="s">
        <v>41</v>
      </c>
      <c r="G21" s="73" t="s">
        <v>14</v>
      </c>
      <c r="H21" s="116" t="s">
        <v>15</v>
      </c>
      <c r="I21" s="116" t="s">
        <v>108</v>
      </c>
      <c r="J21" s="77">
        <v>45966</v>
      </c>
      <c r="K21" s="77">
        <v>45968</v>
      </c>
      <c r="L21" s="76">
        <v>20251130146791</v>
      </c>
      <c r="M21" s="76">
        <v>2</v>
      </c>
      <c r="N21" s="73"/>
      <c r="O21" s="75"/>
      <c r="P21" s="75"/>
      <c r="Q21" s="75"/>
    </row>
    <row r="22" spans="1:17" ht="20.399999999999999" x14ac:dyDescent="0.3">
      <c r="A22" s="57">
        <v>20</v>
      </c>
      <c r="B22" s="75">
        <v>5866942025</v>
      </c>
      <c r="C22" s="76">
        <v>20251120191852</v>
      </c>
      <c r="D22" s="116" t="s">
        <v>45</v>
      </c>
      <c r="E22" s="116" t="s">
        <v>83</v>
      </c>
      <c r="F22" s="116" t="s">
        <v>40</v>
      </c>
      <c r="G22" s="73" t="s">
        <v>14</v>
      </c>
      <c r="H22" s="116" t="s">
        <v>17</v>
      </c>
      <c r="I22" s="116" t="s">
        <v>109</v>
      </c>
      <c r="J22" s="77">
        <v>45966</v>
      </c>
      <c r="K22" s="77">
        <v>45981</v>
      </c>
      <c r="L22" s="76">
        <v>20251150153051</v>
      </c>
      <c r="M22" s="76">
        <v>10</v>
      </c>
      <c r="N22" s="74"/>
      <c r="O22" s="75"/>
      <c r="P22" s="75"/>
      <c r="Q22" s="75"/>
    </row>
    <row r="23" spans="1:17" ht="20.399999999999999" x14ac:dyDescent="0.3">
      <c r="A23" s="57">
        <v>21</v>
      </c>
      <c r="B23" s="75"/>
      <c r="C23" s="76">
        <v>20251120192522</v>
      </c>
      <c r="D23" s="116" t="s">
        <v>16</v>
      </c>
      <c r="E23" s="116" t="s">
        <v>54</v>
      </c>
      <c r="F23" s="116" t="s">
        <v>38</v>
      </c>
      <c r="G23" s="73" t="s">
        <v>14</v>
      </c>
      <c r="H23" s="116" t="s">
        <v>51</v>
      </c>
      <c r="I23" s="116" t="s">
        <v>110</v>
      </c>
      <c r="J23" s="77">
        <v>45967</v>
      </c>
      <c r="K23" s="77">
        <v>45986</v>
      </c>
      <c r="L23" s="76">
        <v>20251200152581</v>
      </c>
      <c r="M23" s="76">
        <v>12</v>
      </c>
      <c r="N23" s="74"/>
      <c r="O23" s="75"/>
      <c r="P23" s="75"/>
      <c r="Q23" s="75"/>
    </row>
    <row r="24" spans="1:17" ht="20.399999999999999" x14ac:dyDescent="0.3">
      <c r="A24" s="57">
        <v>22</v>
      </c>
      <c r="B24" s="75">
        <v>6076072025</v>
      </c>
      <c r="C24" s="76">
        <v>20251120192952</v>
      </c>
      <c r="D24" s="116" t="s">
        <v>16</v>
      </c>
      <c r="E24" s="116"/>
      <c r="F24" s="116" t="s">
        <v>38</v>
      </c>
      <c r="G24" s="73" t="s">
        <v>14</v>
      </c>
      <c r="H24" s="116" t="s">
        <v>50</v>
      </c>
      <c r="I24" s="116" t="s">
        <v>111</v>
      </c>
      <c r="J24" s="77">
        <v>45968</v>
      </c>
      <c r="K24" s="77">
        <v>45973</v>
      </c>
      <c r="L24" s="76">
        <v>20251200147811</v>
      </c>
      <c r="M24" s="76">
        <v>3</v>
      </c>
      <c r="N24" s="74"/>
      <c r="O24" s="75" t="s">
        <v>19</v>
      </c>
      <c r="P24" s="75" t="s">
        <v>87</v>
      </c>
      <c r="Q24" s="75"/>
    </row>
    <row r="25" spans="1:17" ht="30.6" x14ac:dyDescent="0.3">
      <c r="A25" s="57">
        <v>23</v>
      </c>
      <c r="B25" s="75">
        <v>6081742025</v>
      </c>
      <c r="C25" s="76">
        <v>20251120193022</v>
      </c>
      <c r="D25" s="116" t="s">
        <v>16</v>
      </c>
      <c r="E25" s="116"/>
      <c r="F25" s="116" t="s">
        <v>39</v>
      </c>
      <c r="G25" s="73" t="s">
        <v>14</v>
      </c>
      <c r="H25" s="116" t="s">
        <v>50</v>
      </c>
      <c r="I25" s="116" t="s">
        <v>112</v>
      </c>
      <c r="J25" s="77">
        <v>45968</v>
      </c>
      <c r="K25" s="77">
        <v>45985</v>
      </c>
      <c r="L25" s="76">
        <v>20251320153721</v>
      </c>
      <c r="M25" s="76">
        <v>10</v>
      </c>
      <c r="N25" s="74"/>
      <c r="O25" s="75"/>
      <c r="P25" s="75"/>
      <c r="Q25" s="75"/>
    </row>
    <row r="26" spans="1:17" ht="30.6" x14ac:dyDescent="0.3">
      <c r="A26" s="57">
        <v>24</v>
      </c>
      <c r="B26" s="75"/>
      <c r="C26" s="76">
        <v>20251120193492</v>
      </c>
      <c r="D26" s="116" t="s">
        <v>16</v>
      </c>
      <c r="E26" s="116" t="s">
        <v>48</v>
      </c>
      <c r="F26" s="116" t="s">
        <v>39</v>
      </c>
      <c r="G26" s="73" t="s">
        <v>14</v>
      </c>
      <c r="H26" s="116" t="s">
        <v>18</v>
      </c>
      <c r="I26" s="116" t="s">
        <v>113</v>
      </c>
      <c r="J26" s="77">
        <v>45971</v>
      </c>
      <c r="K26" s="77">
        <v>45986</v>
      </c>
      <c r="L26" s="76">
        <v>20251320154131</v>
      </c>
      <c r="M26" s="76">
        <v>10</v>
      </c>
      <c r="N26" s="74"/>
      <c r="O26" s="75"/>
      <c r="P26" s="75"/>
      <c r="Q26" s="75"/>
    </row>
    <row r="27" spans="1:17" ht="20.399999999999999" x14ac:dyDescent="0.3">
      <c r="A27" s="57">
        <v>25</v>
      </c>
      <c r="B27" s="75"/>
      <c r="C27" s="76">
        <v>20251120193502</v>
      </c>
      <c r="D27" s="116" t="s">
        <v>16</v>
      </c>
      <c r="E27" s="116" t="s">
        <v>52</v>
      </c>
      <c r="F27" s="116" t="s">
        <v>38</v>
      </c>
      <c r="G27" s="73" t="s">
        <v>14</v>
      </c>
      <c r="H27" s="116" t="s">
        <v>50</v>
      </c>
      <c r="I27" s="116" t="s">
        <v>114</v>
      </c>
      <c r="J27" s="77">
        <v>45971</v>
      </c>
      <c r="K27" s="77">
        <v>45979</v>
      </c>
      <c r="L27" s="76">
        <v>20251200150261</v>
      </c>
      <c r="M27" s="76">
        <v>5</v>
      </c>
      <c r="N27" s="74"/>
      <c r="O27" s="75" t="s">
        <v>19</v>
      </c>
      <c r="P27" s="75" t="s">
        <v>142</v>
      </c>
      <c r="Q27" s="75"/>
    </row>
    <row r="28" spans="1:17" ht="30.6" x14ac:dyDescent="0.3">
      <c r="A28" s="57">
        <v>26</v>
      </c>
      <c r="B28" s="75">
        <v>6102142025</v>
      </c>
      <c r="C28" s="76">
        <v>20251120194272</v>
      </c>
      <c r="D28" s="116" t="s">
        <v>45</v>
      </c>
      <c r="E28" s="116"/>
      <c r="F28" s="116" t="s">
        <v>39</v>
      </c>
      <c r="G28" s="73" t="s">
        <v>14</v>
      </c>
      <c r="H28" s="116" t="s">
        <v>18</v>
      </c>
      <c r="I28" s="116" t="s">
        <v>115</v>
      </c>
      <c r="J28" s="77">
        <v>45971</v>
      </c>
      <c r="K28" s="77">
        <v>45986</v>
      </c>
      <c r="L28" s="76">
        <v>20251320154081</v>
      </c>
      <c r="M28" s="76">
        <v>10</v>
      </c>
      <c r="N28" s="74"/>
      <c r="O28" s="75"/>
      <c r="P28" s="75"/>
      <c r="Q28" s="75"/>
    </row>
    <row r="29" spans="1:17" ht="30.6" x14ac:dyDescent="0.3">
      <c r="A29" s="57">
        <v>27</v>
      </c>
      <c r="B29" s="75">
        <v>6217812025</v>
      </c>
      <c r="C29" s="76">
        <v>20251120196172</v>
      </c>
      <c r="D29" s="116" t="s">
        <v>16</v>
      </c>
      <c r="E29" s="116"/>
      <c r="F29" s="116" t="s">
        <v>40</v>
      </c>
      <c r="G29" s="73" t="s">
        <v>14</v>
      </c>
      <c r="H29" s="116" t="s">
        <v>55</v>
      </c>
      <c r="I29" s="116" t="s">
        <v>116</v>
      </c>
      <c r="J29" s="77">
        <v>45974</v>
      </c>
      <c r="K29" s="77">
        <v>45985</v>
      </c>
      <c r="L29" s="76">
        <v>20251150152891</v>
      </c>
      <c r="M29" s="76">
        <v>6</v>
      </c>
      <c r="N29" s="74"/>
      <c r="O29" s="75"/>
      <c r="P29" s="75"/>
      <c r="Q29" s="75"/>
    </row>
    <row r="30" spans="1:17" ht="20.399999999999999" x14ac:dyDescent="0.3">
      <c r="A30" s="57">
        <v>28</v>
      </c>
      <c r="B30" s="75"/>
      <c r="C30" s="76">
        <v>20251120196772</v>
      </c>
      <c r="D30" s="116" t="s">
        <v>16</v>
      </c>
      <c r="E30" s="116" t="s">
        <v>56</v>
      </c>
      <c r="F30" s="116" t="s">
        <v>41</v>
      </c>
      <c r="G30" s="73" t="s">
        <v>14</v>
      </c>
      <c r="H30" s="116" t="s">
        <v>15</v>
      </c>
      <c r="I30" s="116" t="s">
        <v>117</v>
      </c>
      <c r="J30" s="77">
        <v>45974</v>
      </c>
      <c r="K30" s="77">
        <v>45987</v>
      </c>
      <c r="L30" s="76">
        <v>20251130154411</v>
      </c>
      <c r="M30" s="76">
        <v>8</v>
      </c>
      <c r="N30" s="74"/>
      <c r="O30" s="75"/>
      <c r="P30" s="75"/>
      <c r="Q30" s="75"/>
    </row>
    <row r="31" spans="1:17" ht="30.6" x14ac:dyDescent="0.3">
      <c r="A31" s="57">
        <v>29</v>
      </c>
      <c r="B31" s="75">
        <v>6257052025</v>
      </c>
      <c r="C31" s="76">
        <v>20251120197362</v>
      </c>
      <c r="D31" s="116" t="s">
        <v>16</v>
      </c>
      <c r="E31" s="116"/>
      <c r="F31" s="116" t="s">
        <v>59</v>
      </c>
      <c r="G31" s="73" t="s">
        <v>14</v>
      </c>
      <c r="H31" s="116" t="s">
        <v>50</v>
      </c>
      <c r="I31" s="116" t="s">
        <v>118</v>
      </c>
      <c r="J31" s="77">
        <v>45975</v>
      </c>
      <c r="K31" s="77">
        <v>45992</v>
      </c>
      <c r="L31" s="76">
        <v>20251210156991</v>
      </c>
      <c r="M31" s="76">
        <v>10</v>
      </c>
      <c r="N31" s="74"/>
      <c r="O31" s="75" t="s">
        <v>19</v>
      </c>
      <c r="P31" s="75" t="s">
        <v>46</v>
      </c>
      <c r="Q31" s="75" t="s">
        <v>143</v>
      </c>
    </row>
    <row r="32" spans="1:17" ht="20.399999999999999" x14ac:dyDescent="0.3">
      <c r="A32" s="57">
        <v>30</v>
      </c>
      <c r="B32" s="75"/>
      <c r="C32" s="76">
        <v>20251120199662</v>
      </c>
      <c r="D32" s="116" t="s">
        <v>16</v>
      </c>
      <c r="E32" s="116" t="s">
        <v>52</v>
      </c>
      <c r="F32" s="116" t="s">
        <v>38</v>
      </c>
      <c r="G32" s="73" t="s">
        <v>14</v>
      </c>
      <c r="H32" s="116" t="s">
        <v>50</v>
      </c>
      <c r="I32" s="116" t="s">
        <v>119</v>
      </c>
      <c r="J32" s="77">
        <v>45980</v>
      </c>
      <c r="K32" s="77">
        <v>45988</v>
      </c>
      <c r="L32" s="76">
        <v>20251200153781</v>
      </c>
      <c r="M32" s="76">
        <v>6</v>
      </c>
      <c r="N32" s="74"/>
      <c r="O32" s="75"/>
      <c r="P32" s="75"/>
      <c r="Q32" s="75"/>
    </row>
    <row r="33" spans="1:17" ht="20.399999999999999" x14ac:dyDescent="0.3">
      <c r="A33" s="57">
        <v>31</v>
      </c>
      <c r="B33" s="75">
        <v>6446702025</v>
      </c>
      <c r="C33" s="76">
        <v>20251120201512</v>
      </c>
      <c r="D33" s="116" t="s">
        <v>36</v>
      </c>
      <c r="E33" s="116"/>
      <c r="F33" s="116" t="s">
        <v>89</v>
      </c>
      <c r="G33" s="73" t="s">
        <v>14</v>
      </c>
      <c r="H33" s="116" t="s">
        <v>17</v>
      </c>
      <c r="I33" s="116" t="s">
        <v>120</v>
      </c>
      <c r="J33" s="77">
        <v>45985</v>
      </c>
      <c r="K33" s="77">
        <v>46000</v>
      </c>
      <c r="L33" s="76">
        <v>20251710161081</v>
      </c>
      <c r="M33" s="76">
        <v>10</v>
      </c>
      <c r="N33" s="74"/>
      <c r="O33" s="75"/>
      <c r="P33" s="75"/>
      <c r="Q33" s="75"/>
    </row>
    <row r="34" spans="1:17" ht="30.6" x14ac:dyDescent="0.3">
      <c r="A34" s="57">
        <v>32</v>
      </c>
      <c r="B34" s="75"/>
      <c r="C34" s="76">
        <v>20251120202262</v>
      </c>
      <c r="D34" s="116" t="s">
        <v>16</v>
      </c>
      <c r="E34" s="116" t="s">
        <v>48</v>
      </c>
      <c r="F34" s="116" t="s">
        <v>39</v>
      </c>
      <c r="G34" s="73" t="s">
        <v>14</v>
      </c>
      <c r="H34" s="116" t="s">
        <v>18</v>
      </c>
      <c r="I34" s="116" t="s">
        <v>121</v>
      </c>
      <c r="J34" s="77">
        <v>45985</v>
      </c>
      <c r="K34" s="77">
        <v>46000</v>
      </c>
      <c r="L34" s="76">
        <v>20251320161031</v>
      </c>
      <c r="M34" s="76">
        <v>10</v>
      </c>
      <c r="N34" s="74"/>
      <c r="O34" s="75" t="s">
        <v>19</v>
      </c>
      <c r="P34" s="75" t="s">
        <v>60</v>
      </c>
      <c r="Q34" s="75"/>
    </row>
    <row r="35" spans="1:17" ht="20.399999999999999" x14ac:dyDescent="0.3">
      <c r="A35" s="57">
        <v>33</v>
      </c>
      <c r="B35" s="75">
        <v>6145942025</v>
      </c>
      <c r="C35" s="76">
        <v>20251120202032</v>
      </c>
      <c r="D35" s="117" t="s">
        <v>16</v>
      </c>
      <c r="E35" s="117"/>
      <c r="F35" s="116" t="s">
        <v>38</v>
      </c>
      <c r="G35" s="73" t="s">
        <v>14</v>
      </c>
      <c r="H35" s="116" t="s">
        <v>55</v>
      </c>
      <c r="I35" s="116" t="s">
        <v>122</v>
      </c>
      <c r="J35" s="77">
        <v>45985</v>
      </c>
      <c r="K35" s="77">
        <v>46000</v>
      </c>
      <c r="L35" s="76">
        <v>20251200161161</v>
      </c>
      <c r="M35" s="76">
        <v>10</v>
      </c>
      <c r="N35" s="74"/>
      <c r="O35" s="75"/>
      <c r="P35" s="75"/>
      <c r="Q35" s="75"/>
    </row>
    <row r="36" spans="1:17" ht="30.6" x14ac:dyDescent="0.3">
      <c r="A36" s="57">
        <v>34</v>
      </c>
      <c r="B36" s="75">
        <v>6594362025</v>
      </c>
      <c r="C36" s="76">
        <v>20251120205912</v>
      </c>
      <c r="D36" s="116" t="s">
        <v>16</v>
      </c>
      <c r="E36" s="116"/>
      <c r="F36" s="116" t="s">
        <v>38</v>
      </c>
      <c r="G36" s="73" t="s">
        <v>14</v>
      </c>
      <c r="H36" s="116" t="s">
        <v>55</v>
      </c>
      <c r="I36" s="116" t="s">
        <v>123</v>
      </c>
      <c r="J36" s="77">
        <v>45989</v>
      </c>
      <c r="K36" s="77">
        <v>46001</v>
      </c>
      <c r="L36" s="76">
        <v>20251200162031</v>
      </c>
      <c r="M36" s="76">
        <v>7</v>
      </c>
      <c r="N36" s="74"/>
      <c r="O36" s="75"/>
      <c r="P36" s="75"/>
      <c r="Q36" s="75"/>
    </row>
    <row r="37" spans="1:17" ht="20.399999999999999" x14ac:dyDescent="0.3">
      <c r="A37" s="57">
        <v>35</v>
      </c>
      <c r="B37" s="75">
        <v>6665442025</v>
      </c>
      <c r="C37" s="76">
        <v>20251120207982</v>
      </c>
      <c r="D37" s="116" t="s">
        <v>16</v>
      </c>
      <c r="E37" s="116"/>
      <c r="F37" s="116" t="s">
        <v>47</v>
      </c>
      <c r="G37" s="73" t="s">
        <v>14</v>
      </c>
      <c r="H37" s="116" t="s">
        <v>55</v>
      </c>
      <c r="I37" s="116" t="s">
        <v>124</v>
      </c>
      <c r="J37" s="77">
        <v>45992</v>
      </c>
      <c r="K37" s="77">
        <v>46006</v>
      </c>
      <c r="L37" s="76">
        <v>20251400164071</v>
      </c>
      <c r="M37" s="76">
        <v>9</v>
      </c>
      <c r="N37" s="74"/>
      <c r="O37" s="75"/>
      <c r="P37" s="75"/>
      <c r="Q37" s="75"/>
    </row>
    <row r="38" spans="1:17" ht="20.399999999999999" x14ac:dyDescent="0.3">
      <c r="A38" s="57">
        <v>36</v>
      </c>
      <c r="B38" s="75"/>
      <c r="C38" s="76">
        <v>20251120208612</v>
      </c>
      <c r="D38" s="116" t="s">
        <v>16</v>
      </c>
      <c r="E38" s="116" t="s">
        <v>84</v>
      </c>
      <c r="F38" s="116" t="s">
        <v>38</v>
      </c>
      <c r="G38" s="73" t="s">
        <v>14</v>
      </c>
      <c r="H38" s="116" t="s">
        <v>50</v>
      </c>
      <c r="I38" s="116" t="s">
        <v>125</v>
      </c>
      <c r="J38" s="77">
        <v>45993</v>
      </c>
      <c r="K38" s="77">
        <v>46006</v>
      </c>
      <c r="L38" s="76">
        <v>20251200163841</v>
      </c>
      <c r="M38" s="76">
        <v>8</v>
      </c>
      <c r="N38" s="74"/>
      <c r="O38" s="75"/>
      <c r="P38" s="75"/>
      <c r="Q38" s="75"/>
    </row>
    <row r="39" spans="1:17" ht="20.399999999999999" x14ac:dyDescent="0.3">
      <c r="A39" s="57">
        <v>37</v>
      </c>
      <c r="B39" s="75">
        <v>6734942025</v>
      </c>
      <c r="C39" s="76">
        <v>20251120203282</v>
      </c>
      <c r="D39" s="116" t="s">
        <v>16</v>
      </c>
      <c r="E39" s="116"/>
      <c r="F39" s="116" t="s">
        <v>89</v>
      </c>
      <c r="G39" s="73" t="s">
        <v>14</v>
      </c>
      <c r="H39" s="116" t="s">
        <v>17</v>
      </c>
      <c r="I39" s="116" t="s">
        <v>126</v>
      </c>
      <c r="J39" s="77">
        <v>45986</v>
      </c>
      <c r="K39" s="77">
        <v>46001</v>
      </c>
      <c r="L39" s="76">
        <v>20251110161311</v>
      </c>
      <c r="M39" s="76">
        <v>10</v>
      </c>
      <c r="N39" s="74"/>
      <c r="O39" s="75"/>
      <c r="P39" s="75"/>
      <c r="Q39" s="75"/>
    </row>
    <row r="40" spans="1:17" ht="30.6" x14ac:dyDescent="0.3">
      <c r="A40" s="57">
        <v>38</v>
      </c>
      <c r="B40" s="75"/>
      <c r="C40" s="76">
        <v>20251120210722</v>
      </c>
      <c r="D40" s="116" t="s">
        <v>16</v>
      </c>
      <c r="E40" s="116" t="s">
        <v>46</v>
      </c>
      <c r="F40" s="116" t="s">
        <v>39</v>
      </c>
      <c r="G40" s="73" t="s">
        <v>14</v>
      </c>
      <c r="H40" s="116" t="s">
        <v>50</v>
      </c>
      <c r="I40" s="116" t="s">
        <v>127</v>
      </c>
      <c r="J40" s="77">
        <v>45996</v>
      </c>
      <c r="K40" s="77">
        <v>46010</v>
      </c>
      <c r="L40" s="76">
        <v>20251320167311</v>
      </c>
      <c r="M40" s="76">
        <v>9</v>
      </c>
      <c r="N40" s="74"/>
      <c r="O40" s="75" t="s">
        <v>61</v>
      </c>
      <c r="P40" s="75" t="s">
        <v>46</v>
      </c>
      <c r="Q40" s="75"/>
    </row>
    <row r="41" spans="1:17" ht="20.399999999999999" x14ac:dyDescent="0.3">
      <c r="A41" s="57">
        <v>39</v>
      </c>
      <c r="B41" s="75">
        <v>6836102025</v>
      </c>
      <c r="C41" s="76">
        <v>20251120212702</v>
      </c>
      <c r="D41" s="116" t="s">
        <v>16</v>
      </c>
      <c r="E41" s="116"/>
      <c r="F41" s="116" t="s">
        <v>47</v>
      </c>
      <c r="G41" s="73" t="s">
        <v>14</v>
      </c>
      <c r="H41" s="116" t="s">
        <v>17</v>
      </c>
      <c r="I41" s="116" t="s">
        <v>128</v>
      </c>
      <c r="J41" s="77">
        <v>46001</v>
      </c>
      <c r="K41" s="77">
        <v>46007</v>
      </c>
      <c r="L41" s="76">
        <v>20251400164141</v>
      </c>
      <c r="M41" s="76">
        <v>4</v>
      </c>
      <c r="N41" s="74"/>
      <c r="O41" s="75"/>
      <c r="P41" s="75"/>
      <c r="Q41" s="75"/>
    </row>
    <row r="42" spans="1:17" ht="20.399999999999999" x14ac:dyDescent="0.3">
      <c r="A42" s="57">
        <v>40</v>
      </c>
      <c r="B42" s="75">
        <v>6878642025</v>
      </c>
      <c r="C42" s="76">
        <v>20251120214122</v>
      </c>
      <c r="D42" s="116" t="s">
        <v>16</v>
      </c>
      <c r="E42" s="116"/>
      <c r="F42" s="116" t="s">
        <v>38</v>
      </c>
      <c r="G42" s="73" t="s">
        <v>14</v>
      </c>
      <c r="H42" s="116" t="s">
        <v>50</v>
      </c>
      <c r="I42" s="116" t="s">
        <v>129</v>
      </c>
      <c r="J42" s="77">
        <v>46002</v>
      </c>
      <c r="K42" s="77">
        <v>46017</v>
      </c>
      <c r="L42" s="76">
        <v>20251200169491</v>
      </c>
      <c r="M42" s="76">
        <v>10</v>
      </c>
      <c r="N42" s="74"/>
      <c r="O42" s="75" t="s">
        <v>19</v>
      </c>
      <c r="P42" s="75" t="s">
        <v>144</v>
      </c>
      <c r="Q42" s="75" t="s">
        <v>145</v>
      </c>
    </row>
    <row r="43" spans="1:17" ht="30.6" x14ac:dyDescent="0.3">
      <c r="A43" s="57">
        <v>41</v>
      </c>
      <c r="B43" s="75"/>
      <c r="C43" s="76">
        <v>20251120217532</v>
      </c>
      <c r="D43" s="116" t="s">
        <v>16</v>
      </c>
      <c r="E43" s="116" t="s">
        <v>85</v>
      </c>
      <c r="F43" s="116" t="s">
        <v>40</v>
      </c>
      <c r="G43" s="73" t="s">
        <v>14</v>
      </c>
      <c r="H43" s="116" t="s">
        <v>17</v>
      </c>
      <c r="I43" s="116" t="s">
        <v>130</v>
      </c>
      <c r="J43" s="77">
        <v>46007</v>
      </c>
      <c r="K43" s="77">
        <v>46014</v>
      </c>
      <c r="L43" s="76">
        <v>20251150168341</v>
      </c>
      <c r="M43" s="76">
        <v>5</v>
      </c>
      <c r="N43" s="74"/>
      <c r="O43" s="75"/>
      <c r="P43" s="75"/>
      <c r="Q43" s="75"/>
    </row>
    <row r="44" spans="1:17" ht="20.399999999999999" x14ac:dyDescent="0.3">
      <c r="A44" s="57">
        <v>42</v>
      </c>
      <c r="B44" s="75">
        <v>7077882025</v>
      </c>
      <c r="C44" s="76">
        <v>20251120218862</v>
      </c>
      <c r="D44" s="116" t="s">
        <v>16</v>
      </c>
      <c r="E44" s="116"/>
      <c r="F44" s="116" t="s">
        <v>88</v>
      </c>
      <c r="G44" s="73" t="s">
        <v>14</v>
      </c>
      <c r="H44" s="116" t="s">
        <v>18</v>
      </c>
      <c r="I44" s="116" t="s">
        <v>131</v>
      </c>
      <c r="J44" s="77">
        <v>46009</v>
      </c>
      <c r="K44" s="77">
        <v>46021</v>
      </c>
      <c r="L44" s="76">
        <v>20251300170781</v>
      </c>
      <c r="M44" s="76">
        <v>7</v>
      </c>
      <c r="N44" s="74"/>
      <c r="O44" s="75"/>
      <c r="P44" s="75"/>
      <c r="Q44" s="75"/>
    </row>
    <row r="45" spans="1:17" ht="20.399999999999999" x14ac:dyDescent="0.3">
      <c r="A45" s="57">
        <v>43</v>
      </c>
      <c r="B45" s="75"/>
      <c r="C45" s="76">
        <v>20251120221292</v>
      </c>
      <c r="D45" s="116" t="s">
        <v>44</v>
      </c>
      <c r="E45" s="116" t="s">
        <v>46</v>
      </c>
      <c r="F45" s="116" t="s">
        <v>38</v>
      </c>
      <c r="G45" s="73" t="s">
        <v>14</v>
      </c>
      <c r="H45" s="116" t="s">
        <v>50</v>
      </c>
      <c r="I45" s="116" t="s">
        <v>132</v>
      </c>
      <c r="J45" s="77">
        <v>46014</v>
      </c>
      <c r="K45" s="77">
        <v>46020</v>
      </c>
      <c r="L45" s="76">
        <v>20251200169381</v>
      </c>
      <c r="M45" s="76">
        <v>3</v>
      </c>
      <c r="N45" s="74"/>
      <c r="O45" s="75"/>
      <c r="P45" s="75"/>
      <c r="Q45" s="75"/>
    </row>
    <row r="46" spans="1:17" ht="20.399999999999999" x14ac:dyDescent="0.3">
      <c r="A46" s="57">
        <v>44</v>
      </c>
      <c r="B46" s="75"/>
      <c r="C46" s="76">
        <v>20251120221302</v>
      </c>
      <c r="D46" s="116" t="s">
        <v>44</v>
      </c>
      <c r="E46" s="116" t="s">
        <v>46</v>
      </c>
      <c r="F46" s="116" t="s">
        <v>38</v>
      </c>
      <c r="G46" s="73" t="s">
        <v>14</v>
      </c>
      <c r="H46" s="116" t="s">
        <v>50</v>
      </c>
      <c r="I46" s="116" t="s">
        <v>133</v>
      </c>
      <c r="J46" s="77">
        <v>46014</v>
      </c>
      <c r="K46" s="77">
        <v>46017</v>
      </c>
      <c r="L46" s="76">
        <v>20251200168761</v>
      </c>
      <c r="M46" s="76">
        <v>2</v>
      </c>
      <c r="N46" s="74"/>
      <c r="O46" s="75" t="s">
        <v>61</v>
      </c>
      <c r="P46" s="75" t="s">
        <v>53</v>
      </c>
      <c r="Q46" s="75"/>
    </row>
    <row r="47" spans="1:17" ht="30.6" x14ac:dyDescent="0.3">
      <c r="A47" s="57">
        <v>45</v>
      </c>
      <c r="B47" s="75">
        <v>7045592025</v>
      </c>
      <c r="C47" s="76">
        <v>20251120221822</v>
      </c>
      <c r="D47" s="116" t="s">
        <v>45</v>
      </c>
      <c r="E47" s="116"/>
      <c r="F47" s="116" t="s">
        <v>41</v>
      </c>
      <c r="G47" s="73" t="s">
        <v>14</v>
      </c>
      <c r="H47" s="116" t="s">
        <v>15</v>
      </c>
      <c r="I47" s="116" t="s">
        <v>134</v>
      </c>
      <c r="J47" s="77">
        <v>46014</v>
      </c>
      <c r="K47" s="77">
        <v>46017</v>
      </c>
      <c r="L47" s="76">
        <v>20251130169451</v>
      </c>
      <c r="M47" s="76">
        <v>2</v>
      </c>
      <c r="N47" s="74"/>
      <c r="O47" s="75"/>
      <c r="P47" s="75"/>
      <c r="Q47" s="75"/>
    </row>
    <row r="48" spans="1:17" ht="20.399999999999999" x14ac:dyDescent="0.3">
      <c r="A48" s="57">
        <v>46</v>
      </c>
      <c r="B48" s="75">
        <v>7188212025</v>
      </c>
      <c r="C48" s="76">
        <v>20251120222292</v>
      </c>
      <c r="D48" s="116" t="s">
        <v>16</v>
      </c>
      <c r="E48" s="116"/>
      <c r="F48" s="116" t="s">
        <v>90</v>
      </c>
      <c r="G48" s="73" t="s">
        <v>14</v>
      </c>
      <c r="H48" s="116" t="s">
        <v>17</v>
      </c>
      <c r="I48" s="116" t="s">
        <v>135</v>
      </c>
      <c r="J48" s="77">
        <v>46015</v>
      </c>
      <c r="K48" s="77"/>
      <c r="L48" s="76"/>
      <c r="M48" s="76" t="s">
        <v>141</v>
      </c>
      <c r="N48" s="74"/>
      <c r="O48" s="75"/>
      <c r="P48" s="75"/>
      <c r="Q48" s="75"/>
    </row>
    <row r="49" spans="1:17" ht="20.399999999999999" x14ac:dyDescent="0.3">
      <c r="A49" s="57">
        <v>47</v>
      </c>
      <c r="B49" s="75"/>
      <c r="C49" s="76">
        <v>20251120222352</v>
      </c>
      <c r="D49" s="116" t="s">
        <v>16</v>
      </c>
      <c r="E49" s="116" t="s">
        <v>86</v>
      </c>
      <c r="F49" s="116" t="s">
        <v>38</v>
      </c>
      <c r="G49" s="73" t="s">
        <v>14</v>
      </c>
      <c r="H49" s="116" t="s">
        <v>17</v>
      </c>
      <c r="I49" s="116" t="s">
        <v>136</v>
      </c>
      <c r="J49" s="77">
        <v>46017</v>
      </c>
      <c r="K49" s="77"/>
      <c r="L49" s="76"/>
      <c r="M49" s="76" t="s">
        <v>141</v>
      </c>
      <c r="N49" s="74"/>
      <c r="O49" s="75"/>
      <c r="P49" s="75"/>
      <c r="Q49" s="75"/>
    </row>
    <row r="50" spans="1:17" ht="20.399999999999999" x14ac:dyDescent="0.3">
      <c r="A50" s="57">
        <v>48</v>
      </c>
      <c r="B50" s="75"/>
      <c r="C50" s="76">
        <v>20251120223652</v>
      </c>
      <c r="D50" s="116" t="s">
        <v>16</v>
      </c>
      <c r="E50" s="116" t="s">
        <v>46</v>
      </c>
      <c r="F50" s="116" t="s">
        <v>38</v>
      </c>
      <c r="G50" s="73" t="s">
        <v>14</v>
      </c>
      <c r="H50" s="116" t="s">
        <v>50</v>
      </c>
      <c r="I50" s="116" t="s">
        <v>137</v>
      </c>
      <c r="J50" s="77">
        <v>46021</v>
      </c>
      <c r="K50" s="77"/>
      <c r="L50" s="76"/>
      <c r="M50" s="76" t="s">
        <v>141</v>
      </c>
      <c r="N50" s="74"/>
      <c r="O50" s="75"/>
      <c r="P50" s="75"/>
      <c r="Q50" s="75"/>
    </row>
    <row r="51" spans="1:17" ht="30.6" x14ac:dyDescent="0.3">
      <c r="A51" s="57">
        <v>49</v>
      </c>
      <c r="B51" s="75">
        <v>7257952025</v>
      </c>
      <c r="C51" s="76">
        <v>20251120223902</v>
      </c>
      <c r="D51" s="116" t="s">
        <v>16</v>
      </c>
      <c r="E51" s="116"/>
      <c r="F51" s="116" t="s">
        <v>41</v>
      </c>
      <c r="G51" s="73" t="s">
        <v>14</v>
      </c>
      <c r="H51" s="116" t="s">
        <v>15</v>
      </c>
      <c r="I51" s="116" t="s">
        <v>138</v>
      </c>
      <c r="J51" s="77">
        <v>46021</v>
      </c>
      <c r="K51" s="77">
        <v>46022</v>
      </c>
      <c r="L51" s="76">
        <v>20251130171421</v>
      </c>
      <c r="M51" s="76">
        <v>1</v>
      </c>
      <c r="N51" s="74"/>
      <c r="O51" s="75"/>
      <c r="P51" s="75"/>
      <c r="Q51" s="75"/>
    </row>
    <row r="52" spans="1:17" ht="20.399999999999999" x14ac:dyDescent="0.3">
      <c r="A52" s="57">
        <v>50</v>
      </c>
      <c r="B52" s="75"/>
      <c r="C52" s="76">
        <v>20251120224162</v>
      </c>
      <c r="D52" s="116" t="s">
        <v>16</v>
      </c>
      <c r="E52" s="116" t="s">
        <v>87</v>
      </c>
      <c r="F52" s="116" t="s">
        <v>39</v>
      </c>
      <c r="G52" s="73" t="s">
        <v>14</v>
      </c>
      <c r="H52" s="116" t="s">
        <v>18</v>
      </c>
      <c r="I52" s="116" t="s">
        <v>139</v>
      </c>
      <c r="J52" s="77">
        <v>46021</v>
      </c>
      <c r="K52" s="77"/>
      <c r="L52" s="76"/>
      <c r="M52" s="76" t="s">
        <v>141</v>
      </c>
      <c r="N52" s="74"/>
      <c r="O52" s="75"/>
      <c r="P52" s="75"/>
      <c r="Q52" s="75"/>
    </row>
    <row r="53" spans="1:17" x14ac:dyDescent="0.3">
      <c r="E53" s="115"/>
    </row>
  </sheetData>
  <autoFilter ref="A2:Q52" xr:uid="{00000000-0009-0000-0000-000000000000}"/>
  <mergeCells count="1">
    <mergeCell ref="A1:Q1"/>
  </mergeCells>
  <dataValidations count="4">
    <dataValidation type="date" allowBlank="1" showInputMessage="1" showErrorMessage="1" error="Sólo se admite formato fecha desde el 01/01/2019 hasta la fecha actual" sqref="J2" xr:uid="{00000000-0002-0000-0000-000000000000}">
      <formula1>43466</formula1>
      <formula2>TODAY()</formula2>
    </dataValidation>
    <dataValidation type="list" allowBlank="1" showInputMessage="1" showErrorMessage="1" sqref="P2" xr:uid="{00000000-0002-0000-0000-000001000000}">
      <formula1>Entidades</formula1>
    </dataValidation>
    <dataValidation operator="greaterThanOrEqual" allowBlank="1" showInputMessage="1" showErrorMessage="1" error="La celda únicamente adminite formato fecha desde 01/01/2019" sqref="K2" xr:uid="{00000000-0002-0000-0000-000002000000}"/>
    <dataValidation type="date" operator="greaterThanOrEqual" allowBlank="1" showInputMessage="1" showErrorMessage="1" error="La celda únicamente adminite formato fecha desde 01/01/2019" sqref="K3:K52" xr:uid="{00000000-0002-0000-0000-000003000000}">
      <formula1>43466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87"/>
  <sheetViews>
    <sheetView tabSelected="1" topLeftCell="A40" zoomScale="80" zoomScaleNormal="80" workbookViewId="0">
      <selection activeCell="A97" sqref="A97"/>
    </sheetView>
  </sheetViews>
  <sheetFormatPr baseColWidth="10" defaultRowHeight="14.4" x14ac:dyDescent="0.3"/>
  <cols>
    <col min="1" max="1" width="40.6640625" customWidth="1"/>
    <col min="2" max="5" width="12.6640625" customWidth="1"/>
    <col min="6" max="6" width="15.33203125" customWidth="1"/>
    <col min="9" max="9" width="45.88671875" customWidth="1"/>
  </cols>
  <sheetData>
    <row r="1" spans="1:6" ht="112.95" customHeight="1" thickBot="1" x14ac:dyDescent="0.35">
      <c r="A1" s="82"/>
      <c r="B1" s="83"/>
      <c r="C1" s="83"/>
      <c r="D1" s="83"/>
      <c r="E1" s="83"/>
      <c r="F1" s="84"/>
    </row>
    <row r="2" spans="1:6" ht="70.2" customHeight="1" thickBot="1" x14ac:dyDescent="0.35">
      <c r="A2" s="85" t="s">
        <v>62</v>
      </c>
      <c r="B2" s="86"/>
      <c r="C2" s="86"/>
      <c r="D2" s="86"/>
      <c r="E2" s="87"/>
      <c r="F2" s="88"/>
    </row>
    <row r="3" spans="1:6" ht="18.600000000000001" thickBot="1" x14ac:dyDescent="0.35">
      <c r="A3" s="89" t="s">
        <v>66</v>
      </c>
      <c r="B3" s="90"/>
      <c r="C3" s="90"/>
      <c r="D3" s="90"/>
      <c r="E3" s="90"/>
      <c r="F3" s="91"/>
    </row>
    <row r="4" spans="1:6" ht="18.600000000000001" thickBot="1" x14ac:dyDescent="0.35">
      <c r="A4" s="92"/>
      <c r="B4" s="93"/>
      <c r="C4" s="93"/>
      <c r="D4" s="93"/>
      <c r="E4" s="93"/>
      <c r="F4" s="94"/>
    </row>
    <row r="5" spans="1:6" ht="18.600000000000001" thickBot="1" x14ac:dyDescent="0.35">
      <c r="A5" s="4"/>
      <c r="B5" s="40" t="s">
        <v>33</v>
      </c>
      <c r="C5" s="40" t="s">
        <v>34</v>
      </c>
      <c r="D5" s="44" t="s">
        <v>23</v>
      </c>
      <c r="E5" s="37"/>
      <c r="F5" s="15"/>
    </row>
    <row r="6" spans="1:6" ht="18" customHeight="1" x14ac:dyDescent="0.3">
      <c r="A6" s="4"/>
      <c r="B6" s="41" t="s">
        <v>63</v>
      </c>
      <c r="C6" s="47">
        <v>18</v>
      </c>
      <c r="D6" s="45">
        <f>C6/C$9</f>
        <v>0.36</v>
      </c>
      <c r="E6" s="37"/>
      <c r="F6" s="15"/>
    </row>
    <row r="7" spans="1:6" ht="18" customHeight="1" x14ac:dyDescent="0.3">
      <c r="A7" s="4"/>
      <c r="B7" s="42" t="s">
        <v>64</v>
      </c>
      <c r="C7" s="48">
        <v>17</v>
      </c>
      <c r="D7" s="45">
        <f t="shared" ref="D7:D9" si="0">C7/C$9</f>
        <v>0.34</v>
      </c>
      <c r="E7" s="37"/>
      <c r="F7" s="15"/>
    </row>
    <row r="8" spans="1:6" ht="18" customHeight="1" thickBot="1" x14ac:dyDescent="0.35">
      <c r="A8" s="4"/>
      <c r="B8" s="43" t="s">
        <v>65</v>
      </c>
      <c r="C8" s="49">
        <v>15</v>
      </c>
      <c r="D8" s="46">
        <f t="shared" si="0"/>
        <v>0.3</v>
      </c>
      <c r="E8" s="37"/>
      <c r="F8" s="15"/>
    </row>
    <row r="9" spans="1:6" ht="18" customHeight="1" thickBot="1" x14ac:dyDescent="0.35">
      <c r="A9" s="4"/>
      <c r="B9" s="40" t="s">
        <v>35</v>
      </c>
      <c r="C9" s="50">
        <f>SUM(C6:C8)</f>
        <v>50</v>
      </c>
      <c r="D9" s="8">
        <f t="shared" si="0"/>
        <v>1</v>
      </c>
      <c r="E9" s="37"/>
      <c r="F9" s="15"/>
    </row>
    <row r="10" spans="1:6" ht="18" x14ac:dyDescent="0.3">
      <c r="A10" s="16"/>
      <c r="B10" s="37"/>
      <c r="C10" s="37"/>
      <c r="D10" s="37"/>
      <c r="E10" s="37"/>
      <c r="F10" s="15"/>
    </row>
    <row r="11" spans="1:6" x14ac:dyDescent="0.3">
      <c r="A11" s="4"/>
      <c r="F11" s="5"/>
    </row>
    <row r="12" spans="1:6" ht="18" x14ac:dyDescent="0.3">
      <c r="A12" s="16"/>
      <c r="B12" s="37"/>
      <c r="C12" s="37"/>
      <c r="D12" s="37"/>
      <c r="E12" s="37"/>
      <c r="F12" s="15"/>
    </row>
    <row r="13" spans="1:6" ht="18" x14ac:dyDescent="0.3">
      <c r="A13" s="16"/>
      <c r="B13" s="37"/>
      <c r="C13" s="37"/>
      <c r="D13" s="37"/>
      <c r="E13" s="37"/>
      <c r="F13" s="15"/>
    </row>
    <row r="14" spans="1:6" ht="18" x14ac:dyDescent="0.3">
      <c r="A14" s="16"/>
      <c r="B14" s="37"/>
      <c r="C14" s="37"/>
      <c r="D14" s="37"/>
      <c r="E14" s="37"/>
      <c r="F14" s="15"/>
    </row>
    <row r="15" spans="1:6" ht="18" x14ac:dyDescent="0.3">
      <c r="A15" s="16"/>
      <c r="B15" s="37"/>
      <c r="C15" s="37"/>
      <c r="D15" s="37"/>
      <c r="E15" s="37"/>
      <c r="F15" s="15"/>
    </row>
    <row r="16" spans="1:6" ht="18" x14ac:dyDescent="0.3">
      <c r="A16" s="16"/>
      <c r="B16" s="37"/>
      <c r="C16" s="37"/>
      <c r="D16" s="37"/>
      <c r="E16" s="37"/>
      <c r="F16" s="15"/>
    </row>
    <row r="17" spans="1:6" ht="18" x14ac:dyDescent="0.3">
      <c r="A17" s="16"/>
      <c r="B17" s="37"/>
      <c r="C17" s="37"/>
      <c r="D17" s="37"/>
      <c r="E17" s="37"/>
      <c r="F17" s="15"/>
    </row>
    <row r="18" spans="1:6" ht="18" x14ac:dyDescent="0.3">
      <c r="A18" s="16"/>
      <c r="B18" s="37"/>
      <c r="C18" s="37"/>
      <c r="D18" s="37"/>
      <c r="E18" s="37"/>
      <c r="F18" s="15"/>
    </row>
    <row r="19" spans="1:6" ht="18" x14ac:dyDescent="0.3">
      <c r="A19" s="16"/>
      <c r="B19" s="37"/>
      <c r="C19" s="37"/>
      <c r="D19" s="37"/>
      <c r="E19" s="37"/>
      <c r="F19" s="15"/>
    </row>
    <row r="20" spans="1:6" ht="18" x14ac:dyDescent="0.3">
      <c r="A20" s="16"/>
      <c r="B20" s="37"/>
      <c r="C20" s="37"/>
      <c r="D20" s="37"/>
      <c r="E20" s="37"/>
      <c r="F20" s="15"/>
    </row>
    <row r="21" spans="1:6" ht="18" x14ac:dyDescent="0.3">
      <c r="A21" s="16"/>
      <c r="B21" s="37"/>
      <c r="C21" s="37"/>
      <c r="D21" s="37"/>
      <c r="E21" s="37"/>
      <c r="F21" s="15"/>
    </row>
    <row r="22" spans="1:6" ht="18" x14ac:dyDescent="0.3">
      <c r="A22" s="16"/>
      <c r="B22" s="37"/>
      <c r="C22" s="37"/>
      <c r="D22" s="37"/>
      <c r="E22" s="37"/>
      <c r="F22" s="15"/>
    </row>
    <row r="23" spans="1:6" ht="93.6" customHeight="1" x14ac:dyDescent="0.3">
      <c r="A23" s="95" t="s">
        <v>67</v>
      </c>
      <c r="B23" s="96"/>
      <c r="C23" s="96"/>
      <c r="D23" s="96"/>
      <c r="E23" s="96"/>
      <c r="F23" s="97"/>
    </row>
    <row r="24" spans="1:6" ht="18.600000000000001" thickBot="1" x14ac:dyDescent="0.35">
      <c r="A24" s="79" t="s">
        <v>71</v>
      </c>
      <c r="B24" s="80"/>
      <c r="C24" s="80"/>
      <c r="D24" s="80"/>
      <c r="E24" s="80"/>
      <c r="F24" s="81"/>
    </row>
    <row r="25" spans="1:6" ht="16.2" thickBot="1" x14ac:dyDescent="0.35">
      <c r="A25" s="53" t="s">
        <v>21</v>
      </c>
      <c r="B25" s="17" t="s">
        <v>68</v>
      </c>
      <c r="C25" s="17" t="s">
        <v>69</v>
      </c>
      <c r="D25" s="20" t="s">
        <v>70</v>
      </c>
      <c r="E25" s="17" t="s">
        <v>22</v>
      </c>
      <c r="F25" s="17" t="s">
        <v>23</v>
      </c>
    </row>
    <row r="26" spans="1:6" ht="15.6" x14ac:dyDescent="0.3">
      <c r="A26" s="26" t="s">
        <v>16</v>
      </c>
      <c r="B26" s="58">
        <v>12</v>
      </c>
      <c r="C26" s="58">
        <v>14</v>
      </c>
      <c r="D26" s="58">
        <v>12</v>
      </c>
      <c r="E26" s="58">
        <f>SUM(B26:D26)</f>
        <v>38</v>
      </c>
      <c r="F26" s="1">
        <f>E26/E$32</f>
        <v>0.76</v>
      </c>
    </row>
    <row r="27" spans="1:6" ht="15.6" x14ac:dyDescent="0.3">
      <c r="A27" s="27" t="s">
        <v>43</v>
      </c>
      <c r="B27" s="58">
        <v>3</v>
      </c>
      <c r="C27" s="58">
        <v>2</v>
      </c>
      <c r="D27" s="58">
        <v>1</v>
      </c>
      <c r="E27" s="58">
        <f t="shared" ref="E27" si="1">SUM(B27:D27)</f>
        <v>6</v>
      </c>
      <c r="F27" s="1">
        <f>E27/E$32</f>
        <v>0.12</v>
      </c>
    </row>
    <row r="28" spans="1:6" ht="15.6" x14ac:dyDescent="0.3">
      <c r="A28" s="27" t="s">
        <v>24</v>
      </c>
      <c r="B28" s="58">
        <v>1</v>
      </c>
      <c r="C28" s="58">
        <v>0</v>
      </c>
      <c r="D28" s="58">
        <v>2</v>
      </c>
      <c r="E28" s="58">
        <f>SUM(B28:D28)</f>
        <v>3</v>
      </c>
      <c r="F28" s="1">
        <f>E28/E$32</f>
        <v>0.06</v>
      </c>
    </row>
    <row r="29" spans="1:6" ht="15.6" x14ac:dyDescent="0.3">
      <c r="A29" s="27" t="s">
        <v>36</v>
      </c>
      <c r="B29" s="58">
        <v>0</v>
      </c>
      <c r="C29" s="58">
        <v>1</v>
      </c>
      <c r="D29" s="58">
        <v>0</v>
      </c>
      <c r="E29" s="58">
        <f>SUM(B29:D29)</f>
        <v>1</v>
      </c>
      <c r="F29" s="1">
        <f>E29/E$32</f>
        <v>0.02</v>
      </c>
    </row>
    <row r="30" spans="1:6" ht="15.6" x14ac:dyDescent="0.3">
      <c r="A30" s="27" t="s">
        <v>74</v>
      </c>
      <c r="B30" s="58">
        <v>1</v>
      </c>
      <c r="C30" s="58">
        <v>0</v>
      </c>
      <c r="D30" s="58">
        <v>0</v>
      </c>
      <c r="E30" s="58">
        <f t="shared" ref="E30:E31" si="2">SUM(B30:D30)</f>
        <v>1</v>
      </c>
      <c r="F30" s="1">
        <f t="shared" ref="F30:F31" si="3">E30/E$32</f>
        <v>0.02</v>
      </c>
    </row>
    <row r="31" spans="1:6" ht="16.2" thickBot="1" x14ac:dyDescent="0.35">
      <c r="A31" s="27" t="s">
        <v>49</v>
      </c>
      <c r="B31" s="58">
        <v>1</v>
      </c>
      <c r="C31" s="58">
        <v>0</v>
      </c>
      <c r="D31" s="58">
        <v>0</v>
      </c>
      <c r="E31" s="58">
        <f t="shared" si="2"/>
        <v>1</v>
      </c>
      <c r="F31" s="1">
        <f t="shared" si="3"/>
        <v>0.02</v>
      </c>
    </row>
    <row r="32" spans="1:6" ht="16.2" thickBot="1" x14ac:dyDescent="0.35">
      <c r="A32" s="28" t="s">
        <v>25</v>
      </c>
      <c r="B32" s="17">
        <f>SUM(B26:B31)</f>
        <v>18</v>
      </c>
      <c r="C32" s="17">
        <f>SUM(C26:C31)</f>
        <v>17</v>
      </c>
      <c r="D32" s="20">
        <f>SUM(D26:D31)</f>
        <v>15</v>
      </c>
      <c r="E32" s="17">
        <f>SUM(E26:E31)</f>
        <v>50</v>
      </c>
      <c r="F32" s="3">
        <f t="shared" ref="F32" si="4">E32/E$32</f>
        <v>1</v>
      </c>
    </row>
    <row r="33" spans="1:6" x14ac:dyDescent="0.3">
      <c r="A33" s="4"/>
      <c r="F33" s="5"/>
    </row>
    <row r="34" spans="1:6" x14ac:dyDescent="0.3">
      <c r="A34" s="4"/>
      <c r="F34" s="5"/>
    </row>
    <row r="35" spans="1:6" x14ac:dyDescent="0.3">
      <c r="A35" s="4"/>
      <c r="F35" s="5"/>
    </row>
    <row r="36" spans="1:6" x14ac:dyDescent="0.3">
      <c r="A36" s="4"/>
      <c r="F36" s="5"/>
    </row>
    <row r="37" spans="1:6" x14ac:dyDescent="0.3">
      <c r="A37" s="4"/>
      <c r="F37" s="5"/>
    </row>
    <row r="38" spans="1:6" x14ac:dyDescent="0.3">
      <c r="A38" s="4"/>
      <c r="F38" s="5"/>
    </row>
    <row r="39" spans="1:6" x14ac:dyDescent="0.3">
      <c r="A39" s="4"/>
      <c r="F39" s="5"/>
    </row>
    <row r="40" spans="1:6" x14ac:dyDescent="0.3">
      <c r="A40" s="4"/>
      <c r="F40" s="5"/>
    </row>
    <row r="41" spans="1:6" x14ac:dyDescent="0.3">
      <c r="A41" s="4"/>
      <c r="F41" s="5"/>
    </row>
    <row r="42" spans="1:6" x14ac:dyDescent="0.3">
      <c r="A42" s="4"/>
      <c r="F42" s="5"/>
    </row>
    <row r="43" spans="1:6" x14ac:dyDescent="0.3">
      <c r="A43" s="4"/>
      <c r="F43" s="5"/>
    </row>
    <row r="44" spans="1:6" x14ac:dyDescent="0.3">
      <c r="A44" s="4"/>
      <c r="F44" s="5"/>
    </row>
    <row r="45" spans="1:6" x14ac:dyDescent="0.3">
      <c r="A45" s="4"/>
      <c r="F45" s="5"/>
    </row>
    <row r="46" spans="1:6" x14ac:dyDescent="0.3">
      <c r="A46" s="4"/>
      <c r="F46" s="5"/>
    </row>
    <row r="47" spans="1:6" x14ac:dyDescent="0.3">
      <c r="A47" s="4"/>
      <c r="F47" s="5"/>
    </row>
    <row r="48" spans="1:6" x14ac:dyDescent="0.3">
      <c r="A48" s="4"/>
      <c r="F48" s="5"/>
    </row>
    <row r="49" spans="1:14" ht="18" customHeight="1" x14ac:dyDescent="0.3">
      <c r="A49" s="4"/>
      <c r="F49" s="5"/>
    </row>
    <row r="50" spans="1:14" ht="87" customHeight="1" x14ac:dyDescent="0.3">
      <c r="A50" s="98" t="s">
        <v>75</v>
      </c>
      <c r="B50" s="99"/>
      <c r="C50" s="99"/>
      <c r="D50" s="99"/>
      <c r="E50" s="99"/>
      <c r="F50" s="100"/>
    </row>
    <row r="51" spans="1:14" ht="18.600000000000001" thickBot="1" x14ac:dyDescent="0.35">
      <c r="A51" s="101" t="s">
        <v>72</v>
      </c>
      <c r="B51" s="102"/>
      <c r="C51" s="102"/>
      <c r="D51" s="102"/>
      <c r="E51" s="102"/>
      <c r="F51" s="103"/>
    </row>
    <row r="52" spans="1:14" ht="16.2" thickBot="1" x14ac:dyDescent="0.35">
      <c r="A52" s="54" t="s">
        <v>26</v>
      </c>
      <c r="B52" s="17" t="s">
        <v>68</v>
      </c>
      <c r="C52" s="17" t="s">
        <v>69</v>
      </c>
      <c r="D52" s="20" t="s">
        <v>70</v>
      </c>
      <c r="E52" s="55" t="s">
        <v>22</v>
      </c>
      <c r="F52" s="55" t="s">
        <v>23</v>
      </c>
    </row>
    <row r="53" spans="1:14" ht="15.6" x14ac:dyDescent="0.3">
      <c r="A53" s="60" t="s">
        <v>50</v>
      </c>
      <c r="B53" s="61">
        <v>6</v>
      </c>
      <c r="C53" s="61">
        <v>5</v>
      </c>
      <c r="D53" s="61">
        <v>6</v>
      </c>
      <c r="E53" s="62">
        <f>SUM(B53:D53)</f>
        <v>17</v>
      </c>
      <c r="F53" s="59">
        <f>E53/E$59</f>
        <v>0.34</v>
      </c>
      <c r="L53" s="51"/>
      <c r="N53" s="52"/>
    </row>
    <row r="54" spans="1:14" ht="15.6" x14ac:dyDescent="0.3">
      <c r="A54" s="6" t="s">
        <v>27</v>
      </c>
      <c r="B54" s="31">
        <v>6</v>
      </c>
      <c r="C54" s="31">
        <v>3</v>
      </c>
      <c r="D54" s="31">
        <v>2</v>
      </c>
      <c r="E54" s="18">
        <f>SUM(B54:D54)</f>
        <v>11</v>
      </c>
      <c r="F54" s="59">
        <f t="shared" ref="F54:F58" si="5">E54/E$59</f>
        <v>0.22</v>
      </c>
      <c r="L54" s="51"/>
      <c r="N54" s="52"/>
    </row>
    <row r="55" spans="1:14" ht="15.6" x14ac:dyDescent="0.3">
      <c r="A55" s="7" t="s">
        <v>29</v>
      </c>
      <c r="B55" s="32">
        <v>4</v>
      </c>
      <c r="C55" s="32">
        <v>2</v>
      </c>
      <c r="D55" s="48">
        <v>2</v>
      </c>
      <c r="E55" s="29">
        <f>SUM(B55:D55)</f>
        <v>8</v>
      </c>
      <c r="F55" s="59">
        <f t="shared" si="5"/>
        <v>0.16</v>
      </c>
      <c r="L55" s="51"/>
      <c r="N55" s="52"/>
    </row>
    <row r="56" spans="1:14" ht="15.6" x14ac:dyDescent="0.3">
      <c r="A56" s="7" t="s">
        <v>28</v>
      </c>
      <c r="B56" s="32">
        <v>0</v>
      </c>
      <c r="C56" s="32">
        <v>3</v>
      </c>
      <c r="D56" s="48">
        <v>4</v>
      </c>
      <c r="E56" s="19">
        <f t="shared" ref="E56" si="6">SUM(B56:D56)</f>
        <v>7</v>
      </c>
      <c r="F56" s="59">
        <f t="shared" si="5"/>
        <v>0.14000000000000001</v>
      </c>
      <c r="L56" s="51"/>
      <c r="N56" s="52"/>
    </row>
    <row r="57" spans="1:14" ht="15.6" x14ac:dyDescent="0.3">
      <c r="A57" s="7" t="s">
        <v>55</v>
      </c>
      <c r="B57" s="32">
        <v>2</v>
      </c>
      <c r="C57" s="32">
        <v>3</v>
      </c>
      <c r="D57" s="32">
        <v>1</v>
      </c>
      <c r="E57" s="29">
        <f t="shared" ref="E57" si="7">SUM(B57:D57)</f>
        <v>6</v>
      </c>
      <c r="F57" s="59">
        <f t="shared" si="5"/>
        <v>0.12</v>
      </c>
      <c r="L57" s="51"/>
      <c r="N57" s="52"/>
    </row>
    <row r="58" spans="1:14" ht="16.2" thickBot="1" x14ac:dyDescent="0.35">
      <c r="A58" s="7" t="s">
        <v>51</v>
      </c>
      <c r="B58" s="32">
        <v>0</v>
      </c>
      <c r="C58" s="32">
        <v>1</v>
      </c>
      <c r="D58" s="32">
        <v>0</v>
      </c>
      <c r="E58" s="29">
        <f>SUM(B58:D58)</f>
        <v>1</v>
      </c>
      <c r="F58" s="59">
        <f t="shared" si="5"/>
        <v>0.02</v>
      </c>
      <c r="L58" s="51"/>
      <c r="N58" s="52"/>
    </row>
    <row r="59" spans="1:14" ht="16.2" thickBot="1" x14ac:dyDescent="0.35">
      <c r="A59" s="2" t="s">
        <v>25</v>
      </c>
      <c r="B59" s="20">
        <f>SUM(B53:B58)</f>
        <v>18</v>
      </c>
      <c r="C59" s="20">
        <f>SUM(C53:C58)</f>
        <v>17</v>
      </c>
      <c r="D59" s="20">
        <f>SUM(D53:D58)</f>
        <v>15</v>
      </c>
      <c r="E59" s="56">
        <f>SUM(E53:E58)</f>
        <v>50</v>
      </c>
      <c r="F59" s="8">
        <f>E59/E$59</f>
        <v>1</v>
      </c>
    </row>
    <row r="60" spans="1:14" ht="15.6" x14ac:dyDescent="0.3">
      <c r="A60" s="9"/>
      <c r="B60" s="38"/>
      <c r="C60" s="38"/>
      <c r="D60" s="38"/>
      <c r="E60" s="39"/>
      <c r="F60" s="10"/>
    </row>
    <row r="61" spans="1:14" ht="15.6" x14ac:dyDescent="0.3">
      <c r="A61" s="9"/>
      <c r="B61" s="38"/>
      <c r="C61" s="38"/>
      <c r="D61" s="38"/>
      <c r="E61" s="39"/>
      <c r="F61" s="10"/>
    </row>
    <row r="62" spans="1:14" ht="15.6" x14ac:dyDescent="0.3">
      <c r="A62" s="9"/>
      <c r="B62" s="38"/>
      <c r="C62" s="38"/>
      <c r="D62" s="38"/>
      <c r="E62" s="39"/>
      <c r="F62" s="10"/>
    </row>
    <row r="63" spans="1:14" ht="15.6" x14ac:dyDescent="0.3">
      <c r="A63" s="9"/>
      <c r="B63" s="38"/>
      <c r="C63" s="38"/>
      <c r="D63" s="38"/>
      <c r="E63" s="39"/>
      <c r="F63" s="10"/>
    </row>
    <row r="64" spans="1:14" ht="15.6" x14ac:dyDescent="0.3">
      <c r="A64" s="9"/>
      <c r="B64" s="38"/>
      <c r="C64" s="38"/>
      <c r="D64" s="38"/>
      <c r="E64" s="39"/>
      <c r="F64" s="10"/>
    </row>
    <row r="65" spans="1:6" ht="15.6" x14ac:dyDescent="0.3">
      <c r="A65" s="9"/>
      <c r="B65" s="38"/>
      <c r="C65" s="38"/>
      <c r="D65" s="38"/>
      <c r="E65" s="39"/>
      <c r="F65" s="10"/>
    </row>
    <row r="66" spans="1:6" ht="15.6" x14ac:dyDescent="0.3">
      <c r="A66" s="9"/>
      <c r="B66" s="38"/>
      <c r="C66" s="38"/>
      <c r="D66" s="38"/>
      <c r="E66" s="39"/>
      <c r="F66" s="10"/>
    </row>
    <row r="67" spans="1:6" ht="15.6" x14ac:dyDescent="0.3">
      <c r="A67" s="9"/>
      <c r="B67" s="38"/>
      <c r="C67" s="38"/>
      <c r="D67" s="38"/>
      <c r="E67" s="39"/>
      <c r="F67" s="10"/>
    </row>
    <row r="68" spans="1:6" ht="15.6" x14ac:dyDescent="0.3">
      <c r="A68" s="9"/>
      <c r="B68" s="38"/>
      <c r="C68" s="38"/>
      <c r="D68" s="38"/>
      <c r="E68" s="39"/>
      <c r="F68" s="10"/>
    </row>
    <row r="69" spans="1:6" ht="15.6" x14ac:dyDescent="0.3">
      <c r="A69" s="9"/>
      <c r="B69" s="38"/>
      <c r="C69" s="38"/>
      <c r="D69" s="38"/>
      <c r="E69" s="39"/>
      <c r="F69" s="10"/>
    </row>
    <row r="70" spans="1:6" ht="15.6" x14ac:dyDescent="0.3">
      <c r="A70" s="9"/>
      <c r="B70" s="38"/>
      <c r="C70" s="38"/>
      <c r="D70" s="38"/>
      <c r="E70" s="39"/>
      <c r="F70" s="10"/>
    </row>
    <row r="71" spans="1:6" ht="15.6" x14ac:dyDescent="0.3">
      <c r="A71" s="9"/>
      <c r="B71" s="38"/>
      <c r="C71" s="38"/>
      <c r="D71" s="38"/>
      <c r="E71" s="39"/>
      <c r="F71" s="10"/>
    </row>
    <row r="72" spans="1:6" ht="15.6" x14ac:dyDescent="0.3">
      <c r="A72" s="9"/>
      <c r="B72" s="38"/>
      <c r="C72" s="38"/>
      <c r="D72" s="38"/>
      <c r="E72" s="39"/>
      <c r="F72" s="10"/>
    </row>
    <row r="73" spans="1:6" ht="15.6" x14ac:dyDescent="0.3">
      <c r="A73" s="9"/>
      <c r="B73" s="38"/>
      <c r="C73" s="38"/>
      <c r="D73" s="38"/>
      <c r="E73" s="39"/>
      <c r="F73" s="10"/>
    </row>
    <row r="74" spans="1:6" ht="15.6" x14ac:dyDescent="0.3">
      <c r="A74" s="9"/>
      <c r="B74" s="38"/>
      <c r="C74" s="38"/>
      <c r="D74" s="38"/>
      <c r="E74" s="39"/>
      <c r="F74" s="10"/>
    </row>
    <row r="75" spans="1:6" ht="88.8" customHeight="1" thickBot="1" x14ac:dyDescent="0.35">
      <c r="A75" s="98" t="s">
        <v>76</v>
      </c>
      <c r="B75" s="104"/>
      <c r="C75" s="104"/>
      <c r="D75" s="104"/>
      <c r="E75" s="104"/>
      <c r="F75" s="105"/>
    </row>
    <row r="76" spans="1:6" ht="18.600000000000001" thickBot="1" x14ac:dyDescent="0.35">
      <c r="A76" s="109" t="s">
        <v>77</v>
      </c>
      <c r="B76" s="110"/>
      <c r="C76" s="110"/>
      <c r="D76" s="110"/>
      <c r="E76" s="110"/>
      <c r="F76" s="111"/>
    </row>
    <row r="77" spans="1:6" ht="29.4" customHeight="1" thickBot="1" x14ac:dyDescent="0.35">
      <c r="A77" s="112" t="s">
        <v>78</v>
      </c>
      <c r="B77" s="113"/>
      <c r="C77" s="113"/>
      <c r="D77" s="113"/>
      <c r="E77" s="113"/>
      <c r="F77" s="114"/>
    </row>
    <row r="78" spans="1:6" ht="18.600000000000001" thickBot="1" x14ac:dyDescent="0.35">
      <c r="A78" s="106" t="s">
        <v>79</v>
      </c>
      <c r="B78" s="107"/>
      <c r="C78" s="107"/>
      <c r="D78" s="107"/>
      <c r="E78" s="107"/>
      <c r="F78" s="108"/>
    </row>
    <row r="79" spans="1:6" ht="31.8" thickBot="1" x14ac:dyDescent="0.35">
      <c r="A79" s="36" t="s">
        <v>30</v>
      </c>
      <c r="B79" s="17" t="s">
        <v>68</v>
      </c>
      <c r="C79" s="17" t="s">
        <v>69</v>
      </c>
      <c r="D79" s="20" t="s">
        <v>70</v>
      </c>
      <c r="E79" s="20" t="s">
        <v>22</v>
      </c>
      <c r="F79" s="17" t="s">
        <v>23</v>
      </c>
    </row>
    <row r="80" spans="1:6" ht="15.6" x14ac:dyDescent="0.3">
      <c r="A80" s="35" t="s">
        <v>31</v>
      </c>
      <c r="B80" s="33">
        <v>0</v>
      </c>
      <c r="C80" s="33">
        <v>3</v>
      </c>
      <c r="D80" s="33">
        <v>2</v>
      </c>
      <c r="E80" s="21">
        <f>SUM(B80:D80)</f>
        <v>5</v>
      </c>
      <c r="F80" s="22">
        <f>E80/E$84</f>
        <v>0.7142857142857143</v>
      </c>
    </row>
    <row r="81" spans="1:6" ht="15.6" x14ac:dyDescent="0.3">
      <c r="A81" s="11" t="s">
        <v>32</v>
      </c>
      <c r="B81" s="33">
        <v>0</v>
      </c>
      <c r="C81" s="34">
        <v>1</v>
      </c>
      <c r="D81" s="33">
        <v>1</v>
      </c>
      <c r="E81" s="21">
        <f t="shared" ref="E81:E82" si="8">SUM(B81:D81)</f>
        <v>2</v>
      </c>
      <c r="F81" s="22">
        <f t="shared" ref="F81:F82" si="9">E81/E$84</f>
        <v>0.2857142857142857</v>
      </c>
    </row>
    <row r="82" spans="1:6" ht="15.6" x14ac:dyDescent="0.3">
      <c r="A82" s="11" t="s">
        <v>58</v>
      </c>
      <c r="B82" s="33">
        <v>0</v>
      </c>
      <c r="C82" s="33">
        <v>0</v>
      </c>
      <c r="D82" s="33">
        <v>0</v>
      </c>
      <c r="E82" s="21">
        <f t="shared" si="8"/>
        <v>0</v>
      </c>
      <c r="F82" s="22">
        <f t="shared" si="9"/>
        <v>0</v>
      </c>
    </row>
    <row r="83" spans="1:6" ht="16.2" thickBot="1" x14ac:dyDescent="0.35">
      <c r="A83" s="11" t="s">
        <v>57</v>
      </c>
      <c r="B83" s="33">
        <v>0</v>
      </c>
      <c r="C83" s="33">
        <v>0</v>
      </c>
      <c r="D83" s="33">
        <v>0</v>
      </c>
      <c r="E83" s="21">
        <f t="shared" ref="E83" si="10">SUM(B83:D83)</f>
        <v>0</v>
      </c>
      <c r="F83" s="22">
        <f>E83/E$84</f>
        <v>0</v>
      </c>
    </row>
    <row r="84" spans="1:6" ht="16.2" thickBot="1" x14ac:dyDescent="0.35">
      <c r="A84" s="2" t="s">
        <v>25</v>
      </c>
      <c r="B84" s="17">
        <f>SUM(B80:B83)</f>
        <v>0</v>
      </c>
      <c r="C84" s="17">
        <f>SUM(C80:C83)</f>
        <v>4</v>
      </c>
      <c r="D84" s="17">
        <f>SUM(D80:D83)</f>
        <v>3</v>
      </c>
      <c r="E84" s="20">
        <f>SUM(E80:E83)</f>
        <v>7</v>
      </c>
      <c r="F84" s="30">
        <f>E84/E$84</f>
        <v>1</v>
      </c>
    </row>
    <row r="85" spans="1:6" x14ac:dyDescent="0.3">
      <c r="A85" s="4"/>
      <c r="F85" s="5"/>
    </row>
    <row r="86" spans="1:6" ht="64.2" customHeight="1" x14ac:dyDescent="0.3">
      <c r="A86" s="98" t="s">
        <v>80</v>
      </c>
      <c r="B86" s="104"/>
      <c r="C86" s="104"/>
      <c r="D86" s="104"/>
      <c r="E86" s="104"/>
      <c r="F86" s="105"/>
    </row>
    <row r="87" spans="1:6" ht="15" thickBot="1" x14ac:dyDescent="0.35">
      <c r="A87" s="12"/>
      <c r="B87" s="13"/>
      <c r="C87" s="13"/>
      <c r="D87" s="13"/>
      <c r="E87" s="13"/>
      <c r="F87" s="14"/>
    </row>
  </sheetData>
  <mergeCells count="13">
    <mergeCell ref="A50:F50"/>
    <mergeCell ref="A51:F51"/>
    <mergeCell ref="A75:F75"/>
    <mergeCell ref="A78:F78"/>
    <mergeCell ref="A86:F86"/>
    <mergeCell ref="A76:F76"/>
    <mergeCell ref="A77:F77"/>
    <mergeCell ref="A24:F24"/>
    <mergeCell ref="A1:F1"/>
    <mergeCell ref="A2:F2"/>
    <mergeCell ref="A3:F3"/>
    <mergeCell ref="A4:F4"/>
    <mergeCell ref="A23:F23"/>
  </mergeCells>
  <pageMargins left="0.7" right="0.7" top="0.75" bottom="0.75" header="0.3" footer="0.3"/>
  <pageSetup scale="68" orientation="portrait" r:id="rId1"/>
  <rowBreaks count="1" manualBreakCount="1">
    <brk id="34" max="5" man="1"/>
  </rowBreaks>
  <drawing r:id="rId2"/>
</worksheet>
</file>

<file path=docMetadata/LabelInfo.xml><?xml version="1.0" encoding="utf-8"?>
<clbl:labelList xmlns:clbl="http://schemas.microsoft.com/office/2020/mipLabelMetadata">
  <clbl:label id="{0ed947a2-09da-4cac-92c9-2a07f7e30bd0}" enabled="0" method="" siteId="{0ed947a2-09da-4cac-92c9-2a07f7e30bd0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Base Datos IV Trim 2025  </vt:lpstr>
      <vt:lpstr>Solicitud Información IV Trim </vt:lpstr>
      <vt:lpstr>'Solicitud Información IV Trim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 de Windows</dc:creator>
  <cp:lastModifiedBy>Angela Liliana Malagon Morales</cp:lastModifiedBy>
  <dcterms:created xsi:type="dcterms:W3CDTF">2021-10-29T16:47:53Z</dcterms:created>
  <dcterms:modified xsi:type="dcterms:W3CDTF">2026-01-20T16:39:21Z</dcterms:modified>
</cp:coreProperties>
</file>