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https://uaermv-my.sharepoint.com/personal/angela_malagon_umv_gov_co/Documents/Documentos/INFORMES UMV/INFORME SOLICITUDES DE INFORMACIÓN/2025/"/>
    </mc:Choice>
  </mc:AlternateContent>
  <xr:revisionPtr revIDLastSave="4" documentId="8_{5E6B640D-3385-46EC-8BD2-0A12252B4E67}" xr6:coauthVersionLast="47" xr6:coauthVersionMax="47" xr10:uidLastSave="{F7CF54E7-5C90-4F48-8DA3-C220A91BC8FE}"/>
  <bookViews>
    <workbookView xWindow="-108" yWindow="-108" windowWidth="23256" windowHeight="12456" activeTab="1" xr2:uid="{00000000-000D-0000-FFFF-FFFF00000000}"/>
  </bookViews>
  <sheets>
    <sheet name="Base Datos III Trim 2025  " sheetId="6" r:id="rId1"/>
    <sheet name="Solicitud Información III Trim " sheetId="4" r:id="rId2"/>
  </sheets>
  <externalReferences>
    <externalReference r:id="rId3"/>
  </externalReferences>
  <definedNames>
    <definedName name="_xlnm._FilterDatabase" localSheetId="0" hidden="1">'Base Datos III Trim 2025  '!$A$2:$Q$65</definedName>
    <definedName name="_xlnm.Print_Area" localSheetId="1">'Solicitud Información III Trim '!$A$1:$F$89</definedName>
    <definedName name="Canal">#REF!</definedName>
    <definedName name="Dependencias">#REF!</definedName>
    <definedName name="Entidades">#REF!</definedName>
    <definedName name="Tema">#REF!</definedName>
    <definedName name="Tipo">[1]Listas!$D$2:$D$13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4" i="4" l="1"/>
  <c r="F85" i="4"/>
  <c r="E84" i="4"/>
  <c r="E85" i="4"/>
  <c r="C62" i="4" l="1"/>
  <c r="D62" i="4"/>
  <c r="B62" i="4"/>
  <c r="E61" i="4"/>
  <c r="E58" i="4"/>
  <c r="E59" i="4"/>
  <c r="E60" i="4" l="1"/>
  <c r="E54" i="4"/>
  <c r="E31" i="4"/>
  <c r="E27" i="4"/>
  <c r="E29" i="4"/>
  <c r="E30" i="4"/>
  <c r="E32" i="4"/>
  <c r="E28" i="4"/>
  <c r="E26" i="4"/>
  <c r="E57" i="4"/>
  <c r="E55" i="4"/>
  <c r="E86" i="4" l="1"/>
  <c r="E83" i="4"/>
  <c r="D87" i="4" l="1"/>
  <c r="C87" i="4"/>
  <c r="B87" i="4"/>
  <c r="C33" i="4" l="1"/>
  <c r="D33" i="4"/>
  <c r="B33" i="4"/>
  <c r="E56" i="4" l="1"/>
  <c r="E62" i="4" s="1"/>
  <c r="C9" i="4"/>
  <c r="D9" i="4" s="1"/>
  <c r="F61" i="4" l="1"/>
  <c r="E87" i="4"/>
  <c r="E33" i="4"/>
  <c r="F29" i="4" s="1"/>
  <c r="D7" i="4"/>
  <c r="D8" i="4"/>
  <c r="D6" i="4"/>
  <c r="F59" i="4" l="1"/>
  <c r="F58" i="4"/>
  <c r="F60" i="4"/>
  <c r="F54" i="4"/>
  <c r="F31" i="4"/>
  <c r="F30" i="4"/>
  <c r="F55" i="4"/>
  <c r="F57" i="4"/>
  <c r="F32" i="4"/>
  <c r="F28" i="4"/>
  <c r="F27" i="4"/>
  <c r="F86" i="4"/>
  <c r="F87" i="4"/>
  <c r="F83" i="4"/>
  <c r="F26" i="4"/>
  <c r="F33" i="4"/>
  <c r="F56" i="4" l="1"/>
  <c r="F62" i="4"/>
</calcChain>
</file>

<file path=xl/sharedStrings.xml><?xml version="1.0" encoding="utf-8"?>
<sst xmlns="http://schemas.openxmlformats.org/spreadsheetml/2006/main" count="447" uniqueCount="163">
  <si>
    <t>Radicado SDQS</t>
  </si>
  <si>
    <t>Radicado UMV</t>
  </si>
  <si>
    <t>Canal Ingreso</t>
  </si>
  <si>
    <t>Dependencia</t>
  </si>
  <si>
    <t>Tipo de Solicitud</t>
  </si>
  <si>
    <t>Tema</t>
  </si>
  <si>
    <t>Asunto</t>
  </si>
  <si>
    <t>Fecha ingreso</t>
  </si>
  <si>
    <t>No. Radicado de respuesta</t>
  </si>
  <si>
    <t xml:space="preserve">Fecha de Respuesta </t>
  </si>
  <si>
    <t>Tiempo de Respuesta</t>
  </si>
  <si>
    <t>Traslado por competencia</t>
  </si>
  <si>
    <t>Entidad trasladada</t>
  </si>
  <si>
    <t>Otras entidades trasladadas</t>
  </si>
  <si>
    <t>SOLICITUD DE INFORMACIÓN</t>
  </si>
  <si>
    <t>GESTION DEL TALENTO HUMANO</t>
  </si>
  <si>
    <t>VIRTUAL / E-MAIL</t>
  </si>
  <si>
    <t>GESTION ADMINISTRATIVA</t>
  </si>
  <si>
    <t>INFORMACION TECNICA DE OBRAS</t>
  </si>
  <si>
    <t>X</t>
  </si>
  <si>
    <t>N°</t>
  </si>
  <si>
    <t>CANAL DE ATENCIÓN</t>
  </si>
  <si>
    <t>TOTAL</t>
  </si>
  <si>
    <t>%</t>
  </si>
  <si>
    <t>ESCRITO / VENTANILLA CORRESPONDENCIA</t>
  </si>
  <si>
    <t>TOTAL GENERAL</t>
  </si>
  <si>
    <t>TEMAS</t>
  </si>
  <si>
    <t>INFORMACIÓN TECNICA DE OBRAS</t>
  </si>
  <si>
    <t>GESTIÓN ADMINISTRATIVA</t>
  </si>
  <si>
    <t>GESTIÓN DEL TALENTO HUMANO</t>
  </si>
  <si>
    <t xml:space="preserve"> TRASLADOS POR NO COMPETENCIA DE LA UAERMV</t>
  </si>
  <si>
    <t>ALCALDÍAS LOCALES</t>
  </si>
  <si>
    <t>INSTITUTO DE DESARROLLO URBANO - IDU</t>
  </si>
  <si>
    <t>MES</t>
  </si>
  <si>
    <t>CANTIDAD</t>
  </si>
  <si>
    <t xml:space="preserve">TOTAL </t>
  </si>
  <si>
    <t>VIRTUAL / CHAT WEB</t>
  </si>
  <si>
    <t>PRESENCIAL / OFICINA</t>
  </si>
  <si>
    <t>Solicitudes a las que se les negó el acceso a la información</t>
  </si>
  <si>
    <t>120 - Subdirección de Planificación y Conservación</t>
  </si>
  <si>
    <t>132 - Gerencia de Infraestructura Urbana</t>
  </si>
  <si>
    <t>115 - Gerencia de Contratación</t>
  </si>
  <si>
    <t>113 - Talento Humano</t>
  </si>
  <si>
    <t>Entidad solicitante / Entidad que realiza el traslado</t>
  </si>
  <si>
    <t>VIRTUAL / BOGOTÁ TE ESCUCHA</t>
  </si>
  <si>
    <t>ESCRITO / VENTANILLA DE CORRESPONDENCIA</t>
  </si>
  <si>
    <t>VIRTUAL / BOGOTA TE ESCUCHA</t>
  </si>
  <si>
    <t>Instituto de Desarrollo Urbano - IDU</t>
  </si>
  <si>
    <t>140 - Oficina Juridica</t>
  </si>
  <si>
    <t>Secretaría Distrital de Movilidad</t>
  </si>
  <si>
    <t>PRESENCIAL / EVENTOS</t>
  </si>
  <si>
    <t>INFORMACION SOBRE INICIO DE OBRAS</t>
  </si>
  <si>
    <t>PRIORIZACION DE VIAS</t>
  </si>
  <si>
    <t>Secretaría Distrital de Planeación</t>
  </si>
  <si>
    <t>190 - Subdirección de Intervención de la Infraestructura</t>
  </si>
  <si>
    <t>AL. Kennedy</t>
  </si>
  <si>
    <t>AL. Fontibón</t>
  </si>
  <si>
    <t>INFORMACION CONTRACTUAL DE OBRAS</t>
  </si>
  <si>
    <t>AFECTACIONES A PROPIEDAD PRIVADA DURANTE INTERVENCIONES</t>
  </si>
  <si>
    <t>Secretaría Distrital de Gobierno - Alcaldía Mayor de Bogotá</t>
  </si>
  <si>
    <t>Secretaria Distrital de Ambiente</t>
  </si>
  <si>
    <t>SOLICITUD DE INFORMACION DE FACTORES SALARIALES UMV</t>
  </si>
  <si>
    <t>100 - Direccion General</t>
  </si>
  <si>
    <t>118 - Oficina de Servicio a la Ciudadania y Sostenibilidad</t>
  </si>
  <si>
    <t>AL. Candelaría</t>
  </si>
  <si>
    <t>AL. Puente Aranda</t>
  </si>
  <si>
    <t>AL. Bosa</t>
  </si>
  <si>
    <t>AL. San Cristóbal</t>
  </si>
  <si>
    <t>UNIDAD ADMINISTRATIVA ESPECIAL DE REHABILITACIÓN Y MANTENIMIENTO VIAL - UAERMV
INFORME SOLICITUD ACCESO A LA INFORMACIÓN III TRIMESTRE 2025
 (JULIO-AGOSTO-SEPTIEMBRE)</t>
  </si>
  <si>
    <t>1. TOTAL SOLICITUDES DE INFORMACIÓN POR MES III TRIMESTRE 2025</t>
  </si>
  <si>
    <t>JULIO</t>
  </si>
  <si>
    <t>AGOSTO</t>
  </si>
  <si>
    <t>SEPTIEMBRE</t>
  </si>
  <si>
    <t>2. CANALES DE ATENCIÓN III TRIMESTRE 2025</t>
  </si>
  <si>
    <t>JUL</t>
  </si>
  <si>
    <t>AGO</t>
  </si>
  <si>
    <t>SEP</t>
  </si>
  <si>
    <t>3. TEMAS III TRIMESTRE 2025</t>
  </si>
  <si>
    <t>4. SOLICITUDES A LAS QUE SE LES NEGÓ EL ACCESO A LA INFORMACIÓN III TRIMESTRE 2025</t>
  </si>
  <si>
    <t>5. TRASLADOS POR NO COMPETENCIA III TRIMESTRE 2025</t>
  </si>
  <si>
    <r>
      <t>La Unidad Administrativa Especial de Rehabilitación y Mantenimiento Vial - UAERMV, durante el tercer trimestre recepcionó un total de</t>
    </r>
    <r>
      <rPr>
        <b/>
        <sz val="14"/>
        <rFont val="Calibri"/>
        <family val="2"/>
        <scheme val="minor"/>
      </rPr>
      <t xml:space="preserve"> 63 </t>
    </r>
    <r>
      <rPr>
        <sz val="14"/>
        <rFont val="Calibri"/>
        <family val="2"/>
        <scheme val="minor"/>
      </rPr>
      <t>requerimientos de solicitudes de información, los cuales fueron gestionados de acuerdo a los lineamientos que rigen la materia, a la luz de lo estipulado en el Código de Procedimiento Administrativo y de lo Contencioso Administrativo y la Ley 1755 de 2015.</t>
    </r>
  </si>
  <si>
    <t>VIRTUAL / REDES SOCIALES</t>
  </si>
  <si>
    <t>AFECTACION A MALLA VIAL POR EJECUCION DE OBRA</t>
  </si>
  <si>
    <t>Se presenta la distribución de las solicitudes de información, de acuerdo a los temas más consultados por la ciudadanía durante el tercer trimestre, encontrando que el mayor porcentaje corresponde a Información técnica de obras con un 40%, seguido por la Información sobre inicio de Obras con un 25% y en tercer lugar,  la Gestión Administrativa con un 19%.</t>
  </si>
  <si>
    <t>La UAERMV con el fin de facilitar el acercamiento de la ciudadanía, ha dispuesto de varios canales para la recepción de solicitudes y peticiones ciudadanas, de modo tal que el canal virtual / email registró un porcentaje del 57% siendo el más utilizado por la ciudadanía, seguido del virtual / Bogota te Escucha con un 32% y en tercer lugar, el virtual / chat web con un 5%.</t>
  </si>
  <si>
    <t>Durante el III trimestre de 2025 se negó 1 solicitud de acceso a la información.</t>
  </si>
  <si>
    <t>SECRETARÍA DE MOVILIDAD</t>
  </si>
  <si>
    <t>ACUEDUCTO EAAB -ESP</t>
  </si>
  <si>
    <t>Instituto Distrital de Patrimonio Cultural</t>
  </si>
  <si>
    <t>121 - Gerencia para el Desarrollo, la Calidad y la Innovación</t>
  </si>
  <si>
    <t>114 - Oficina de Tecnologias de la información</t>
  </si>
  <si>
    <t>SOLICITUD DE INFORMACION DE POSIBLES OBRAS POR INICIO DE ACTIVIDADES CONTRATO DE OBRA No. 1136
2024</t>
  </si>
  <si>
    <t>SOLICITUD DE INFORMACION DE ESCALA SALARIAL DE LA ENTIDAD</t>
  </si>
  <si>
    <t>SOLICITUD DE INFORMACION DE PAGO ARREGLO DE VEHICULO RNX 718</t>
  </si>
  <si>
    <t>SOLICITUD DE INFORMACION INICIO DE OBRA EN LA EN LA CALLE 52 SUR # 11A-20</t>
  </si>
  <si>
    <t>SOLICITUD DE INFORMACION DE POSIBLES OBRAS EN LA CALLE 29 # 17-65</t>
  </si>
  <si>
    <t>SOLICITUD DE INFORMACION DE LA NO SOCIALIZACION DE LA OBRA DE LA CALLE 148 ENTRE CARRERAS 92 Y CARRERA 98</t>
  </si>
  <si>
    <t>GASTOS DETALLADOS DE LAS ENTIDADES EN LA ALCALDIA DE CLAUDIA LOPEZ</t>
  </si>
  <si>
    <t>SOLICITUD DE INFORMACION LISTADO DE DOCUMENTOS PARA SOLICITUD DE CUMPLIMIENTO DE SENTENCIA JUDICIAL</t>
  </si>
  <si>
    <t>SOLICITUD DE INFORMACION SOBRE POSIBLE INTERVENCION EN LA AVENIDA CARRERA 15 # 134-36</t>
  </si>
  <si>
    <t>SOLICITUD DE INFORMACION DE POSIBLES OBRAS POR INICIO DE ACTIVIDADES CONTRATO DE OBRA No. 1752</t>
  </si>
  <si>
    <t>SOLICITUD DE INFORMACION INTERVENCION EN LA CARRERA 50A ENTRE CALLES 39A Y 40 SUR</t>
  </si>
  <si>
    <t>SOLICITUD DE INFORMACION DE POSIBLES OBRAS POR INICIO DE ACTIVIDADES CONTRATO 1752 DEL 2021</t>
  </si>
  <si>
    <t>SOLICITUD DE INFORMACION DE OBRAS EN EL BARRIO GALAN</t>
  </si>
  <si>
    <t>SOLICITUD DE INFORMACION DE PAGOS ASOCIADOS A UN EMPLEADO DE CARRERA DE LA UMV</t>
  </si>
  <si>
    <t>SOLICITUD DE INFORMACION DE OBRAS REALIZADAS EN EL EJE AMBIENTAL EN LOS ULTIMOS 5 AÑOS</t>
  </si>
  <si>
    <t>SOLICITUD DE INFORMACION DE COMPETENCIAS E INTERVENCION DE LA AVENIDA BOYACA CON CALLE 118</t>
  </si>
  <si>
    <t>SOLICITUD DE INFORMACION DE CONTRATOS DE OPS DEL AÑO 2020 A 2023</t>
  </si>
  <si>
    <t>SOLICITUD DE INFORMACION DE VACANTES DE CARRERA ADMINISTRATIVA EN LAS ENTIDADES DEL DISTRITO</t>
  </si>
  <si>
    <t>SOLICITUD DE INFORMACION DE POSIBLES OBRAS POR INICIO DE ACTIVIDADES No. 2024-3651</t>
  </si>
  <si>
    <t>SOLICITUD DE INFORMACION DE MATERIAL FOTOGRAFICO DE LAS CANTERAS DE ZUKE</t>
  </si>
  <si>
    <t>SOLICITUD DE INFORMACION CONTRATOS DE HILDA LILI HUERTAS</t>
  </si>
  <si>
    <t>SOLICITUD DE INFORMACION POR LA NO PRIORIZACION DE LA CALLE 22J BIS # 123A-54</t>
  </si>
  <si>
    <t>SOLICITUD DE INFORMACION SOBRE CONTRATACIÓN Y AUTORIZACION DE RUTAS PARA PASO DE VOLQUETAS POR LA CARRERA 123 SECTOR EL RECODO</t>
  </si>
  <si>
    <t>SOLICITUD DE INFORMACION SOBRE TRAMO VIAL COMPRENDIDO ENTRE LA TRANSVERSAL 71B CON CALLE 8</t>
  </si>
  <si>
    <t>SOLICITUD DE INFORMACION SOBRE PRIORIZACION DE LA CALLE 22B ENTRE CARRERAS 59 Y 60, AMBOS SENTIDOS, ENTRE OTRAS</t>
  </si>
  <si>
    <t xml:space="preserve">SOLICITUD DE INFORMACION SOBRE CONVENIOS INTERADMINISTRATIVOS CON LA LOCALIDAD </t>
  </si>
  <si>
    <t>SOLICITUD DE INFORMACION DE INVESTIGACION DE DAÑO EN LA CARRERA 80B BIS # 22C-19</t>
  </si>
  <si>
    <t>SOLICITUD DE INFORMACION DE PIEZAS GRAFICAS Y PUBLICIDAD REALIZADA POR LA ENTIDAD</t>
  </si>
  <si>
    <t>SOLICITUD DE INFORMACION DE POSIBLES OBRAS POR INICIO DE ACTIVIDADES FDLSC – CCO- 1148 - 2024</t>
  </si>
  <si>
    <t>SOLICITUD DE INFORM,ACION DE MANTENIMIENTO Y PRIORIZACION DE VIAS</t>
  </si>
  <si>
    <t xml:space="preserve">SOLICITUD DE INFORMACION DE POSIBLES OBRAS POR INICIO DE ACTIVIDADES DE CONTRATO FDLCB-1726-2024 </t>
  </si>
  <si>
    <t>SOLICITUD DE INFORMACION DE POSIBLES OBRAS POR INICIO DE ACTIVIDADES DEL CONTRATO 1759-2024</t>
  </si>
  <si>
    <t>SOLICITUD DE INFORMACION POSIBLES OBRAS POR INICIO DE ACTIVIDADES CONTRATO FDLSC – CCO- 1148 - 2024</t>
  </si>
  <si>
    <t>SOLICITUD DE INFORMACION CONTRATO DE VOLQUETAS EN LA OBRA DE LA CARRERA123</t>
  </si>
  <si>
    <t>SOLICITUD DE INFORMACION DE PRIORIZACION DE VIAS DE LA LOCALIDAD</t>
  </si>
  <si>
    <t>SOLICITUD DE INFORMACION POR INDEMNIZACION POR AFECTACION A VIVIENDA EN LA CARRERA  112 # 161D-65</t>
  </si>
  <si>
    <t>SOLICITUD DE INFGORMACION HABILITACION CICLO PUENTE AVENIDA 68 CON CALLE 26</t>
  </si>
  <si>
    <t>SOLICITUD DE INFORMACION DE PROCESO DE EXPROPIACION No 110013103038202501071</t>
  </si>
  <si>
    <t>SOLICITUD DE INFORMACION DE POSIBLE CONVENIO ADMINISTRATIVO CON LA ALCALDIA LOCAL RAFAEL URIBE URIBE PARA LOS AÑOS 2012 HASTA 2015</t>
  </si>
  <si>
    <t>SOLICITUD DE INFORMACION DE OBRAS DE LA LOCALIDAD DE BOSA</t>
  </si>
  <si>
    <t xml:space="preserve">SOLICITUD DE INFORMACION DE INICIO DE OBRAS EN LA CALLE 144 RADICADO 20251320049261 </t>
  </si>
  <si>
    <t>SOLICITUD DE INFORMACION INTERVENCION EN LA CALLE 56F SUR # 106A-21</t>
  </si>
  <si>
    <t>SOLICITUD DE INFORMACION DE PRIMA TECNICA</t>
  </si>
  <si>
    <t>SOLICITUD DE INFORMACION DE FACTORES SALARIALES</t>
  </si>
  <si>
    <t>SOLICITUD DE INFORMACION SOPORTE NORMATIVO DE LA SEÑALIZACION EN LA OBRA DE LA CALLE 94 B ENTRE CARRERAS 56 Y 60 DEL BARRIO RIONEGRO</t>
  </si>
  <si>
    <t>SOLICITUD DE INFORMACION ACCIONES INMEDIATAS PARA LA APLICACION DEL DECRETO 625 DEL 2023</t>
  </si>
  <si>
    <t>SOLICITUD DE INFORMACION DE COMPETENCIAS DE MANTENIMIENTO VIAL</t>
  </si>
  <si>
    <t>SOLICITUD DE INFORMACION SOBRE LOS SEGMENTOS VIALES IDENTIFICADOS CON CIV 9003823 Y 9003838, ENTRE OTROS</t>
  </si>
  <si>
    <t>SOLICITUD DE INFORMACION DE ESTUDIO REALIZADO PARA LA INTERVENCION DEL BICICARRIL CARRERA 79C CON  CALLE 40C SUR</t>
  </si>
  <si>
    <t>SOLICITUD DE INFORMACION DE ESTUDIO Y ESPECIFICACIONES TECNICAS DE LA INTERVENCION EN LA CARRERA 96 BIS DESDE LA CALLE 42B SUR HASTA LA CALLE 42F SUR</t>
  </si>
  <si>
    <t>SOLICITUD DE INFORMACION DE VINCULACION DE PERSONAS CON DEBILIDAD MANIFIESTA</t>
  </si>
  <si>
    <t>SOLICITUD DE INFORMACION CONTRATOS SUSCRITOS POR LA UMV CON LA BOLSA MERCANTIL DE COLOMBIA EN EL 2024</t>
  </si>
  <si>
    <t>SOLICITUD DE INFORMACION DE AVANCE DE LA APLICACION DE LA INTELIGENCIA ARTIFICIAL EN LA ENTIDAD</t>
  </si>
  <si>
    <t>SOLICITUD DE INFORMACION DE LA INTERVENCION DE LA ANDEN DE LA CALLE 136 ENTRE AVENIDA BOYACA Y CARRERA 59A</t>
  </si>
  <si>
    <t>SOLICITUD DE INFORMACION DE COMPETENCIAS Y OBRAS DE LA CARRERA 86 CON CALLE 75A</t>
  </si>
  <si>
    <t>SOLICITUD DE INFORMACION DE POSIBLES OBRAS POR INICIO DE ACTIVODADES CONTRATO CGB-2025-008</t>
  </si>
  <si>
    <t>SOLICITUD DE INFORMACION DE OBRAS EN LAS QUE SE HAYA USADO GRANULOS DE CAUCHO</t>
  </si>
  <si>
    <t>SOLICITUD DE INFORMACION OBRAS EN EL CIV 9003823 Y 9003838</t>
  </si>
  <si>
    <t>SOLICITUD DE INFORMACION DE MATERIAL RECICLADO USADO EN LAS INTERVENCION DE LAS VIAS</t>
  </si>
  <si>
    <t>SOLICITUD DE INFORMACION SOBRE INTERVENCION DE ANDENES EN EL SIU PABLO VI PRIMERA ETAPA</t>
  </si>
  <si>
    <t>SOLICITUD DE INFORMACION DE CONSTRUCCION DE VIAS EN LA CARRERA 12 # 106-08,  BARRIO QUINTA</t>
  </si>
  <si>
    <t xml:space="preserve">x </t>
  </si>
  <si>
    <t>AL. Tunjuelito</t>
  </si>
  <si>
    <t>AL. Teusaquillo</t>
  </si>
  <si>
    <t>AL. ARANDA</t>
  </si>
  <si>
    <t>x</t>
  </si>
  <si>
    <t>Empresa de Acueducto y Alcantarillado de Bogotá EAAB - ESP</t>
  </si>
  <si>
    <t>AL. FONTIBON</t>
  </si>
  <si>
    <t>AL. FONTIBÓN</t>
  </si>
  <si>
    <t>AL. Usme</t>
  </si>
  <si>
    <t>UNIDAD ADMINISTRATIVA ESPECIAL DE REHABILITACIÓN Y MANTENIMIENTO VIAL - UAERMV
INFORME SOLICITUD ACCESO A LA INFORMACIÓN III TRIMESTRE 2025
DECRETO REGLAMENTARIO 103 DE 2015
(Revisión con corte a 09/10/2025)</t>
  </si>
  <si>
    <t>Se observa que la mayor cantidad de solicitudes de información que no son competencia de la entidad, se trasladan a las Alcaldías locales, en tal sentido, para este trimestre se le trasladaron 13 requerimientos, seguido del IDU con 7 requerimientos.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</si>
</sst>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8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sz val="14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Calibri Light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18">
    <xf numFmtId="0" fontId="0" fillId="0" borderId="0" xfId="0"/>
    <xf numFmtId="9" fontId="6" fillId="0" borderId="7" xfId="1" applyFont="1" applyBorder="1" applyAlignment="1">
      <alignment horizontal="center"/>
    </xf>
    <xf numFmtId="0" fontId="5" fillId="3" borderId="1" xfId="0" applyFont="1" applyFill="1" applyBorder="1"/>
    <xf numFmtId="9" fontId="5" fillId="3" borderId="1" xfId="1" applyFont="1" applyFill="1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7" fillId="0" borderId="7" xfId="0" applyFont="1" applyBorder="1" applyAlignment="1">
      <alignment horizontal="justify" vertical="top" wrapText="1"/>
    </xf>
    <xf numFmtId="0" fontId="7" fillId="0" borderId="8" xfId="0" applyFont="1" applyBorder="1" applyAlignment="1">
      <alignment horizontal="justify" vertical="top" wrapText="1"/>
    </xf>
    <xf numFmtId="9" fontId="5" fillId="3" borderId="6" xfId="1" applyFont="1" applyFill="1" applyBorder="1" applyAlignment="1">
      <alignment horizontal="center"/>
    </xf>
    <xf numFmtId="0" fontId="5" fillId="0" borderId="10" xfId="0" applyFont="1" applyBorder="1"/>
    <xf numFmtId="9" fontId="5" fillId="0" borderId="11" xfId="1" applyFont="1" applyFill="1" applyBorder="1" applyAlignment="1">
      <alignment horizontal="center"/>
    </xf>
    <xf numFmtId="0" fontId="6" fillId="0" borderId="8" xfId="0" applyFont="1" applyBorder="1" applyAlignment="1">
      <alignment horizontal="left"/>
    </xf>
    <xf numFmtId="0" fontId="0" fillId="0" borderId="14" xfId="0" applyBorder="1"/>
    <xf numFmtId="0" fontId="0" fillId="0" borderId="3" xfId="0" applyBorder="1"/>
    <xf numFmtId="0" fontId="0" fillId="0" borderId="15" xfId="0" applyBorder="1"/>
    <xf numFmtId="0" fontId="4" fillId="0" borderId="11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9" fontId="6" fillId="0" borderId="8" xfId="1" applyFont="1" applyBorder="1" applyAlignment="1">
      <alignment horizontal="center" vertical="center"/>
    </xf>
    <xf numFmtId="9" fontId="6" fillId="0" borderId="13" xfId="1" applyFont="1" applyBorder="1" applyAlignment="1">
      <alignment horizontal="center" vertical="center"/>
    </xf>
    <xf numFmtId="0" fontId="2" fillId="0" borderId="0" xfId="0" applyFont="1"/>
    <xf numFmtId="14" fontId="0" fillId="0" borderId="0" xfId="0" applyNumberFormat="1"/>
    <xf numFmtId="1" fontId="0" fillId="0" borderId="0" xfId="0" applyNumberFormat="1"/>
    <xf numFmtId="0" fontId="6" fillId="0" borderId="20" xfId="0" applyFont="1" applyBorder="1"/>
    <xf numFmtId="0" fontId="6" fillId="0" borderId="21" xfId="0" applyFont="1" applyBorder="1"/>
    <xf numFmtId="0" fontId="5" fillId="3" borderId="4" xfId="0" applyFont="1" applyFill="1" applyBorder="1"/>
    <xf numFmtId="0" fontId="7" fillId="0" borderId="8" xfId="0" applyFont="1" applyBorder="1" applyAlignment="1">
      <alignment horizontal="center" vertical="center" wrapText="1"/>
    </xf>
    <xf numFmtId="9" fontId="5" fillId="3" borderId="1" xfId="1" applyFont="1" applyFill="1" applyBorder="1" applyAlignment="1">
      <alignment horizontal="center" vertical="center"/>
    </xf>
    <xf numFmtId="0" fontId="11" fillId="0" borderId="12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6" fillId="0" borderId="7" xfId="0" applyFont="1" applyBorder="1" applyAlignment="1">
      <alignment horizontal="left"/>
    </xf>
    <xf numFmtId="0" fontId="5" fillId="3" borderId="1" xfId="0" applyFont="1" applyFill="1" applyBorder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/>
    <xf numFmtId="0" fontId="8" fillId="0" borderId="0" xfId="0" applyFont="1" applyAlignment="1">
      <alignment horizontal="center" vertical="top" wrapText="1"/>
    </xf>
    <xf numFmtId="0" fontId="5" fillId="3" borderId="1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9" fontId="6" fillId="0" borderId="12" xfId="1" applyFont="1" applyBorder="1" applyAlignment="1">
      <alignment horizontal="center"/>
    </xf>
    <xf numFmtId="9" fontId="6" fillId="0" borderId="11" xfId="1" applyFont="1" applyBorder="1" applyAlignment="1">
      <alignment horizontal="center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justify" vertical="top" wrapText="1"/>
    </xf>
    <xf numFmtId="0" fontId="5" fillId="3" borderId="4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top" wrapText="1"/>
    </xf>
    <xf numFmtId="0" fontId="15" fillId="2" borderId="2" xfId="0" applyFont="1" applyFill="1" applyBorder="1" applyAlignment="1">
      <alignment horizontal="center" vertical="center"/>
    </xf>
    <xf numFmtId="0" fontId="11" fillId="0" borderId="8" xfId="0" applyFont="1" applyBorder="1" applyAlignment="1">
      <alignment horizontal="center"/>
    </xf>
    <xf numFmtId="9" fontId="6" fillId="0" borderId="12" xfId="1" applyFont="1" applyBorder="1" applyAlignment="1">
      <alignment horizontal="center" vertical="center"/>
    </xf>
    <xf numFmtId="0" fontId="7" fillId="0" borderId="22" xfId="0" applyFont="1" applyBorder="1" applyAlignment="1">
      <alignment horizontal="justify" vertical="top" wrapText="1"/>
    </xf>
    <xf numFmtId="0" fontId="11" fillId="0" borderId="23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9" fontId="6" fillId="0" borderId="23" xfId="1" applyFont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 applyProtection="1">
      <alignment horizontal="center" vertical="center" wrapText="1"/>
      <protection locked="0"/>
    </xf>
    <xf numFmtId="1" fontId="16" fillId="3" borderId="1" xfId="0" applyNumberFormat="1" applyFont="1" applyFill="1" applyBorder="1" applyAlignment="1" applyProtection="1">
      <alignment horizontal="center" vertical="center"/>
      <protection locked="0"/>
    </xf>
    <xf numFmtId="14" fontId="16" fillId="3" borderId="24" xfId="0" applyNumberFormat="1" applyFont="1" applyFill="1" applyBorder="1" applyAlignment="1">
      <alignment horizontal="center" vertical="center" wrapText="1"/>
    </xf>
    <xf numFmtId="14" fontId="16" fillId="3" borderId="25" xfId="0" applyNumberFormat="1" applyFont="1" applyFill="1" applyBorder="1" applyAlignment="1">
      <alignment horizontal="center" vertical="center" wrapText="1"/>
    </xf>
    <xf numFmtId="1" fontId="16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16" fillId="3" borderId="24" xfId="0" applyFont="1" applyFill="1" applyBorder="1" applyAlignment="1">
      <alignment horizontal="center" vertical="center" wrapText="1"/>
    </xf>
    <xf numFmtId="0" fontId="16" fillId="3" borderId="6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 applyProtection="1">
      <alignment horizontal="center" vertical="center" textRotation="90" wrapText="1"/>
      <protection locked="0"/>
    </xf>
    <xf numFmtId="0" fontId="15" fillId="2" borderId="26" xfId="0" applyFont="1" applyFill="1" applyBorder="1" applyAlignment="1">
      <alignment horizontal="center" vertical="center"/>
    </xf>
    <xf numFmtId="0" fontId="15" fillId="2" borderId="27" xfId="0" applyFont="1" applyFill="1" applyBorder="1" applyAlignment="1">
      <alignment horizontal="center" vertical="center" wrapText="1"/>
    </xf>
    <xf numFmtId="0" fontId="15" fillId="2" borderId="27" xfId="0" applyFont="1" applyFill="1" applyBorder="1" applyAlignment="1">
      <alignment horizontal="center" wrapText="1"/>
    </xf>
    <xf numFmtId="0" fontId="17" fillId="2" borderId="27" xfId="0" applyFont="1" applyFill="1" applyBorder="1" applyAlignment="1">
      <alignment horizontal="center" vertical="center" wrapText="1"/>
    </xf>
    <xf numFmtId="1" fontId="17" fillId="2" borderId="27" xfId="0" applyNumberFormat="1" applyFont="1" applyFill="1" applyBorder="1" applyAlignment="1">
      <alignment horizontal="center" vertical="center" wrapText="1"/>
    </xf>
    <xf numFmtId="14" fontId="17" fillId="2" borderId="27" xfId="0" applyNumberFormat="1" applyFont="1" applyFill="1" applyBorder="1" applyAlignment="1">
      <alignment horizontal="center" vertical="center" wrapText="1"/>
    </xf>
    <xf numFmtId="14" fontId="17" fillId="2" borderId="28" xfId="0" applyNumberFormat="1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4" borderId="17" xfId="0" applyFont="1" applyFill="1" applyBorder="1" applyAlignment="1">
      <alignment horizontal="center" vertical="center" wrapText="1"/>
    </xf>
    <xf numFmtId="0" fontId="4" fillId="4" borderId="18" xfId="0" applyFont="1" applyFill="1" applyBorder="1" applyAlignment="1">
      <alignment horizontal="center" vertical="center" wrapText="1"/>
    </xf>
    <xf numFmtId="0" fontId="4" fillId="4" borderId="19" xfId="0" applyFont="1" applyFill="1" applyBorder="1" applyAlignment="1">
      <alignment horizontal="center" vertical="center" wrapText="1"/>
    </xf>
    <xf numFmtId="0" fontId="14" fillId="0" borderId="10" xfId="0" applyFont="1" applyBorder="1" applyAlignment="1">
      <alignment horizontal="justify" vertical="top" wrapText="1"/>
    </xf>
    <xf numFmtId="0" fontId="14" fillId="0" borderId="0" xfId="0" applyFont="1" applyAlignment="1">
      <alignment horizontal="justify" vertical="top" wrapText="1"/>
    </xf>
    <xf numFmtId="0" fontId="14" fillId="0" borderId="11" xfId="0" applyFont="1" applyBorder="1" applyAlignment="1">
      <alignment horizontal="justify" vertical="top" wrapText="1"/>
    </xf>
    <xf numFmtId="0" fontId="11" fillId="0" borderId="10" xfId="0" applyFont="1" applyBorder="1" applyAlignment="1">
      <alignment horizontal="justify" vertical="top" wrapText="1"/>
    </xf>
    <xf numFmtId="0" fontId="10" fillId="0" borderId="0" xfId="0" applyFont="1" applyAlignment="1">
      <alignment horizontal="justify" vertical="top" wrapText="1"/>
    </xf>
    <xf numFmtId="0" fontId="10" fillId="0" borderId="11" xfId="0" applyFont="1" applyBorder="1" applyAlignment="1">
      <alignment horizontal="justify" vertical="top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justify" vertical="top" wrapText="1"/>
    </xf>
    <xf numFmtId="0" fontId="11" fillId="0" borderId="11" xfId="0" applyFont="1" applyBorder="1" applyAlignment="1">
      <alignment horizontal="justify" vertical="top" wrapText="1"/>
    </xf>
    <xf numFmtId="0" fontId="4" fillId="2" borderId="1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Canal</a:t>
            </a:r>
            <a:r>
              <a:rPr lang="es-CO" baseline="0"/>
              <a:t> de Atención </a:t>
            </a:r>
            <a:endParaRPr lang="es-CO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6">
                <a:alpha val="85000"/>
              </a:schemeClr>
            </a:solidFill>
            <a:ln w="9525" cap="flat" cmpd="sng" algn="ctr">
              <a:solidFill>
                <a:schemeClr val="accent6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419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'Solicitud Información III Trim '!$A$26:$A$32</c:f>
              <c:strCache>
                <c:ptCount val="7"/>
                <c:pt idx="0">
                  <c:v>VIRTUAL / E-MAIL</c:v>
                </c:pt>
                <c:pt idx="1">
                  <c:v>VIRTUAL / BOGOTÁ TE ESCUCHA</c:v>
                </c:pt>
                <c:pt idx="2">
                  <c:v>VIRTUAL / CHAT WEB</c:v>
                </c:pt>
                <c:pt idx="3">
                  <c:v>ESCRITO / VENTANILLA CORRESPONDENCIA</c:v>
                </c:pt>
                <c:pt idx="4">
                  <c:v>PRESENCIAL / EVENTOS</c:v>
                </c:pt>
                <c:pt idx="5">
                  <c:v>VIRTUAL / REDES SOCIALES</c:v>
                </c:pt>
                <c:pt idx="6">
                  <c:v>PRESENCIAL / OFICINA</c:v>
                </c:pt>
              </c:strCache>
            </c:strRef>
          </c:cat>
          <c:val>
            <c:numRef>
              <c:f>'Solicitud Información III Trim '!$E$26:$E$32</c:f>
              <c:numCache>
                <c:formatCode>General</c:formatCode>
                <c:ptCount val="7"/>
                <c:pt idx="0">
                  <c:v>36</c:v>
                </c:pt>
                <c:pt idx="1">
                  <c:v>20</c:v>
                </c:pt>
                <c:pt idx="2">
                  <c:v>3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27-4C5C-AA78-0C87EE2DE41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5"/>
        <c:shape val="box"/>
        <c:axId val="1633266384"/>
        <c:axId val="1633279440"/>
        <c:axId val="0"/>
      </c:bar3DChart>
      <c:catAx>
        <c:axId val="1633266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1633279440"/>
        <c:crosses val="autoZero"/>
        <c:auto val="1"/>
        <c:lblAlgn val="ctr"/>
        <c:lblOffset val="100"/>
        <c:noMultiLvlLbl val="0"/>
      </c:catAx>
      <c:valAx>
        <c:axId val="16332794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16332663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12700" cap="flat" cmpd="sng" algn="ctr">
      <a:solidFill>
        <a:schemeClr val="tx1">
          <a:lumMod val="50000"/>
          <a:lumOff val="50000"/>
        </a:schemeClr>
      </a:solidFill>
      <a:round/>
    </a:ln>
    <a:effectLst/>
  </c:spPr>
  <c:txPr>
    <a:bodyPr/>
    <a:lstStyle/>
    <a:p>
      <a:pPr>
        <a:defRPr/>
      </a:pPr>
      <a:endParaRPr lang="es-419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Temas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419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6">
                <a:alpha val="85000"/>
              </a:schemeClr>
            </a:solidFill>
            <a:ln w="9525" cap="flat" cmpd="sng" algn="ctr">
              <a:solidFill>
                <a:schemeClr val="accent6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419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'Solicitud Información III Trim '!$A$55:$A$61</c:f>
              <c:strCache>
                <c:ptCount val="7"/>
                <c:pt idx="0">
                  <c:v>INFORMACION SOBRE INICIO DE OBRAS</c:v>
                </c:pt>
                <c:pt idx="1">
                  <c:v>GESTIÓN ADMINISTRATIVA</c:v>
                </c:pt>
                <c:pt idx="2">
                  <c:v>GESTIÓN DEL TALENTO HUMANO</c:v>
                </c:pt>
                <c:pt idx="3">
                  <c:v>PRIORIZACION DE VIAS</c:v>
                </c:pt>
                <c:pt idx="4">
                  <c:v>INFORMACION CONTRACTUAL DE OBRAS</c:v>
                </c:pt>
                <c:pt idx="5">
                  <c:v>AFECTACIONES A PROPIEDAD PRIVADA DURANTE INTERVENCIONES</c:v>
                </c:pt>
                <c:pt idx="6">
                  <c:v>AFECTACION A MALLA VIAL POR EJECUCION DE OBRA</c:v>
                </c:pt>
              </c:strCache>
            </c:strRef>
          </c:cat>
          <c:val>
            <c:numRef>
              <c:f>'Solicitud Información III Trim '!$E$55:$E$61</c:f>
              <c:numCache>
                <c:formatCode>General</c:formatCode>
                <c:ptCount val="7"/>
                <c:pt idx="0">
                  <c:v>16</c:v>
                </c:pt>
                <c:pt idx="1">
                  <c:v>12</c:v>
                </c:pt>
                <c:pt idx="2">
                  <c:v>5</c:v>
                </c:pt>
                <c:pt idx="3">
                  <c:v>2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B1-4555-81B7-E0FEDF49825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5"/>
        <c:shape val="box"/>
        <c:axId val="1633267472"/>
        <c:axId val="1633278896"/>
        <c:axId val="0"/>
      </c:bar3DChart>
      <c:catAx>
        <c:axId val="16332674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1633278896"/>
        <c:crosses val="autoZero"/>
        <c:auto val="1"/>
        <c:lblAlgn val="ctr"/>
        <c:lblOffset val="100"/>
        <c:noMultiLvlLbl val="0"/>
      </c:catAx>
      <c:valAx>
        <c:axId val="1633278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1633267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12700" cap="flat" cmpd="sng" algn="ctr">
      <a:solidFill>
        <a:schemeClr val="tx1">
          <a:lumMod val="50000"/>
          <a:lumOff val="50000"/>
        </a:schemeClr>
      </a:solidFill>
      <a:round/>
    </a:ln>
    <a:effectLst/>
  </c:spPr>
  <c:txPr>
    <a:bodyPr/>
    <a:lstStyle/>
    <a:p>
      <a:pPr>
        <a:defRPr/>
      </a:pPr>
      <a:endParaRPr lang="es-419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 Solicitudes de Información por mes </a:t>
            </a:r>
          </a:p>
        </c:rich>
      </c:tx>
      <c:layout>
        <c:manualLayout>
          <c:xMode val="edge"/>
          <c:yMode val="edge"/>
          <c:x val="0.21803928472355591"/>
          <c:y val="1.378340365682137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419"/>
        </a:p>
      </c:txPr>
    </c:title>
    <c:autoTitleDeleted val="0"/>
    <c:plotArea>
      <c:layout>
        <c:manualLayout>
          <c:layoutTarget val="inner"/>
          <c:xMode val="edge"/>
          <c:yMode val="edge"/>
          <c:x val="0.29682117565492994"/>
          <c:y val="0.1164441555766287"/>
          <c:w val="0.40227322999719373"/>
          <c:h val="0.86551344478421932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BB5C-4F28-B243-FBE4433C2534}"/>
              </c:ext>
            </c:extLst>
          </c:dPt>
          <c:dPt>
            <c:idx val="1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BB5C-4F28-B243-FBE4433C2534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BB5C-4F28-B243-FBE4433C2534}"/>
              </c:ext>
            </c:extLst>
          </c:dPt>
          <c:dLbls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419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'Solicitud Información III Trim '!$B$6:$B$8</c:f>
              <c:strCache>
                <c:ptCount val="3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</c:strCache>
            </c:strRef>
          </c:cat>
          <c:val>
            <c:numRef>
              <c:f>'Solicitud Información III Trim '!$C$6:$C$8</c:f>
              <c:numCache>
                <c:formatCode>General</c:formatCode>
                <c:ptCount val="3"/>
                <c:pt idx="0">
                  <c:v>26</c:v>
                </c:pt>
                <c:pt idx="1">
                  <c:v>21</c:v>
                </c:pt>
                <c:pt idx="2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B5C-4F28-B243-FBE4433C2534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419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12700" cap="flat" cmpd="sng" algn="ctr">
      <a:solidFill>
        <a:schemeClr val="tx1">
          <a:lumMod val="50000"/>
          <a:lumOff val="50000"/>
        </a:schemeClr>
      </a:solidFill>
      <a:round/>
    </a:ln>
    <a:effectLst/>
  </c:spPr>
  <c:txPr>
    <a:bodyPr/>
    <a:lstStyle/>
    <a:p>
      <a:pPr>
        <a:defRPr/>
      </a:pPr>
      <a:endParaRPr lang="es-419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image" Target="../media/image1.png"/><Relationship Id="rId1" Type="http://schemas.openxmlformats.org/officeDocument/2006/relationships/chart" Target="../charts/chart1.xml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118110</xdr:colOff>
      <xdr:row>33</xdr:row>
      <xdr:rowOff>163830</xdr:rowOff>
    </xdr:from>
    <xdr:to>
      <xdr:col>5</xdr:col>
      <xdr:colOff>906780</xdr:colOff>
      <xdr:row>48</xdr:row>
      <xdr:rowOff>144780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C6D96D9-1AFA-4F39-8F8D-AFF3291D87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320041</xdr:colOff>
      <xdr:row>0</xdr:row>
      <xdr:rowOff>0</xdr:rowOff>
    </xdr:from>
    <xdr:to>
      <xdr:col>5</xdr:col>
      <xdr:colOff>878206</xdr:colOff>
      <xdr:row>0</xdr:row>
      <xdr:rowOff>1379220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DFB0FC0-B811-447B-AEE8-88BA8906EE5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37500" t="82888" r="34509" b="5153"/>
        <a:stretch/>
      </xdr:blipFill>
      <xdr:spPr>
        <a:xfrm>
          <a:off x="320041" y="0"/>
          <a:ext cx="6850380" cy="1379220"/>
        </a:xfrm>
        <a:prstGeom prst="rect">
          <a:avLst/>
        </a:prstGeom>
      </xdr:spPr>
    </xdr:pic>
    <xdr:clientData/>
  </xdr:twoCellAnchor>
  <xdr:twoCellAnchor>
    <xdr:from>
      <xdr:col>0</xdr:col>
      <xdr:colOff>167640</xdr:colOff>
      <xdr:row>63</xdr:row>
      <xdr:rowOff>3810</xdr:rowOff>
    </xdr:from>
    <xdr:to>
      <xdr:col>5</xdr:col>
      <xdr:colOff>838200</xdr:colOff>
      <xdr:row>76</xdr:row>
      <xdr:rowOff>100965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BDA384A8-8BCC-442D-A81C-3E9DF7E6F6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853440</xdr:colOff>
      <xdr:row>9</xdr:row>
      <xdr:rowOff>148590</xdr:rowOff>
    </xdr:from>
    <xdr:to>
      <xdr:col>5</xdr:col>
      <xdr:colOff>213360</xdr:colOff>
      <xdr:row>21</xdr:row>
      <xdr:rowOff>160020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954BBCB9-34E0-4150-A15B-04EA28D603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SUS\Downloads\Base%20de%20datos%20ACI%20-%20Actualizada%202021%20Ene%2003%20202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gistros"/>
      <sheetName val="Listas"/>
    </sheetNames>
    <sheetDataSet>
      <sheetData sheetId="0"/>
      <sheetData sheetId="1">
        <row r="2">
          <cell r="D2" t="str">
            <v>CONSULTA</v>
          </cell>
        </row>
        <row r="3">
          <cell r="D3" t="str">
            <v>DENUNCIA POR ACTOS DE CORRUPCIÓN</v>
          </cell>
        </row>
        <row r="4">
          <cell r="D4" t="str">
            <v>DERECHO DE PETICIÓN DE INTERÉS GENERAL</v>
          </cell>
        </row>
        <row r="5">
          <cell r="D5" t="str">
            <v>DERECHO DE PETICIÓN DE INTERÉS PARTICULAR</v>
          </cell>
        </row>
        <row r="6">
          <cell r="D6" t="str">
            <v>FELICITACIONES</v>
          </cell>
        </row>
        <row r="7">
          <cell r="D7" t="str">
            <v>QUEJA</v>
          </cell>
        </row>
        <row r="8">
          <cell r="D8" t="str">
            <v>RECLAMOS</v>
          </cell>
        </row>
        <row r="9">
          <cell r="D9" t="str">
            <v>SOLICITUD DE INFORMACIÓN</v>
          </cell>
        </row>
        <row r="10">
          <cell r="D10" t="str">
            <v>SOLICITUD COPIA</v>
          </cell>
        </row>
        <row r="11">
          <cell r="D11" t="str">
            <v>SUGERENCIA</v>
          </cell>
        </row>
        <row r="12">
          <cell r="D12" t="str">
            <v>PETICIÓN ENTRE AUTORIDADES</v>
          </cell>
        </row>
        <row r="13">
          <cell r="D13" t="str">
            <v>SOLICITUD Y PROPOSICIONES DEL CONCEJO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5"/>
  <sheetViews>
    <sheetView topLeftCell="A13" zoomScaleNormal="100" workbookViewId="0">
      <selection activeCell="F10" sqref="F10"/>
    </sheetView>
  </sheetViews>
  <sheetFormatPr baseColWidth="10" defaultRowHeight="14.4" x14ac:dyDescent="0.3"/>
  <cols>
    <col min="1" max="1" width="5.109375" style="24" customWidth="1"/>
    <col min="2" max="2" width="12.109375" bestFit="1" customWidth="1"/>
    <col min="3" max="3" width="16" style="26" customWidth="1"/>
    <col min="4" max="4" width="15.6640625" customWidth="1"/>
    <col min="5" max="5" width="23.77734375" customWidth="1"/>
    <col min="6" max="6" width="25.5546875" customWidth="1"/>
    <col min="7" max="7" width="16.33203125" customWidth="1"/>
    <col min="8" max="8" width="28.33203125" customWidth="1"/>
    <col min="9" max="9" width="36.6640625" customWidth="1"/>
    <col min="10" max="10" width="11.5546875" style="25"/>
    <col min="11" max="11" width="15.33203125" style="26" customWidth="1"/>
    <col min="12" max="12" width="18.88671875" style="25" customWidth="1"/>
    <col min="17" max="17" width="18.33203125" customWidth="1"/>
  </cols>
  <sheetData>
    <row r="1" spans="1:17" ht="63.75" customHeight="1" thickBot="1" x14ac:dyDescent="0.35">
      <c r="A1" s="81" t="s">
        <v>161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</row>
    <row r="2" spans="1:17" ht="59.4" customHeight="1" thickBot="1" x14ac:dyDescent="0.35">
      <c r="A2" s="65" t="s">
        <v>20</v>
      </c>
      <c r="B2" s="66" t="s">
        <v>0</v>
      </c>
      <c r="C2" s="67" t="s">
        <v>1</v>
      </c>
      <c r="D2" s="66" t="s">
        <v>2</v>
      </c>
      <c r="E2" s="66" t="s">
        <v>43</v>
      </c>
      <c r="F2" s="66" t="s">
        <v>3</v>
      </c>
      <c r="G2" s="66" t="s">
        <v>4</v>
      </c>
      <c r="H2" s="66" t="s">
        <v>5</v>
      </c>
      <c r="I2" s="66" t="s">
        <v>6</v>
      </c>
      <c r="J2" s="68" t="s">
        <v>7</v>
      </c>
      <c r="K2" s="69" t="s">
        <v>9</v>
      </c>
      <c r="L2" s="70" t="s">
        <v>8</v>
      </c>
      <c r="M2" s="71" t="s">
        <v>10</v>
      </c>
      <c r="N2" s="72" t="s">
        <v>38</v>
      </c>
      <c r="O2" s="73" t="s">
        <v>11</v>
      </c>
      <c r="P2" s="66" t="s">
        <v>12</v>
      </c>
      <c r="Q2" s="66" t="s">
        <v>13</v>
      </c>
    </row>
    <row r="3" spans="1:17" ht="30.6" x14ac:dyDescent="0.3">
      <c r="A3" s="74">
        <v>1</v>
      </c>
      <c r="B3" s="77"/>
      <c r="C3" s="78">
        <v>20251120104472</v>
      </c>
      <c r="D3" s="77" t="s">
        <v>16</v>
      </c>
      <c r="E3" s="77" t="s">
        <v>60</v>
      </c>
      <c r="F3" s="77" t="s">
        <v>39</v>
      </c>
      <c r="G3" s="75" t="s">
        <v>14</v>
      </c>
      <c r="H3" s="77" t="s">
        <v>51</v>
      </c>
      <c r="I3" s="77" t="s">
        <v>91</v>
      </c>
      <c r="J3" s="79">
        <v>45839</v>
      </c>
      <c r="K3" s="79">
        <v>45853</v>
      </c>
      <c r="L3" s="78">
        <v>20251200089241</v>
      </c>
      <c r="M3" s="78">
        <v>10</v>
      </c>
      <c r="N3" s="75"/>
      <c r="O3" s="77" t="s">
        <v>19</v>
      </c>
      <c r="P3" s="77" t="s">
        <v>67</v>
      </c>
      <c r="Q3" s="77"/>
    </row>
    <row r="4" spans="1:17" ht="20.399999999999999" x14ac:dyDescent="0.3">
      <c r="A4" s="58">
        <v>2</v>
      </c>
      <c r="B4" s="77">
        <v>3191872025</v>
      </c>
      <c r="C4" s="78">
        <v>20251120105302</v>
      </c>
      <c r="D4" s="77" t="s">
        <v>36</v>
      </c>
      <c r="E4" s="77"/>
      <c r="F4" s="77" t="s">
        <v>42</v>
      </c>
      <c r="G4" s="75" t="s">
        <v>14</v>
      </c>
      <c r="H4" s="77" t="s">
        <v>15</v>
      </c>
      <c r="I4" s="77" t="s">
        <v>92</v>
      </c>
      <c r="J4" s="79">
        <v>45840</v>
      </c>
      <c r="K4" s="79">
        <v>45845</v>
      </c>
      <c r="L4" s="78">
        <v>20251130085391</v>
      </c>
      <c r="M4" s="78">
        <v>3</v>
      </c>
      <c r="N4" s="75"/>
      <c r="O4" s="77"/>
      <c r="P4" s="77"/>
      <c r="Q4" s="77"/>
    </row>
    <row r="5" spans="1:17" ht="20.399999999999999" x14ac:dyDescent="0.3">
      <c r="A5" s="58">
        <v>3</v>
      </c>
      <c r="B5" s="77">
        <v>3287192025</v>
      </c>
      <c r="C5" s="78">
        <v>20251120108162</v>
      </c>
      <c r="D5" s="77" t="s">
        <v>16</v>
      </c>
      <c r="E5" s="77"/>
      <c r="F5" s="77" t="s">
        <v>63</v>
      </c>
      <c r="G5" s="75" t="s">
        <v>14</v>
      </c>
      <c r="H5" s="77" t="s">
        <v>17</v>
      </c>
      <c r="I5" s="77" t="s">
        <v>93</v>
      </c>
      <c r="J5" s="79">
        <v>45842</v>
      </c>
      <c r="K5" s="79">
        <v>45852</v>
      </c>
      <c r="L5" s="78">
        <v>20251180088421</v>
      </c>
      <c r="M5" s="78">
        <v>6</v>
      </c>
      <c r="N5" s="75"/>
      <c r="O5" s="77"/>
      <c r="P5" s="77"/>
      <c r="Q5" s="77"/>
    </row>
    <row r="6" spans="1:17" ht="20.399999999999999" x14ac:dyDescent="0.3">
      <c r="A6" s="58">
        <v>4</v>
      </c>
      <c r="B6" s="77">
        <v>3287152025</v>
      </c>
      <c r="C6" s="78">
        <v>20251120108232</v>
      </c>
      <c r="D6" s="77" t="s">
        <v>36</v>
      </c>
      <c r="E6" s="77"/>
      <c r="F6" s="77" t="s">
        <v>39</v>
      </c>
      <c r="G6" s="75" t="s">
        <v>14</v>
      </c>
      <c r="H6" s="77" t="s">
        <v>51</v>
      </c>
      <c r="I6" s="77" t="s">
        <v>94</v>
      </c>
      <c r="J6" s="79">
        <v>45845</v>
      </c>
      <c r="K6" s="79">
        <v>45854</v>
      </c>
      <c r="L6" s="78">
        <v>20251200089611</v>
      </c>
      <c r="M6" s="78">
        <v>7</v>
      </c>
      <c r="N6" s="75"/>
      <c r="O6" s="77" t="s">
        <v>152</v>
      </c>
      <c r="P6" s="77" t="s">
        <v>153</v>
      </c>
      <c r="Q6" s="77"/>
    </row>
    <row r="7" spans="1:17" ht="20.399999999999999" x14ac:dyDescent="0.3">
      <c r="A7" s="58">
        <v>5</v>
      </c>
      <c r="B7" s="77"/>
      <c r="C7" s="78">
        <v>20251120110412</v>
      </c>
      <c r="D7" s="77" t="s">
        <v>16</v>
      </c>
      <c r="E7" s="77"/>
      <c r="F7" s="77" t="s">
        <v>39</v>
      </c>
      <c r="G7" s="75" t="s">
        <v>14</v>
      </c>
      <c r="H7" s="77" t="s">
        <v>51</v>
      </c>
      <c r="I7" s="77" t="s">
        <v>95</v>
      </c>
      <c r="J7" s="79">
        <v>45846</v>
      </c>
      <c r="K7" s="79">
        <v>45855</v>
      </c>
      <c r="L7" s="78">
        <v>20251200089991</v>
      </c>
      <c r="M7" s="78">
        <v>7</v>
      </c>
      <c r="N7" s="75"/>
      <c r="O7" s="77" t="s">
        <v>152</v>
      </c>
      <c r="P7" s="77" t="s">
        <v>154</v>
      </c>
      <c r="Q7" s="77"/>
    </row>
    <row r="8" spans="1:17" ht="30.6" x14ac:dyDescent="0.3">
      <c r="A8" s="58">
        <v>6</v>
      </c>
      <c r="B8" s="77">
        <v>3375082025</v>
      </c>
      <c r="C8" s="78">
        <v>20251120111582</v>
      </c>
      <c r="D8" s="77" t="s">
        <v>16</v>
      </c>
      <c r="E8" s="77"/>
      <c r="F8" s="77" t="s">
        <v>63</v>
      </c>
      <c r="G8" s="75" t="s">
        <v>14</v>
      </c>
      <c r="H8" s="77" t="s">
        <v>18</v>
      </c>
      <c r="I8" s="77" t="s">
        <v>96</v>
      </c>
      <c r="J8" s="79">
        <v>45848</v>
      </c>
      <c r="K8" s="79">
        <v>45855</v>
      </c>
      <c r="L8" s="78">
        <v>20251180091041</v>
      </c>
      <c r="M8" s="78">
        <v>5</v>
      </c>
      <c r="N8" s="75"/>
      <c r="O8" s="77"/>
      <c r="P8" s="77"/>
      <c r="Q8" s="77"/>
    </row>
    <row r="9" spans="1:17" ht="20.399999999999999" x14ac:dyDescent="0.3">
      <c r="A9" s="58">
        <v>7</v>
      </c>
      <c r="B9" s="77">
        <v>3275062025</v>
      </c>
      <c r="C9" s="78">
        <v>20251120112002</v>
      </c>
      <c r="D9" s="77" t="s">
        <v>46</v>
      </c>
      <c r="E9" s="77"/>
      <c r="F9" s="77" t="s">
        <v>41</v>
      </c>
      <c r="G9" s="75" t="s">
        <v>14</v>
      </c>
      <c r="H9" s="77" t="s">
        <v>17</v>
      </c>
      <c r="I9" s="77" t="s">
        <v>97</v>
      </c>
      <c r="J9" s="79">
        <v>45846</v>
      </c>
      <c r="K9" s="79">
        <v>45860</v>
      </c>
      <c r="L9" s="78">
        <v>20251150092791</v>
      </c>
      <c r="M9" s="78">
        <v>10</v>
      </c>
      <c r="N9" s="75"/>
      <c r="O9" s="77"/>
      <c r="P9" s="77"/>
      <c r="Q9" s="77"/>
    </row>
    <row r="10" spans="1:17" ht="20.399999999999999" x14ac:dyDescent="0.3">
      <c r="A10" s="58">
        <v>8</v>
      </c>
      <c r="B10" s="77">
        <v>3345752025</v>
      </c>
      <c r="C10" s="78">
        <v>20251120112032</v>
      </c>
      <c r="D10" s="77" t="s">
        <v>46</v>
      </c>
      <c r="E10" s="77"/>
      <c r="F10" s="77" t="s">
        <v>48</v>
      </c>
      <c r="G10" s="75" t="s">
        <v>14</v>
      </c>
      <c r="H10" s="77" t="s">
        <v>17</v>
      </c>
      <c r="I10" s="77" t="s">
        <v>98</v>
      </c>
      <c r="J10" s="79">
        <v>45847</v>
      </c>
      <c r="K10" s="79">
        <v>45861</v>
      </c>
      <c r="L10" s="78">
        <v>20251400094001</v>
      </c>
      <c r="M10" s="78">
        <v>10</v>
      </c>
      <c r="N10" s="75"/>
      <c r="O10" s="77"/>
      <c r="P10" s="77"/>
      <c r="Q10" s="77"/>
    </row>
    <row r="11" spans="1:17" ht="30.6" x14ac:dyDescent="0.3">
      <c r="A11" s="58">
        <v>9</v>
      </c>
      <c r="B11" s="77">
        <v>3477962025</v>
      </c>
      <c r="C11" s="78">
        <v>20251120115082</v>
      </c>
      <c r="D11" s="77" t="s">
        <v>16</v>
      </c>
      <c r="E11" s="77"/>
      <c r="F11" s="77" t="s">
        <v>39</v>
      </c>
      <c r="G11" s="75" t="s">
        <v>14</v>
      </c>
      <c r="H11" s="77" t="s">
        <v>51</v>
      </c>
      <c r="I11" s="77" t="s">
        <v>99</v>
      </c>
      <c r="J11" s="79">
        <v>45853</v>
      </c>
      <c r="K11" s="79">
        <v>45862</v>
      </c>
      <c r="L11" s="78">
        <v>20251200093291</v>
      </c>
      <c r="M11" s="78">
        <v>7</v>
      </c>
      <c r="N11" s="75"/>
      <c r="O11" s="77" t="s">
        <v>19</v>
      </c>
      <c r="P11" s="77" t="s">
        <v>47</v>
      </c>
      <c r="Q11" s="77"/>
    </row>
    <row r="12" spans="1:17" ht="20.399999999999999" x14ac:dyDescent="0.3">
      <c r="A12" s="58">
        <v>10</v>
      </c>
      <c r="B12" s="77">
        <v>3499142025</v>
      </c>
      <c r="C12" s="78">
        <v>20251120115702</v>
      </c>
      <c r="D12" s="77" t="s">
        <v>16</v>
      </c>
      <c r="E12" s="77"/>
      <c r="F12" s="77" t="s">
        <v>39</v>
      </c>
      <c r="G12" s="75" t="s">
        <v>14</v>
      </c>
      <c r="H12" s="77" t="s">
        <v>51</v>
      </c>
      <c r="I12" s="77" t="s">
        <v>100</v>
      </c>
      <c r="J12" s="79">
        <v>45854</v>
      </c>
      <c r="K12" s="79">
        <v>45869</v>
      </c>
      <c r="L12" s="78">
        <v>20251200094341</v>
      </c>
      <c r="M12" s="78">
        <v>11</v>
      </c>
      <c r="N12" s="75"/>
      <c r="O12" s="77"/>
      <c r="P12" s="77"/>
      <c r="Q12" s="77"/>
    </row>
    <row r="13" spans="1:17" ht="30.6" x14ac:dyDescent="0.3">
      <c r="A13" s="58">
        <v>11</v>
      </c>
      <c r="B13" s="77">
        <v>3336872025</v>
      </c>
      <c r="C13" s="78">
        <v>20251120116102</v>
      </c>
      <c r="D13" s="77" t="s">
        <v>46</v>
      </c>
      <c r="E13" s="77"/>
      <c r="F13" s="77" t="s">
        <v>39</v>
      </c>
      <c r="G13" s="75" t="s">
        <v>14</v>
      </c>
      <c r="H13" s="77" t="s">
        <v>51</v>
      </c>
      <c r="I13" s="77" t="s">
        <v>101</v>
      </c>
      <c r="J13" s="79">
        <v>45853</v>
      </c>
      <c r="K13" s="79">
        <v>45866</v>
      </c>
      <c r="L13" s="78">
        <v>20251200095471</v>
      </c>
      <c r="M13" s="78">
        <v>9</v>
      </c>
      <c r="N13" s="75"/>
      <c r="O13" s="77" t="s">
        <v>19</v>
      </c>
      <c r="P13" s="77" t="s">
        <v>47</v>
      </c>
      <c r="Q13" s="77" t="s">
        <v>155</v>
      </c>
    </row>
    <row r="14" spans="1:17" ht="20.399999999999999" x14ac:dyDescent="0.3">
      <c r="A14" s="58">
        <v>12</v>
      </c>
      <c r="B14" s="77">
        <v>3515952025</v>
      </c>
      <c r="C14" s="78">
        <v>20251120116342</v>
      </c>
      <c r="D14" s="77" t="s">
        <v>45</v>
      </c>
      <c r="E14" s="77"/>
      <c r="F14" s="77" t="s">
        <v>39</v>
      </c>
      <c r="G14" s="75" t="s">
        <v>14</v>
      </c>
      <c r="H14" s="77" t="s">
        <v>51</v>
      </c>
      <c r="I14" s="77" t="s">
        <v>102</v>
      </c>
      <c r="J14" s="79">
        <v>45855</v>
      </c>
      <c r="K14" s="79">
        <v>45869</v>
      </c>
      <c r="L14" s="78">
        <v>20251200098651</v>
      </c>
      <c r="M14" s="78">
        <v>10</v>
      </c>
      <c r="N14" s="75"/>
      <c r="O14" s="77"/>
      <c r="P14" s="77"/>
      <c r="Q14" s="77"/>
    </row>
    <row r="15" spans="1:17" ht="20.399999999999999" x14ac:dyDescent="0.3">
      <c r="A15" s="58">
        <v>13</v>
      </c>
      <c r="B15" s="77">
        <v>3494162025</v>
      </c>
      <c r="C15" s="78">
        <v>20251120117012</v>
      </c>
      <c r="D15" s="77" t="s">
        <v>46</v>
      </c>
      <c r="E15" s="77"/>
      <c r="F15" s="77" t="s">
        <v>39</v>
      </c>
      <c r="G15" s="75" t="s">
        <v>14</v>
      </c>
      <c r="H15" s="77" t="s">
        <v>18</v>
      </c>
      <c r="I15" s="77" t="s">
        <v>103</v>
      </c>
      <c r="J15" s="79">
        <v>45854</v>
      </c>
      <c r="K15" s="79">
        <v>45868</v>
      </c>
      <c r="L15" s="78">
        <v>20251200097741</v>
      </c>
      <c r="M15" s="78">
        <v>10</v>
      </c>
      <c r="N15" s="75"/>
      <c r="O15" s="77" t="s">
        <v>19</v>
      </c>
      <c r="P15" s="77" t="s">
        <v>65</v>
      </c>
      <c r="Q15" s="77"/>
    </row>
    <row r="16" spans="1:17" ht="20.399999999999999" x14ac:dyDescent="0.3">
      <c r="A16" s="58">
        <v>14</v>
      </c>
      <c r="B16" s="77">
        <v>3549952025</v>
      </c>
      <c r="C16" s="78">
        <v>20251120117832</v>
      </c>
      <c r="D16" s="77" t="s">
        <v>36</v>
      </c>
      <c r="E16" s="77"/>
      <c r="F16" s="77" t="s">
        <v>42</v>
      </c>
      <c r="G16" s="75" t="s">
        <v>14</v>
      </c>
      <c r="H16" s="77" t="s">
        <v>15</v>
      </c>
      <c r="I16" s="77" t="s">
        <v>104</v>
      </c>
      <c r="J16" s="79">
        <v>45856</v>
      </c>
      <c r="K16" s="79">
        <v>45860</v>
      </c>
      <c r="L16" s="78">
        <v>20251130093211</v>
      </c>
      <c r="M16" s="78">
        <v>2</v>
      </c>
      <c r="N16" s="75"/>
      <c r="O16" s="77"/>
      <c r="P16" s="77"/>
      <c r="Q16" s="77"/>
    </row>
    <row r="17" spans="1:17" ht="20.399999999999999" x14ac:dyDescent="0.3">
      <c r="A17" s="58">
        <v>15</v>
      </c>
      <c r="B17" s="77"/>
      <c r="C17" s="78">
        <v>20251120118082</v>
      </c>
      <c r="D17" s="77" t="s">
        <v>16</v>
      </c>
      <c r="E17" s="77"/>
      <c r="F17" s="77" t="s">
        <v>39</v>
      </c>
      <c r="G17" s="75" t="s">
        <v>14</v>
      </c>
      <c r="H17" s="77" t="s">
        <v>18</v>
      </c>
      <c r="I17" s="77" t="s">
        <v>105</v>
      </c>
      <c r="J17" s="79">
        <v>45859</v>
      </c>
      <c r="K17" s="79">
        <v>45869</v>
      </c>
      <c r="L17" s="78">
        <v>20251200098351</v>
      </c>
      <c r="M17" s="78">
        <v>8</v>
      </c>
      <c r="N17" s="75"/>
      <c r="O17" s="77" t="s">
        <v>19</v>
      </c>
      <c r="P17" s="77" t="s">
        <v>64</v>
      </c>
      <c r="Q17" s="77"/>
    </row>
    <row r="18" spans="1:17" ht="30.6" x14ac:dyDescent="0.3">
      <c r="A18" s="58">
        <v>16</v>
      </c>
      <c r="B18" s="77">
        <v>3596242025</v>
      </c>
      <c r="C18" s="78">
        <v>20251120119022</v>
      </c>
      <c r="D18" s="77" t="s">
        <v>16</v>
      </c>
      <c r="E18" s="77"/>
      <c r="F18" s="77" t="s">
        <v>39</v>
      </c>
      <c r="G18" s="75" t="s">
        <v>14</v>
      </c>
      <c r="H18" s="77" t="s">
        <v>18</v>
      </c>
      <c r="I18" s="77" t="s">
        <v>106</v>
      </c>
      <c r="J18" s="79">
        <v>45859</v>
      </c>
      <c r="K18" s="79">
        <v>45868</v>
      </c>
      <c r="L18" s="78">
        <v>20251200096051</v>
      </c>
      <c r="M18" s="78">
        <v>7</v>
      </c>
      <c r="N18" s="75"/>
      <c r="O18" s="77" t="s">
        <v>19</v>
      </c>
      <c r="P18" s="77" t="s">
        <v>47</v>
      </c>
      <c r="Q18" s="77"/>
    </row>
    <row r="19" spans="1:17" ht="20.399999999999999" x14ac:dyDescent="0.3">
      <c r="A19" s="58">
        <v>17</v>
      </c>
      <c r="B19" s="77"/>
      <c r="C19" s="78">
        <v>20251120119702</v>
      </c>
      <c r="D19" s="77" t="s">
        <v>16</v>
      </c>
      <c r="E19" s="77" t="s">
        <v>59</v>
      </c>
      <c r="F19" s="77" t="s">
        <v>41</v>
      </c>
      <c r="G19" s="75" t="s">
        <v>14</v>
      </c>
      <c r="H19" s="77" t="s">
        <v>17</v>
      </c>
      <c r="I19" s="77" t="s">
        <v>107</v>
      </c>
      <c r="J19" s="79">
        <v>45860</v>
      </c>
      <c r="K19" s="79">
        <v>45868</v>
      </c>
      <c r="L19" s="78">
        <v>20251150097881</v>
      </c>
      <c r="M19" s="78">
        <v>6</v>
      </c>
      <c r="N19" s="75"/>
      <c r="O19" s="77"/>
      <c r="P19" s="77"/>
      <c r="Q19" s="77"/>
    </row>
    <row r="20" spans="1:17" ht="20.399999999999999" x14ac:dyDescent="0.3">
      <c r="A20" s="58">
        <v>18</v>
      </c>
      <c r="B20" s="77">
        <v>3648462025</v>
      </c>
      <c r="C20" s="78">
        <v>20251120122962</v>
      </c>
      <c r="D20" s="77" t="s">
        <v>46</v>
      </c>
      <c r="E20" s="77"/>
      <c r="F20" s="77" t="s">
        <v>42</v>
      </c>
      <c r="G20" s="75" t="s">
        <v>14</v>
      </c>
      <c r="H20" s="77" t="s">
        <v>15</v>
      </c>
      <c r="I20" s="77" t="s">
        <v>108</v>
      </c>
      <c r="J20" s="79">
        <v>45861</v>
      </c>
      <c r="K20" s="79">
        <v>45873</v>
      </c>
      <c r="L20" s="78">
        <v>20251130100121</v>
      </c>
      <c r="M20" s="78">
        <v>8</v>
      </c>
      <c r="N20" s="75"/>
      <c r="O20" s="77"/>
      <c r="P20" s="77"/>
      <c r="Q20" s="77"/>
    </row>
    <row r="21" spans="1:17" ht="20.399999999999999" x14ac:dyDescent="0.3">
      <c r="A21" s="58">
        <v>19</v>
      </c>
      <c r="B21" s="77">
        <v>3757552025</v>
      </c>
      <c r="C21" s="78">
        <v>20251120126002</v>
      </c>
      <c r="D21" s="77" t="s">
        <v>16</v>
      </c>
      <c r="E21" s="77"/>
      <c r="F21" s="77" t="s">
        <v>39</v>
      </c>
      <c r="G21" s="75" t="s">
        <v>14</v>
      </c>
      <c r="H21" s="77" t="s">
        <v>51</v>
      </c>
      <c r="I21" s="77" t="s">
        <v>109</v>
      </c>
      <c r="J21" s="79">
        <v>45867</v>
      </c>
      <c r="K21" s="79">
        <v>45877</v>
      </c>
      <c r="L21" s="78">
        <v>20251200101891</v>
      </c>
      <c r="M21" s="78">
        <v>7</v>
      </c>
      <c r="N21" s="75"/>
      <c r="O21" s="77"/>
      <c r="P21" s="77"/>
      <c r="Q21" s="77"/>
    </row>
    <row r="22" spans="1:17" ht="20.399999999999999" x14ac:dyDescent="0.3">
      <c r="A22" s="58">
        <v>20</v>
      </c>
      <c r="B22" s="77"/>
      <c r="C22" s="78">
        <v>20251120126302</v>
      </c>
      <c r="D22" s="77" t="s">
        <v>16</v>
      </c>
      <c r="E22" s="77" t="s">
        <v>49</v>
      </c>
      <c r="F22" s="77" t="s">
        <v>62</v>
      </c>
      <c r="G22" s="75" t="s">
        <v>14</v>
      </c>
      <c r="H22" s="77" t="s">
        <v>17</v>
      </c>
      <c r="I22" s="77" t="s">
        <v>110</v>
      </c>
      <c r="J22" s="79">
        <v>45867</v>
      </c>
      <c r="K22" s="79">
        <v>45877</v>
      </c>
      <c r="L22" s="78">
        <v>20251030224033</v>
      </c>
      <c r="M22" s="78">
        <v>7</v>
      </c>
      <c r="N22" s="76"/>
      <c r="O22" s="77"/>
      <c r="P22" s="77"/>
      <c r="Q22" s="77"/>
    </row>
    <row r="23" spans="1:17" ht="20.399999999999999" x14ac:dyDescent="0.3">
      <c r="A23" s="58">
        <v>21</v>
      </c>
      <c r="B23" s="77">
        <v>3730262025</v>
      </c>
      <c r="C23" s="78">
        <v>20251120126412</v>
      </c>
      <c r="D23" s="77" t="s">
        <v>46</v>
      </c>
      <c r="E23" s="77"/>
      <c r="F23" s="77" t="s">
        <v>41</v>
      </c>
      <c r="G23" s="75" t="s">
        <v>14</v>
      </c>
      <c r="H23" s="77" t="s">
        <v>17</v>
      </c>
      <c r="I23" s="77" t="s">
        <v>111</v>
      </c>
      <c r="J23" s="79">
        <v>45867</v>
      </c>
      <c r="K23" s="79">
        <v>45882</v>
      </c>
      <c r="L23" s="78">
        <v>20251150105721</v>
      </c>
      <c r="M23" s="78">
        <v>10</v>
      </c>
      <c r="N23" s="76"/>
      <c r="O23" s="77"/>
      <c r="P23" s="77"/>
      <c r="Q23" s="77"/>
    </row>
    <row r="24" spans="1:17" ht="20.399999999999999" x14ac:dyDescent="0.3">
      <c r="A24" s="58">
        <v>22</v>
      </c>
      <c r="B24" s="77">
        <v>3766572025</v>
      </c>
      <c r="C24" s="78">
        <v>20251120126612</v>
      </c>
      <c r="D24" s="77" t="s">
        <v>16</v>
      </c>
      <c r="E24" s="77"/>
      <c r="F24" s="77" t="s">
        <v>89</v>
      </c>
      <c r="G24" s="75" t="s">
        <v>14</v>
      </c>
      <c r="H24" s="77" t="s">
        <v>18</v>
      </c>
      <c r="I24" s="77" t="s">
        <v>112</v>
      </c>
      <c r="J24" s="79">
        <v>45867</v>
      </c>
      <c r="K24" s="79">
        <v>45873</v>
      </c>
      <c r="L24" s="78">
        <v>20251210098931</v>
      </c>
      <c r="M24" s="78">
        <v>4</v>
      </c>
      <c r="N24" s="76"/>
      <c r="O24" s="77"/>
      <c r="P24" s="77"/>
      <c r="Q24" s="77"/>
    </row>
    <row r="25" spans="1:17" ht="30.6" x14ac:dyDescent="0.3">
      <c r="A25" s="58">
        <v>23</v>
      </c>
      <c r="B25" s="77"/>
      <c r="C25" s="78">
        <v>20251120127802</v>
      </c>
      <c r="D25" s="77" t="s">
        <v>16</v>
      </c>
      <c r="E25" s="77" t="s">
        <v>47</v>
      </c>
      <c r="F25" s="77" t="s">
        <v>40</v>
      </c>
      <c r="G25" s="75" t="s">
        <v>14</v>
      </c>
      <c r="H25" s="77" t="s">
        <v>18</v>
      </c>
      <c r="I25" s="77" t="s">
        <v>113</v>
      </c>
      <c r="J25" s="79">
        <v>45868</v>
      </c>
      <c r="K25" s="79">
        <v>45882</v>
      </c>
      <c r="L25" s="78">
        <v>20251320105651</v>
      </c>
      <c r="M25" s="78">
        <v>9</v>
      </c>
      <c r="N25" s="76"/>
      <c r="O25" s="77" t="s">
        <v>19</v>
      </c>
      <c r="P25" s="77" t="s">
        <v>47</v>
      </c>
      <c r="Q25" s="77"/>
    </row>
    <row r="26" spans="1:17" ht="20.399999999999999" x14ac:dyDescent="0.3">
      <c r="A26" s="58">
        <v>24</v>
      </c>
      <c r="B26" s="77">
        <v>3792462025</v>
      </c>
      <c r="C26" s="78">
        <v>20251120127872</v>
      </c>
      <c r="D26" s="77" t="s">
        <v>50</v>
      </c>
      <c r="E26" s="77"/>
      <c r="F26" s="77" t="s">
        <v>40</v>
      </c>
      <c r="G26" s="75" t="s">
        <v>14</v>
      </c>
      <c r="H26" s="77" t="s">
        <v>51</v>
      </c>
      <c r="I26" s="77" t="s">
        <v>114</v>
      </c>
      <c r="J26" s="79">
        <v>45868</v>
      </c>
      <c r="K26" s="79">
        <v>45881</v>
      </c>
      <c r="L26" s="78">
        <v>20251320104971</v>
      </c>
      <c r="M26" s="78">
        <v>8</v>
      </c>
      <c r="N26" s="76"/>
      <c r="O26" s="77"/>
      <c r="P26" s="77"/>
      <c r="Q26" s="77"/>
    </row>
    <row r="27" spans="1:17" ht="30.6" x14ac:dyDescent="0.3">
      <c r="A27" s="58">
        <v>25</v>
      </c>
      <c r="B27" s="77">
        <v>3748192025</v>
      </c>
      <c r="C27" s="78">
        <v>20251120128272</v>
      </c>
      <c r="D27" s="77" t="s">
        <v>46</v>
      </c>
      <c r="E27" s="77"/>
      <c r="F27" s="77" t="s">
        <v>40</v>
      </c>
      <c r="G27" s="75" t="s">
        <v>14</v>
      </c>
      <c r="H27" s="77" t="s">
        <v>52</v>
      </c>
      <c r="I27" s="77" t="s">
        <v>115</v>
      </c>
      <c r="J27" s="79">
        <v>45867</v>
      </c>
      <c r="K27" s="79">
        <v>45881</v>
      </c>
      <c r="L27" s="78">
        <v>20251320104801</v>
      </c>
      <c r="M27" s="78">
        <v>9</v>
      </c>
      <c r="N27" s="76"/>
      <c r="O27" s="77"/>
      <c r="P27" s="77"/>
      <c r="Q27" s="77"/>
    </row>
    <row r="28" spans="1:17" ht="20.399999999999999" x14ac:dyDescent="0.3">
      <c r="A28" s="58">
        <v>26</v>
      </c>
      <c r="B28" s="77">
        <v>3808412025</v>
      </c>
      <c r="C28" s="78">
        <v>20251120128652</v>
      </c>
      <c r="D28" s="77" t="s">
        <v>16</v>
      </c>
      <c r="E28" s="77"/>
      <c r="F28" s="77" t="s">
        <v>39</v>
      </c>
      <c r="G28" s="75" t="s">
        <v>14</v>
      </c>
      <c r="H28" s="77" t="s">
        <v>18</v>
      </c>
      <c r="I28" s="77" t="s">
        <v>116</v>
      </c>
      <c r="J28" s="79">
        <v>45869</v>
      </c>
      <c r="K28" s="79">
        <v>45888</v>
      </c>
      <c r="L28" s="78">
        <v>20251200107171</v>
      </c>
      <c r="M28" s="78">
        <v>11</v>
      </c>
      <c r="N28" s="76"/>
      <c r="O28" s="77"/>
      <c r="P28" s="77"/>
      <c r="Q28" s="77"/>
    </row>
    <row r="29" spans="1:17" ht="20.399999999999999" x14ac:dyDescent="0.3">
      <c r="A29" s="58">
        <v>27</v>
      </c>
      <c r="B29" s="77">
        <v>3843782025</v>
      </c>
      <c r="C29" s="78">
        <v>20251120130502</v>
      </c>
      <c r="D29" s="77" t="s">
        <v>16</v>
      </c>
      <c r="E29" s="77"/>
      <c r="F29" s="77" t="s">
        <v>39</v>
      </c>
      <c r="G29" s="75" t="s">
        <v>14</v>
      </c>
      <c r="H29" s="77" t="s">
        <v>18</v>
      </c>
      <c r="I29" s="77" t="s">
        <v>117</v>
      </c>
      <c r="J29" s="79">
        <v>45870</v>
      </c>
      <c r="K29" s="79">
        <v>45883</v>
      </c>
      <c r="L29" s="78">
        <v>20251200104771</v>
      </c>
      <c r="M29" s="78">
        <v>8</v>
      </c>
      <c r="N29" s="76"/>
      <c r="O29" s="77" t="s">
        <v>19</v>
      </c>
      <c r="P29" s="77" t="s">
        <v>56</v>
      </c>
      <c r="Q29" s="77"/>
    </row>
    <row r="30" spans="1:17" ht="20.399999999999999" x14ac:dyDescent="0.3">
      <c r="A30" s="58">
        <v>28</v>
      </c>
      <c r="B30" s="77">
        <v>3812972025</v>
      </c>
      <c r="C30" s="78">
        <v>20251120130542</v>
      </c>
      <c r="D30" s="77" t="s">
        <v>46</v>
      </c>
      <c r="E30" s="77"/>
      <c r="F30" s="77" t="s">
        <v>63</v>
      </c>
      <c r="G30" s="75" t="s">
        <v>14</v>
      </c>
      <c r="H30" s="77" t="s">
        <v>82</v>
      </c>
      <c r="I30" s="77" t="s">
        <v>118</v>
      </c>
      <c r="J30" s="79">
        <v>45870</v>
      </c>
      <c r="K30" s="79">
        <v>45884</v>
      </c>
      <c r="L30" s="78">
        <v>20251180105171</v>
      </c>
      <c r="M30" s="78">
        <v>9</v>
      </c>
      <c r="N30" s="76"/>
      <c r="O30" s="77"/>
      <c r="P30" s="77"/>
      <c r="Q30" s="77"/>
    </row>
    <row r="31" spans="1:17" ht="20.399999999999999" x14ac:dyDescent="0.3">
      <c r="A31" s="58">
        <v>29</v>
      </c>
      <c r="B31" s="77">
        <v>3916062025</v>
      </c>
      <c r="C31" s="78">
        <v>20251120133872</v>
      </c>
      <c r="D31" s="77" t="s">
        <v>46</v>
      </c>
      <c r="E31" s="77"/>
      <c r="F31" s="77" t="s">
        <v>39</v>
      </c>
      <c r="G31" s="75" t="s">
        <v>14</v>
      </c>
      <c r="H31" s="77" t="s">
        <v>51</v>
      </c>
      <c r="I31" s="77" t="s">
        <v>119</v>
      </c>
      <c r="J31" s="79">
        <v>45875</v>
      </c>
      <c r="K31" s="79">
        <v>45890</v>
      </c>
      <c r="L31" s="78">
        <v>20251200109601</v>
      </c>
      <c r="M31" s="78">
        <v>9</v>
      </c>
      <c r="N31" s="76"/>
      <c r="O31" s="77" t="s">
        <v>19</v>
      </c>
      <c r="P31" s="77" t="s">
        <v>67</v>
      </c>
      <c r="Q31" s="77"/>
    </row>
    <row r="32" spans="1:17" ht="20.399999999999999" x14ac:dyDescent="0.3">
      <c r="A32" s="58">
        <v>30</v>
      </c>
      <c r="B32" s="77">
        <v>3935752025</v>
      </c>
      <c r="C32" s="78">
        <v>20251120134002</v>
      </c>
      <c r="D32" s="77" t="s">
        <v>16</v>
      </c>
      <c r="E32" s="77"/>
      <c r="F32" s="77" t="s">
        <v>39</v>
      </c>
      <c r="G32" s="75" t="s">
        <v>14</v>
      </c>
      <c r="H32" s="77" t="s">
        <v>51</v>
      </c>
      <c r="I32" s="77" t="s">
        <v>119</v>
      </c>
      <c r="J32" s="79">
        <v>45877</v>
      </c>
      <c r="K32" s="79">
        <v>45884</v>
      </c>
      <c r="L32" s="78">
        <v>20251200106761</v>
      </c>
      <c r="M32" s="78">
        <v>5</v>
      </c>
      <c r="N32" s="76"/>
      <c r="O32" s="77"/>
      <c r="P32" s="77"/>
      <c r="Q32" s="77"/>
    </row>
    <row r="33" spans="1:17" ht="20.399999999999999" x14ac:dyDescent="0.3">
      <c r="A33" s="58">
        <v>31</v>
      </c>
      <c r="B33" s="77">
        <v>3921712025</v>
      </c>
      <c r="C33" s="78">
        <v>20251120134352</v>
      </c>
      <c r="D33" s="77" t="s">
        <v>46</v>
      </c>
      <c r="E33" s="77"/>
      <c r="F33" s="77" t="s">
        <v>39</v>
      </c>
      <c r="G33" s="75" t="s">
        <v>14</v>
      </c>
      <c r="H33" s="77" t="s">
        <v>18</v>
      </c>
      <c r="I33" s="77" t="s">
        <v>120</v>
      </c>
      <c r="J33" s="79">
        <v>45877</v>
      </c>
      <c r="K33" s="79">
        <v>45904</v>
      </c>
      <c r="L33" s="78">
        <v>20251200116821</v>
      </c>
      <c r="M33" s="78">
        <v>18</v>
      </c>
      <c r="N33" s="76"/>
      <c r="O33" s="77"/>
      <c r="P33" s="77"/>
      <c r="Q33" s="77"/>
    </row>
    <row r="34" spans="1:17" ht="20.399999999999999" x14ac:dyDescent="0.3">
      <c r="A34" s="58">
        <v>32</v>
      </c>
      <c r="B34" s="77">
        <v>3968552025</v>
      </c>
      <c r="C34" s="78">
        <v>20251120134432</v>
      </c>
      <c r="D34" s="77" t="s">
        <v>16</v>
      </c>
      <c r="E34" s="77"/>
      <c r="F34" s="77" t="s">
        <v>39</v>
      </c>
      <c r="G34" s="75" t="s">
        <v>14</v>
      </c>
      <c r="H34" s="77" t="s">
        <v>51</v>
      </c>
      <c r="I34" s="77" t="s">
        <v>121</v>
      </c>
      <c r="J34" s="79">
        <v>45880</v>
      </c>
      <c r="K34" s="79">
        <v>45895</v>
      </c>
      <c r="L34" s="78">
        <v>20251200112201</v>
      </c>
      <c r="M34" s="78">
        <v>10</v>
      </c>
      <c r="N34" s="76"/>
      <c r="O34" s="77"/>
      <c r="P34" s="77"/>
      <c r="Q34" s="77"/>
    </row>
    <row r="35" spans="1:17" ht="20.399999999999999" x14ac:dyDescent="0.3">
      <c r="A35" s="58">
        <v>33</v>
      </c>
      <c r="B35" s="77">
        <v>4006072025</v>
      </c>
      <c r="C35" s="78">
        <v>20251120136072</v>
      </c>
      <c r="D35" s="77" t="s">
        <v>16</v>
      </c>
      <c r="E35" s="77"/>
      <c r="F35" s="77" t="s">
        <v>39</v>
      </c>
      <c r="G35" s="75" t="s">
        <v>14</v>
      </c>
      <c r="H35" s="77" t="s">
        <v>51</v>
      </c>
      <c r="I35" s="77" t="s">
        <v>122</v>
      </c>
      <c r="J35" s="79">
        <v>45881</v>
      </c>
      <c r="K35" s="79">
        <v>45891</v>
      </c>
      <c r="L35" s="78">
        <v>20251200109921</v>
      </c>
      <c r="M35" s="78">
        <v>7</v>
      </c>
      <c r="N35" s="76"/>
      <c r="O35" s="77"/>
      <c r="P35" s="77"/>
      <c r="Q35" s="77"/>
    </row>
    <row r="36" spans="1:17" ht="20.399999999999999" x14ac:dyDescent="0.3">
      <c r="A36" s="58">
        <v>34</v>
      </c>
      <c r="B36" s="77">
        <v>3915612025</v>
      </c>
      <c r="C36" s="78">
        <v>20251120136772</v>
      </c>
      <c r="D36" s="77" t="s">
        <v>46</v>
      </c>
      <c r="E36" s="77"/>
      <c r="F36" s="77" t="s">
        <v>89</v>
      </c>
      <c r="G36" s="75" t="s">
        <v>14</v>
      </c>
      <c r="H36" s="77" t="s">
        <v>51</v>
      </c>
      <c r="I36" s="77" t="s">
        <v>123</v>
      </c>
      <c r="J36" s="79">
        <v>45880</v>
      </c>
      <c r="K36" s="79">
        <v>45891</v>
      </c>
      <c r="L36" s="78">
        <v>20251210110011</v>
      </c>
      <c r="M36" s="78">
        <v>8</v>
      </c>
      <c r="N36" s="76"/>
      <c r="O36" s="77" t="s">
        <v>19</v>
      </c>
      <c r="P36" s="77" t="s">
        <v>67</v>
      </c>
      <c r="Q36" s="77"/>
    </row>
    <row r="37" spans="1:17" ht="20.399999999999999" x14ac:dyDescent="0.3">
      <c r="A37" s="58">
        <v>35</v>
      </c>
      <c r="B37" s="77">
        <v>4012492025</v>
      </c>
      <c r="C37" s="78">
        <v>20251120139282</v>
      </c>
      <c r="D37" s="77" t="s">
        <v>46</v>
      </c>
      <c r="E37" s="77"/>
      <c r="F37" s="77" t="s">
        <v>41</v>
      </c>
      <c r="G37" s="75" t="s">
        <v>14</v>
      </c>
      <c r="H37" s="77" t="s">
        <v>57</v>
      </c>
      <c r="I37" s="77" t="s">
        <v>124</v>
      </c>
      <c r="J37" s="79">
        <v>45883</v>
      </c>
      <c r="K37" s="79">
        <v>45901</v>
      </c>
      <c r="L37" s="78">
        <v>20251150115471</v>
      </c>
      <c r="M37" s="78">
        <v>11</v>
      </c>
      <c r="N37" s="76"/>
      <c r="O37" s="77"/>
      <c r="P37" s="77"/>
      <c r="Q37" s="77"/>
    </row>
    <row r="38" spans="1:17" ht="20.399999999999999" x14ac:dyDescent="0.3">
      <c r="A38" s="58">
        <v>36</v>
      </c>
      <c r="B38" s="77"/>
      <c r="C38" s="78">
        <v>20251120139362</v>
      </c>
      <c r="D38" s="77" t="s">
        <v>16</v>
      </c>
      <c r="E38" s="77" t="s">
        <v>56</v>
      </c>
      <c r="F38" s="77" t="s">
        <v>39</v>
      </c>
      <c r="G38" s="75" t="s">
        <v>14</v>
      </c>
      <c r="H38" s="77" t="s">
        <v>52</v>
      </c>
      <c r="I38" s="77" t="s">
        <v>125</v>
      </c>
      <c r="J38" s="79">
        <v>45883</v>
      </c>
      <c r="K38" s="79">
        <v>45894</v>
      </c>
      <c r="L38" s="78">
        <v>20251200110481</v>
      </c>
      <c r="M38" s="78">
        <v>6</v>
      </c>
      <c r="N38" s="76"/>
      <c r="O38" s="77"/>
      <c r="P38" s="77"/>
      <c r="Q38" s="77"/>
    </row>
    <row r="39" spans="1:17" ht="20.399999999999999" x14ac:dyDescent="0.3">
      <c r="A39" s="58">
        <v>37</v>
      </c>
      <c r="B39" s="77">
        <v>4115852025</v>
      </c>
      <c r="C39" s="78">
        <v>20251120140692</v>
      </c>
      <c r="D39" s="77" t="s">
        <v>16</v>
      </c>
      <c r="E39" s="77"/>
      <c r="F39" s="77" t="s">
        <v>48</v>
      </c>
      <c r="G39" s="75" t="s">
        <v>14</v>
      </c>
      <c r="H39" s="77" t="s">
        <v>58</v>
      </c>
      <c r="I39" s="77" t="s">
        <v>126</v>
      </c>
      <c r="J39" s="79">
        <v>45884</v>
      </c>
      <c r="K39" s="79">
        <v>45901</v>
      </c>
      <c r="L39" s="78">
        <v>20251400115601</v>
      </c>
      <c r="M39" s="78">
        <v>10</v>
      </c>
      <c r="N39" s="76"/>
      <c r="O39" s="77"/>
      <c r="P39" s="77"/>
      <c r="Q39" s="77"/>
    </row>
    <row r="40" spans="1:17" ht="30.6" x14ac:dyDescent="0.3">
      <c r="A40" s="58">
        <v>38</v>
      </c>
      <c r="B40" s="77">
        <v>4161182025</v>
      </c>
      <c r="C40" s="78">
        <v>20251120140752</v>
      </c>
      <c r="D40" s="77" t="s">
        <v>16</v>
      </c>
      <c r="E40" s="77"/>
      <c r="F40" s="77" t="s">
        <v>40</v>
      </c>
      <c r="G40" s="75" t="s">
        <v>14</v>
      </c>
      <c r="H40" s="77" t="s">
        <v>18</v>
      </c>
      <c r="I40" s="77" t="s">
        <v>127</v>
      </c>
      <c r="J40" s="79">
        <v>45888</v>
      </c>
      <c r="K40" s="79">
        <v>45901</v>
      </c>
      <c r="L40" s="78">
        <v>20251320114601</v>
      </c>
      <c r="M40" s="78">
        <v>9</v>
      </c>
      <c r="N40" s="76"/>
      <c r="O40" s="77" t="s">
        <v>19</v>
      </c>
      <c r="P40" s="77" t="s">
        <v>47</v>
      </c>
      <c r="Q40" s="77"/>
    </row>
    <row r="41" spans="1:17" ht="20.399999999999999" x14ac:dyDescent="0.3">
      <c r="A41" s="58">
        <v>39</v>
      </c>
      <c r="B41" s="77">
        <v>4180622025</v>
      </c>
      <c r="C41" s="78">
        <v>20251120141072</v>
      </c>
      <c r="D41" s="77" t="s">
        <v>16</v>
      </c>
      <c r="E41" s="77"/>
      <c r="F41" s="77" t="s">
        <v>48</v>
      </c>
      <c r="G41" s="75" t="s">
        <v>14</v>
      </c>
      <c r="H41" s="77" t="s">
        <v>17</v>
      </c>
      <c r="I41" s="77" t="s">
        <v>128</v>
      </c>
      <c r="J41" s="79">
        <v>45887</v>
      </c>
      <c r="K41" s="79">
        <v>45901</v>
      </c>
      <c r="L41" s="78">
        <v>20251400114911</v>
      </c>
      <c r="M41" s="78">
        <v>9</v>
      </c>
      <c r="N41" s="76"/>
      <c r="O41" s="77"/>
      <c r="P41" s="77"/>
      <c r="Q41" s="77"/>
    </row>
    <row r="42" spans="1:17" ht="30.6" x14ac:dyDescent="0.3">
      <c r="A42" s="58">
        <v>40</v>
      </c>
      <c r="B42" s="77">
        <v>4180662025</v>
      </c>
      <c r="C42" s="78">
        <v>20251120141082</v>
      </c>
      <c r="D42" s="77" t="s">
        <v>46</v>
      </c>
      <c r="E42" s="77"/>
      <c r="F42" s="77" t="s">
        <v>39</v>
      </c>
      <c r="G42" s="75" t="s">
        <v>14</v>
      </c>
      <c r="H42" s="77" t="s">
        <v>18</v>
      </c>
      <c r="I42" s="77" t="s">
        <v>129</v>
      </c>
      <c r="J42" s="79">
        <v>45888</v>
      </c>
      <c r="K42" s="79">
        <v>45901</v>
      </c>
      <c r="L42" s="78">
        <v>20251200123841</v>
      </c>
      <c r="M42" s="78">
        <v>9</v>
      </c>
      <c r="N42" s="76"/>
      <c r="O42" s="77"/>
      <c r="P42" s="77"/>
      <c r="Q42" s="77"/>
    </row>
    <row r="43" spans="1:17" ht="30.6" x14ac:dyDescent="0.3">
      <c r="A43" s="58">
        <v>41</v>
      </c>
      <c r="B43" s="77">
        <v>4198722025</v>
      </c>
      <c r="C43" s="78">
        <v>20251120142122</v>
      </c>
      <c r="D43" s="77" t="s">
        <v>16</v>
      </c>
      <c r="E43" s="77"/>
      <c r="F43" s="77" t="s">
        <v>89</v>
      </c>
      <c r="G43" s="75" t="s">
        <v>14</v>
      </c>
      <c r="H43" s="77" t="s">
        <v>18</v>
      </c>
      <c r="I43" s="77" t="s">
        <v>130</v>
      </c>
      <c r="J43" s="79">
        <v>45889</v>
      </c>
      <c r="K43" s="79">
        <v>45903</v>
      </c>
      <c r="L43" s="78">
        <v>20251210115561</v>
      </c>
      <c r="M43" s="78">
        <v>10</v>
      </c>
      <c r="N43" s="76"/>
      <c r="O43" s="77" t="s">
        <v>19</v>
      </c>
      <c r="P43" s="77" t="s">
        <v>47</v>
      </c>
      <c r="Q43" s="77"/>
    </row>
    <row r="44" spans="1:17" ht="20.399999999999999" x14ac:dyDescent="0.3">
      <c r="A44" s="58">
        <v>42</v>
      </c>
      <c r="B44" s="77">
        <v>4299092025</v>
      </c>
      <c r="C44" s="78">
        <v>20251120144472</v>
      </c>
      <c r="D44" s="77" t="s">
        <v>16</v>
      </c>
      <c r="E44" s="77"/>
      <c r="F44" s="77" t="s">
        <v>40</v>
      </c>
      <c r="G44" s="75" t="s">
        <v>14</v>
      </c>
      <c r="H44" s="77" t="s">
        <v>51</v>
      </c>
      <c r="I44" s="77" t="s">
        <v>131</v>
      </c>
      <c r="J44" s="79">
        <v>45894</v>
      </c>
      <c r="K44" s="79">
        <v>45904</v>
      </c>
      <c r="L44" s="78">
        <v>20251320116361</v>
      </c>
      <c r="M44" s="78">
        <v>8</v>
      </c>
      <c r="N44" s="76"/>
      <c r="O44" s="77"/>
      <c r="P44" s="77"/>
      <c r="Q44" s="77"/>
    </row>
    <row r="45" spans="1:17" ht="20.399999999999999" x14ac:dyDescent="0.3">
      <c r="A45" s="58">
        <v>43</v>
      </c>
      <c r="B45" s="77">
        <v>4258762025</v>
      </c>
      <c r="C45" s="78">
        <v>20251120145322</v>
      </c>
      <c r="D45" s="77" t="s">
        <v>46</v>
      </c>
      <c r="E45" s="77"/>
      <c r="F45" s="77" t="s">
        <v>89</v>
      </c>
      <c r="G45" s="75" t="s">
        <v>14</v>
      </c>
      <c r="H45" s="77" t="s">
        <v>18</v>
      </c>
      <c r="I45" s="77" t="s">
        <v>132</v>
      </c>
      <c r="J45" s="79">
        <v>45891</v>
      </c>
      <c r="K45" s="79">
        <v>45904</v>
      </c>
      <c r="L45" s="78">
        <v>20251210112671</v>
      </c>
      <c r="M45" s="78">
        <v>9</v>
      </c>
      <c r="N45" s="76"/>
      <c r="O45" s="77" t="s">
        <v>19</v>
      </c>
      <c r="P45" s="77" t="s">
        <v>66</v>
      </c>
      <c r="Q45" s="77"/>
    </row>
    <row r="46" spans="1:17" ht="20.399999999999999" x14ac:dyDescent="0.3">
      <c r="A46" s="58">
        <v>44</v>
      </c>
      <c r="B46" s="77">
        <v>4373542025</v>
      </c>
      <c r="C46" s="78">
        <v>20251120146822</v>
      </c>
      <c r="D46" s="77" t="s">
        <v>16</v>
      </c>
      <c r="E46" s="77"/>
      <c r="F46" s="77" t="s">
        <v>42</v>
      </c>
      <c r="G46" s="75" t="s">
        <v>14</v>
      </c>
      <c r="H46" s="77" t="s">
        <v>17</v>
      </c>
      <c r="I46" s="77" t="s">
        <v>133</v>
      </c>
      <c r="J46" s="79">
        <v>45896</v>
      </c>
      <c r="K46" s="79">
        <v>45897</v>
      </c>
      <c r="L46" s="78">
        <v>20251130113861</v>
      </c>
      <c r="M46" s="78">
        <v>1</v>
      </c>
      <c r="N46" s="76"/>
      <c r="O46" s="77"/>
      <c r="P46" s="77"/>
      <c r="Q46" s="77"/>
    </row>
    <row r="47" spans="1:17" ht="20.399999999999999" x14ac:dyDescent="0.3">
      <c r="A47" s="58">
        <v>45</v>
      </c>
      <c r="B47" s="77">
        <v>4332592025</v>
      </c>
      <c r="C47" s="78">
        <v>20251120146292</v>
      </c>
      <c r="D47" s="77" t="s">
        <v>46</v>
      </c>
      <c r="E47" s="77"/>
      <c r="F47" s="77" t="s">
        <v>42</v>
      </c>
      <c r="G47" s="75" t="s">
        <v>14</v>
      </c>
      <c r="H47" s="77" t="s">
        <v>15</v>
      </c>
      <c r="I47" s="77" t="s">
        <v>61</v>
      </c>
      <c r="J47" s="79">
        <v>45895</v>
      </c>
      <c r="K47" s="79">
        <v>45904</v>
      </c>
      <c r="L47" s="78">
        <v>20251130116931</v>
      </c>
      <c r="M47" s="78">
        <v>7</v>
      </c>
      <c r="N47" s="76"/>
      <c r="O47" s="77"/>
      <c r="P47" s="77"/>
      <c r="Q47" s="77"/>
    </row>
    <row r="48" spans="1:17" ht="20.399999999999999" x14ac:dyDescent="0.3">
      <c r="A48" s="58">
        <v>46</v>
      </c>
      <c r="B48" s="77">
        <v>4418372025</v>
      </c>
      <c r="C48" s="78">
        <v>20251120148342</v>
      </c>
      <c r="D48" s="77" t="s">
        <v>16</v>
      </c>
      <c r="E48" s="77"/>
      <c r="F48" s="77" t="s">
        <v>42</v>
      </c>
      <c r="G48" s="75" t="s">
        <v>14</v>
      </c>
      <c r="H48" s="77" t="s">
        <v>15</v>
      </c>
      <c r="I48" s="77" t="s">
        <v>134</v>
      </c>
      <c r="J48" s="79">
        <v>45896</v>
      </c>
      <c r="K48" s="79">
        <v>45902</v>
      </c>
      <c r="L48" s="78">
        <v>20251130116411</v>
      </c>
      <c r="M48" s="78">
        <v>4</v>
      </c>
      <c r="N48" s="76"/>
      <c r="O48" s="77"/>
      <c r="P48" s="77"/>
      <c r="Q48" s="77"/>
    </row>
    <row r="49" spans="1:17" ht="30.6" x14ac:dyDescent="0.3">
      <c r="A49" s="58">
        <v>47</v>
      </c>
      <c r="B49" s="77">
        <v>4448982025</v>
      </c>
      <c r="C49" s="78">
        <v>20251120149442</v>
      </c>
      <c r="D49" s="77" t="s">
        <v>16</v>
      </c>
      <c r="E49" s="77"/>
      <c r="F49" s="77" t="s">
        <v>54</v>
      </c>
      <c r="G49" s="75" t="s">
        <v>14</v>
      </c>
      <c r="H49" s="77" t="s">
        <v>18</v>
      </c>
      <c r="I49" s="77" t="s">
        <v>135</v>
      </c>
      <c r="J49" s="79">
        <v>45898</v>
      </c>
      <c r="K49" s="79">
        <v>45910</v>
      </c>
      <c r="L49" s="78">
        <v>20251900118621</v>
      </c>
      <c r="M49" s="78">
        <v>8</v>
      </c>
      <c r="N49" s="76"/>
      <c r="O49" s="77" t="s">
        <v>19</v>
      </c>
      <c r="P49" s="77" t="s">
        <v>49</v>
      </c>
      <c r="Q49" s="77"/>
    </row>
    <row r="50" spans="1:17" ht="20.399999999999999" x14ac:dyDescent="0.3">
      <c r="A50" s="58">
        <v>48</v>
      </c>
      <c r="B50" s="77">
        <v>4474182025</v>
      </c>
      <c r="C50" s="78">
        <v>20251120151022</v>
      </c>
      <c r="D50" s="77" t="s">
        <v>46</v>
      </c>
      <c r="E50" s="77"/>
      <c r="F50" s="77" t="s">
        <v>39</v>
      </c>
      <c r="G50" s="75" t="s">
        <v>14</v>
      </c>
      <c r="H50" s="77" t="s">
        <v>17</v>
      </c>
      <c r="I50" s="77" t="s">
        <v>136</v>
      </c>
      <c r="J50" s="79">
        <v>45902</v>
      </c>
      <c r="K50" s="79">
        <v>45917</v>
      </c>
      <c r="L50" s="78">
        <v>20251200123891</v>
      </c>
      <c r="M50" s="78">
        <v>11</v>
      </c>
      <c r="N50" s="76"/>
      <c r="O50" s="77"/>
      <c r="P50" s="77"/>
      <c r="Q50" s="77"/>
    </row>
    <row r="51" spans="1:17" ht="30.6" x14ac:dyDescent="0.3">
      <c r="A51" s="58">
        <v>49</v>
      </c>
      <c r="B51" s="77">
        <v>4552572025</v>
      </c>
      <c r="C51" s="78">
        <v>20251120151932</v>
      </c>
      <c r="D51" s="77" t="s">
        <v>16</v>
      </c>
      <c r="E51" s="77"/>
      <c r="F51" s="77" t="s">
        <v>89</v>
      </c>
      <c r="G51" s="75" t="s">
        <v>14</v>
      </c>
      <c r="H51" s="77" t="s">
        <v>18</v>
      </c>
      <c r="I51" s="77" t="s">
        <v>137</v>
      </c>
      <c r="J51" s="79">
        <v>45903</v>
      </c>
      <c r="K51" s="79">
        <v>45910</v>
      </c>
      <c r="L51" s="78">
        <v>20251210118261</v>
      </c>
      <c r="M51" s="78">
        <v>5</v>
      </c>
      <c r="N51" s="76"/>
      <c r="O51" s="77" t="s">
        <v>19</v>
      </c>
      <c r="P51" s="77" t="s">
        <v>47</v>
      </c>
      <c r="Q51" s="77"/>
    </row>
    <row r="52" spans="1:17" ht="40.799999999999997" x14ac:dyDescent="0.3">
      <c r="A52" s="58">
        <v>50</v>
      </c>
      <c r="B52" s="77"/>
      <c r="C52" s="78">
        <v>20251120154622</v>
      </c>
      <c r="D52" s="77" t="s">
        <v>16</v>
      </c>
      <c r="E52" s="77" t="s">
        <v>53</v>
      </c>
      <c r="F52" s="77" t="s">
        <v>39</v>
      </c>
      <c r="G52" s="75" t="s">
        <v>14</v>
      </c>
      <c r="H52" s="77" t="s">
        <v>18</v>
      </c>
      <c r="I52" s="77" t="s">
        <v>138</v>
      </c>
      <c r="J52" s="79">
        <v>45905</v>
      </c>
      <c r="K52" s="79">
        <v>45916</v>
      </c>
      <c r="L52" s="78">
        <v>20251200122421</v>
      </c>
      <c r="M52" s="78">
        <v>7</v>
      </c>
      <c r="N52" s="76"/>
      <c r="O52" s="77" t="s">
        <v>156</v>
      </c>
      <c r="P52" s="77" t="s">
        <v>157</v>
      </c>
      <c r="Q52" s="77" t="s">
        <v>158</v>
      </c>
    </row>
    <row r="53" spans="1:17" ht="30.6" x14ac:dyDescent="0.3">
      <c r="A53" s="58">
        <v>51</v>
      </c>
      <c r="B53" s="77">
        <v>4662432025</v>
      </c>
      <c r="C53" s="78">
        <v>20251120155462</v>
      </c>
      <c r="D53" s="77" t="s">
        <v>81</v>
      </c>
      <c r="E53" s="77"/>
      <c r="F53" s="77" t="s">
        <v>39</v>
      </c>
      <c r="G53" s="75" t="s">
        <v>14</v>
      </c>
      <c r="H53" s="77" t="s">
        <v>18</v>
      </c>
      <c r="I53" s="77" t="s">
        <v>139</v>
      </c>
      <c r="J53" s="79">
        <v>45908</v>
      </c>
      <c r="K53" s="79">
        <v>45919</v>
      </c>
      <c r="L53" s="78">
        <v>20251200121571</v>
      </c>
      <c r="M53" s="78">
        <v>9</v>
      </c>
      <c r="N53" s="76"/>
      <c r="O53" s="77" t="s">
        <v>19</v>
      </c>
      <c r="P53" s="77" t="s">
        <v>55</v>
      </c>
      <c r="Q53" s="77"/>
    </row>
    <row r="54" spans="1:17" ht="40.799999999999997" x14ac:dyDescent="0.3">
      <c r="A54" s="58">
        <v>52</v>
      </c>
      <c r="B54" s="77">
        <v>4614162025</v>
      </c>
      <c r="C54" s="78">
        <v>20251120155652</v>
      </c>
      <c r="D54" s="77" t="s">
        <v>46</v>
      </c>
      <c r="E54" s="77"/>
      <c r="F54" s="77" t="s">
        <v>39</v>
      </c>
      <c r="G54" s="75" t="s">
        <v>14</v>
      </c>
      <c r="H54" s="77" t="s">
        <v>18</v>
      </c>
      <c r="I54" s="77" t="s">
        <v>140</v>
      </c>
      <c r="J54" s="79">
        <v>45908</v>
      </c>
      <c r="K54" s="79">
        <v>45911</v>
      </c>
      <c r="L54" s="78">
        <v>20251200120781</v>
      </c>
      <c r="M54" s="78">
        <v>3</v>
      </c>
      <c r="N54" s="76"/>
      <c r="O54" s="77" t="s">
        <v>19</v>
      </c>
      <c r="P54" s="77" t="s">
        <v>55</v>
      </c>
      <c r="Q54" s="77"/>
    </row>
    <row r="55" spans="1:17" ht="20.399999999999999" x14ac:dyDescent="0.3">
      <c r="A55" s="58">
        <v>53</v>
      </c>
      <c r="B55" s="77">
        <v>4592822025</v>
      </c>
      <c r="C55" s="78">
        <v>20251120157072</v>
      </c>
      <c r="D55" s="77" t="s">
        <v>46</v>
      </c>
      <c r="E55" s="77"/>
      <c r="F55" s="77" t="s">
        <v>41</v>
      </c>
      <c r="G55" s="75" t="s">
        <v>14</v>
      </c>
      <c r="H55" s="77" t="s">
        <v>17</v>
      </c>
      <c r="I55" s="77" t="s">
        <v>141</v>
      </c>
      <c r="J55" s="79">
        <v>45908</v>
      </c>
      <c r="K55" s="79">
        <v>45922</v>
      </c>
      <c r="L55" s="78">
        <v>20251150126601</v>
      </c>
      <c r="M55" s="78">
        <v>10</v>
      </c>
      <c r="N55" s="76"/>
      <c r="O55" s="77"/>
      <c r="P55" s="77"/>
      <c r="Q55" s="77"/>
    </row>
    <row r="56" spans="1:17" ht="30.6" x14ac:dyDescent="0.3">
      <c r="A56" s="58">
        <v>54</v>
      </c>
      <c r="B56" s="77">
        <v>4733342025</v>
      </c>
      <c r="C56" s="78">
        <v>20251120158242</v>
      </c>
      <c r="D56" s="77" t="s">
        <v>16</v>
      </c>
      <c r="E56" s="77"/>
      <c r="F56" s="77" t="s">
        <v>41</v>
      </c>
      <c r="G56" s="75" t="s">
        <v>14</v>
      </c>
      <c r="H56" s="77" t="s">
        <v>17</v>
      </c>
      <c r="I56" s="77" t="s">
        <v>142</v>
      </c>
      <c r="J56" s="79">
        <v>45910</v>
      </c>
      <c r="K56" s="79">
        <v>45923</v>
      </c>
      <c r="L56" s="78">
        <v>20251150126901</v>
      </c>
      <c r="M56" s="78">
        <v>9</v>
      </c>
      <c r="N56" s="76"/>
      <c r="O56" s="77"/>
      <c r="P56" s="77"/>
      <c r="Q56" s="77"/>
    </row>
    <row r="57" spans="1:17" ht="20.399999999999999" x14ac:dyDescent="0.3">
      <c r="A57" s="58">
        <v>55</v>
      </c>
      <c r="B57" s="77">
        <v>4790732025</v>
      </c>
      <c r="C57" s="78">
        <v>20251120160062</v>
      </c>
      <c r="D57" s="77" t="s">
        <v>16</v>
      </c>
      <c r="E57" s="77"/>
      <c r="F57" s="77" t="s">
        <v>90</v>
      </c>
      <c r="G57" s="75" t="s">
        <v>14</v>
      </c>
      <c r="H57" s="77" t="s">
        <v>17</v>
      </c>
      <c r="I57" s="77" t="s">
        <v>143</v>
      </c>
      <c r="J57" s="79">
        <v>45911</v>
      </c>
      <c r="K57" s="79">
        <v>45919</v>
      </c>
      <c r="L57" s="78">
        <v>20251140125421</v>
      </c>
      <c r="M57" s="78">
        <v>6</v>
      </c>
      <c r="N57" s="76"/>
      <c r="O57" s="77"/>
      <c r="P57" s="77"/>
      <c r="Q57" s="77"/>
    </row>
    <row r="58" spans="1:17" ht="30.6" x14ac:dyDescent="0.3">
      <c r="A58" s="58">
        <v>56</v>
      </c>
      <c r="B58" s="77">
        <v>4888162025</v>
      </c>
      <c r="C58" s="78">
        <v>20251120162242</v>
      </c>
      <c r="D58" s="77" t="s">
        <v>16</v>
      </c>
      <c r="E58" s="77"/>
      <c r="F58" s="77" t="s">
        <v>40</v>
      </c>
      <c r="G58" s="75" t="s">
        <v>14</v>
      </c>
      <c r="H58" s="77" t="s">
        <v>51</v>
      </c>
      <c r="I58" s="77" t="s">
        <v>144</v>
      </c>
      <c r="J58" s="79">
        <v>45917</v>
      </c>
      <c r="K58" s="79">
        <v>45931</v>
      </c>
      <c r="L58" s="78">
        <v>20251320130351</v>
      </c>
      <c r="M58" s="78">
        <v>10</v>
      </c>
      <c r="N58" s="76"/>
      <c r="O58" s="77"/>
      <c r="P58" s="77"/>
      <c r="Q58" s="77"/>
    </row>
    <row r="59" spans="1:17" ht="20.399999999999999" x14ac:dyDescent="0.3">
      <c r="A59" s="58">
        <v>57</v>
      </c>
      <c r="B59" s="77">
        <v>4898312025</v>
      </c>
      <c r="C59" s="78">
        <v>20251120162592</v>
      </c>
      <c r="D59" s="77" t="s">
        <v>16</v>
      </c>
      <c r="E59" s="77"/>
      <c r="F59" s="77" t="s">
        <v>39</v>
      </c>
      <c r="G59" s="75" t="s">
        <v>14</v>
      </c>
      <c r="H59" s="77" t="s">
        <v>18</v>
      </c>
      <c r="I59" s="77" t="s">
        <v>145</v>
      </c>
      <c r="J59" s="79">
        <v>45917</v>
      </c>
      <c r="K59" s="79">
        <v>45924</v>
      </c>
      <c r="L59" s="78">
        <v>20251200126161</v>
      </c>
      <c r="M59" s="78">
        <v>5</v>
      </c>
      <c r="N59" s="76"/>
      <c r="O59" s="77"/>
      <c r="P59" s="77"/>
      <c r="Q59" s="77"/>
    </row>
    <row r="60" spans="1:17" ht="20.399999999999999" x14ac:dyDescent="0.3">
      <c r="A60" s="58">
        <v>58</v>
      </c>
      <c r="B60" s="77">
        <v>4857352025</v>
      </c>
      <c r="C60" s="78">
        <v>20251120162712</v>
      </c>
      <c r="D60" s="77" t="s">
        <v>46</v>
      </c>
      <c r="E60" s="77"/>
      <c r="F60" s="77" t="s">
        <v>39</v>
      </c>
      <c r="G60" s="75" t="s">
        <v>14</v>
      </c>
      <c r="H60" s="77" t="s">
        <v>18</v>
      </c>
      <c r="I60" s="77" t="s">
        <v>146</v>
      </c>
      <c r="J60" s="79">
        <v>45916</v>
      </c>
      <c r="K60" s="79">
        <v>45926</v>
      </c>
      <c r="L60" s="78">
        <v>20251200127181</v>
      </c>
      <c r="M60" s="78">
        <v>8</v>
      </c>
      <c r="N60" s="76"/>
      <c r="O60" s="77" t="s">
        <v>19</v>
      </c>
      <c r="P60" s="77" t="s">
        <v>66</v>
      </c>
      <c r="Q60" s="77"/>
    </row>
    <row r="61" spans="1:17" ht="20.399999999999999" x14ac:dyDescent="0.3">
      <c r="A61" s="58">
        <v>59</v>
      </c>
      <c r="B61" s="77">
        <v>4917322025</v>
      </c>
      <c r="C61" s="78">
        <v>20251120162902</v>
      </c>
      <c r="D61" s="77" t="s">
        <v>16</v>
      </c>
      <c r="E61" s="77"/>
      <c r="F61" s="77" t="s">
        <v>40</v>
      </c>
      <c r="G61" s="75" t="s">
        <v>14</v>
      </c>
      <c r="H61" s="77" t="s">
        <v>18</v>
      </c>
      <c r="I61" s="77" t="s">
        <v>147</v>
      </c>
      <c r="J61" s="79">
        <v>45917</v>
      </c>
      <c r="K61" s="79">
        <v>45931</v>
      </c>
      <c r="L61" s="78">
        <v>20251320130921</v>
      </c>
      <c r="M61" s="78">
        <v>10</v>
      </c>
      <c r="N61" s="76"/>
      <c r="O61" s="77"/>
      <c r="P61" s="77"/>
      <c r="Q61" s="77"/>
    </row>
    <row r="62" spans="1:17" ht="40.799999999999997" x14ac:dyDescent="0.3">
      <c r="A62" s="58">
        <v>60</v>
      </c>
      <c r="B62" s="77">
        <v>3899222025</v>
      </c>
      <c r="C62" s="78">
        <v>20251120163442</v>
      </c>
      <c r="D62" s="77" t="s">
        <v>46</v>
      </c>
      <c r="E62" s="77"/>
      <c r="F62" s="77" t="s">
        <v>39</v>
      </c>
      <c r="G62" s="75" t="s">
        <v>14</v>
      </c>
      <c r="H62" s="77" t="s">
        <v>18</v>
      </c>
      <c r="I62" s="77" t="s">
        <v>148</v>
      </c>
      <c r="J62" s="79">
        <v>45917</v>
      </c>
      <c r="K62" s="79">
        <v>45922</v>
      </c>
      <c r="L62" s="78">
        <v>20251200126241</v>
      </c>
      <c r="M62" s="78">
        <v>3</v>
      </c>
      <c r="N62" s="76"/>
      <c r="O62" s="77" t="s">
        <v>19</v>
      </c>
      <c r="P62" s="77" t="s">
        <v>157</v>
      </c>
      <c r="Q62" s="77" t="s">
        <v>159</v>
      </c>
    </row>
    <row r="63" spans="1:17" ht="20.399999999999999" x14ac:dyDescent="0.3">
      <c r="A63" s="58">
        <v>61</v>
      </c>
      <c r="B63" s="77">
        <v>4935962025</v>
      </c>
      <c r="C63" s="78">
        <v>20251120163722</v>
      </c>
      <c r="D63" s="77" t="s">
        <v>16</v>
      </c>
      <c r="E63" s="77"/>
      <c r="F63" s="77" t="s">
        <v>40</v>
      </c>
      <c r="G63" s="75" t="s">
        <v>14</v>
      </c>
      <c r="H63" s="77" t="s">
        <v>18</v>
      </c>
      <c r="I63" s="77" t="s">
        <v>149</v>
      </c>
      <c r="J63" s="79">
        <v>45918</v>
      </c>
      <c r="K63" s="79">
        <v>45932</v>
      </c>
      <c r="L63" s="78">
        <v>20251320131601</v>
      </c>
      <c r="M63" s="78">
        <v>10</v>
      </c>
      <c r="N63" s="76"/>
      <c r="O63" s="77"/>
      <c r="P63" s="77"/>
      <c r="Q63" s="77"/>
    </row>
    <row r="64" spans="1:17" ht="20.399999999999999" x14ac:dyDescent="0.3">
      <c r="A64" s="58">
        <v>62</v>
      </c>
      <c r="B64" s="77"/>
      <c r="C64" s="78">
        <v>20251120164592</v>
      </c>
      <c r="D64" s="77" t="s">
        <v>16</v>
      </c>
      <c r="E64" s="77" t="s">
        <v>88</v>
      </c>
      <c r="F64" s="77" t="s">
        <v>39</v>
      </c>
      <c r="G64" s="75" t="s">
        <v>14</v>
      </c>
      <c r="H64" s="77" t="s">
        <v>18</v>
      </c>
      <c r="I64" s="77" t="s">
        <v>150</v>
      </c>
      <c r="J64" s="80">
        <v>45919</v>
      </c>
      <c r="K64" s="79">
        <v>45926</v>
      </c>
      <c r="L64" s="78">
        <v>20251200128441</v>
      </c>
      <c r="M64" s="78">
        <v>5</v>
      </c>
      <c r="N64" s="76"/>
      <c r="O64" s="77"/>
      <c r="P64" s="77"/>
      <c r="Q64" s="77"/>
    </row>
    <row r="65" spans="1:17" ht="20.399999999999999" x14ac:dyDescent="0.3">
      <c r="A65" s="58">
        <v>63</v>
      </c>
      <c r="B65" s="77">
        <v>5003732025</v>
      </c>
      <c r="C65" s="78">
        <v>20251120165572</v>
      </c>
      <c r="D65" s="77" t="s">
        <v>37</v>
      </c>
      <c r="E65" s="77"/>
      <c r="F65" s="77" t="s">
        <v>39</v>
      </c>
      <c r="G65" s="75" t="s">
        <v>14</v>
      </c>
      <c r="H65" s="77" t="s">
        <v>18</v>
      </c>
      <c r="I65" s="77" t="s">
        <v>151</v>
      </c>
      <c r="J65" s="79">
        <v>45922</v>
      </c>
      <c r="K65" s="79">
        <v>45929</v>
      </c>
      <c r="L65" s="78">
        <v>20251200127401</v>
      </c>
      <c r="M65" s="78">
        <v>5</v>
      </c>
      <c r="N65" s="76"/>
      <c r="O65" s="77" t="s">
        <v>19</v>
      </c>
      <c r="P65" s="77" t="s">
        <v>160</v>
      </c>
      <c r="Q65" s="77"/>
    </row>
  </sheetData>
  <autoFilter ref="A2:Q65" xr:uid="{00000000-0009-0000-0000-000000000000}"/>
  <mergeCells count="1">
    <mergeCell ref="A1:Q1"/>
  </mergeCells>
  <dataValidations count="4">
    <dataValidation type="date" allowBlank="1" showInputMessage="1" showErrorMessage="1" error="Sólo se admite formato fecha desde el 01/01/2019 hasta la fecha actual" sqref="J2" xr:uid="{00000000-0002-0000-0000-000000000000}">
      <formula1>43466</formula1>
      <formula2>TODAY()</formula2>
    </dataValidation>
    <dataValidation type="list" allowBlank="1" showInputMessage="1" showErrorMessage="1" sqref="P2" xr:uid="{00000000-0002-0000-0000-000001000000}">
      <formula1>Entidades</formula1>
    </dataValidation>
    <dataValidation operator="greaterThanOrEqual" allowBlank="1" showInputMessage="1" showErrorMessage="1" error="La celda únicamente adminite formato fecha desde 01/01/2019" sqref="K2" xr:uid="{00000000-0002-0000-0000-000002000000}"/>
    <dataValidation type="date" operator="greaterThanOrEqual" allowBlank="1" showInputMessage="1" showErrorMessage="1" error="La celda únicamente adminite formato fecha desde 01/01/2019" sqref="K3:K65" xr:uid="{00000000-0002-0000-0000-000003000000}">
      <formula1>43466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90"/>
  <sheetViews>
    <sheetView tabSelected="1" zoomScale="80" zoomScaleNormal="80" workbookViewId="0">
      <selection activeCell="A95" sqref="A95"/>
    </sheetView>
  </sheetViews>
  <sheetFormatPr baseColWidth="10" defaultRowHeight="14.4" x14ac:dyDescent="0.3"/>
  <cols>
    <col min="1" max="1" width="40.6640625" customWidth="1"/>
    <col min="2" max="5" width="12.6640625" customWidth="1"/>
    <col min="6" max="6" width="15.33203125" customWidth="1"/>
    <col min="9" max="9" width="45.88671875" customWidth="1"/>
  </cols>
  <sheetData>
    <row r="1" spans="1:6" ht="112.95" customHeight="1" thickBot="1" x14ac:dyDescent="0.35">
      <c r="A1" s="85"/>
      <c r="B1" s="86"/>
      <c r="C1" s="86"/>
      <c r="D1" s="86"/>
      <c r="E1" s="86"/>
      <c r="F1" s="87"/>
    </row>
    <row r="2" spans="1:6" ht="70.2" customHeight="1" thickBot="1" x14ac:dyDescent="0.35">
      <c r="A2" s="88" t="s">
        <v>68</v>
      </c>
      <c r="B2" s="89"/>
      <c r="C2" s="89"/>
      <c r="D2" s="89"/>
      <c r="E2" s="90"/>
      <c r="F2" s="91"/>
    </row>
    <row r="3" spans="1:6" ht="18.600000000000001" thickBot="1" x14ac:dyDescent="0.35">
      <c r="A3" s="92" t="s">
        <v>69</v>
      </c>
      <c r="B3" s="93"/>
      <c r="C3" s="93"/>
      <c r="D3" s="93"/>
      <c r="E3" s="93"/>
      <c r="F3" s="94"/>
    </row>
    <row r="4" spans="1:6" ht="18.600000000000001" thickBot="1" x14ac:dyDescent="0.35">
      <c r="A4" s="95"/>
      <c r="B4" s="96"/>
      <c r="C4" s="96"/>
      <c r="D4" s="96"/>
      <c r="E4" s="96"/>
      <c r="F4" s="97"/>
    </row>
    <row r="5" spans="1:6" ht="18.600000000000001" thickBot="1" x14ac:dyDescent="0.35">
      <c r="A5" s="4"/>
      <c r="B5" s="41" t="s">
        <v>33</v>
      </c>
      <c r="C5" s="41" t="s">
        <v>34</v>
      </c>
      <c r="D5" s="45" t="s">
        <v>23</v>
      </c>
      <c r="E5" s="38"/>
      <c r="F5" s="15"/>
    </row>
    <row r="6" spans="1:6" ht="18" customHeight="1" x14ac:dyDescent="0.3">
      <c r="A6" s="4"/>
      <c r="B6" s="42" t="s">
        <v>70</v>
      </c>
      <c r="C6" s="48">
        <v>26</v>
      </c>
      <c r="D6" s="46">
        <f>C6/C$9</f>
        <v>0.41269841269841268</v>
      </c>
      <c r="E6" s="38"/>
      <c r="F6" s="15"/>
    </row>
    <row r="7" spans="1:6" ht="18" customHeight="1" x14ac:dyDescent="0.3">
      <c r="A7" s="4"/>
      <c r="B7" s="43" t="s">
        <v>71</v>
      </c>
      <c r="C7" s="49">
        <v>21</v>
      </c>
      <c r="D7" s="46">
        <f t="shared" ref="D7:D9" si="0">C7/C$9</f>
        <v>0.33333333333333331</v>
      </c>
      <c r="E7" s="38"/>
      <c r="F7" s="15"/>
    </row>
    <row r="8" spans="1:6" ht="18" customHeight="1" thickBot="1" x14ac:dyDescent="0.35">
      <c r="A8" s="4"/>
      <c r="B8" s="44" t="s">
        <v>72</v>
      </c>
      <c r="C8" s="50">
        <v>16</v>
      </c>
      <c r="D8" s="47">
        <f t="shared" si="0"/>
        <v>0.25396825396825395</v>
      </c>
      <c r="E8" s="38"/>
      <c r="F8" s="15"/>
    </row>
    <row r="9" spans="1:6" ht="18" customHeight="1" thickBot="1" x14ac:dyDescent="0.35">
      <c r="A9" s="4"/>
      <c r="B9" s="41" t="s">
        <v>35</v>
      </c>
      <c r="C9" s="51">
        <f>SUM(C6:C8)</f>
        <v>63</v>
      </c>
      <c r="D9" s="8">
        <f t="shared" si="0"/>
        <v>1</v>
      </c>
      <c r="E9" s="38"/>
      <c r="F9" s="15"/>
    </row>
    <row r="10" spans="1:6" ht="18" x14ac:dyDescent="0.3">
      <c r="A10" s="16"/>
      <c r="B10" s="38"/>
      <c r="C10" s="38"/>
      <c r="D10" s="38"/>
      <c r="E10" s="38"/>
      <c r="F10" s="15"/>
    </row>
    <row r="11" spans="1:6" x14ac:dyDescent="0.3">
      <c r="A11" s="4"/>
      <c r="F11" s="5"/>
    </row>
    <row r="12" spans="1:6" ht="18" x14ac:dyDescent="0.3">
      <c r="A12" s="16"/>
      <c r="B12" s="38"/>
      <c r="C12" s="38"/>
      <c r="D12" s="38"/>
      <c r="E12" s="38"/>
      <c r="F12" s="15"/>
    </row>
    <row r="13" spans="1:6" ht="18" x14ac:dyDescent="0.3">
      <c r="A13" s="16"/>
      <c r="B13" s="38"/>
      <c r="C13" s="38"/>
      <c r="D13" s="38"/>
      <c r="E13" s="38"/>
      <c r="F13" s="15"/>
    </row>
    <row r="14" spans="1:6" ht="18" x14ac:dyDescent="0.3">
      <c r="A14" s="16"/>
      <c r="B14" s="38"/>
      <c r="C14" s="38"/>
      <c r="D14" s="38"/>
      <c r="E14" s="38"/>
      <c r="F14" s="15"/>
    </row>
    <row r="15" spans="1:6" ht="18" x14ac:dyDescent="0.3">
      <c r="A15" s="16"/>
      <c r="B15" s="38"/>
      <c r="C15" s="38"/>
      <c r="D15" s="38"/>
      <c r="E15" s="38"/>
      <c r="F15" s="15"/>
    </row>
    <row r="16" spans="1:6" ht="18" x14ac:dyDescent="0.3">
      <c r="A16" s="16"/>
      <c r="B16" s="38"/>
      <c r="C16" s="38"/>
      <c r="D16" s="38"/>
      <c r="E16" s="38"/>
      <c r="F16" s="15"/>
    </row>
    <row r="17" spans="1:6" ht="18" x14ac:dyDescent="0.3">
      <c r="A17" s="16"/>
      <c r="B17" s="38"/>
      <c r="C17" s="38"/>
      <c r="D17" s="38"/>
      <c r="E17" s="38"/>
      <c r="F17" s="15"/>
    </row>
    <row r="18" spans="1:6" ht="18" x14ac:dyDescent="0.3">
      <c r="A18" s="16"/>
      <c r="B18" s="38"/>
      <c r="C18" s="38"/>
      <c r="D18" s="38"/>
      <c r="E18" s="38"/>
      <c r="F18" s="15"/>
    </row>
    <row r="19" spans="1:6" ht="18" x14ac:dyDescent="0.3">
      <c r="A19" s="16"/>
      <c r="B19" s="38"/>
      <c r="C19" s="38"/>
      <c r="D19" s="38"/>
      <c r="E19" s="38"/>
      <c r="F19" s="15"/>
    </row>
    <row r="20" spans="1:6" ht="18" x14ac:dyDescent="0.3">
      <c r="A20" s="16"/>
      <c r="B20" s="38"/>
      <c r="C20" s="38"/>
      <c r="D20" s="38"/>
      <c r="E20" s="38"/>
      <c r="F20" s="15"/>
    </row>
    <row r="21" spans="1:6" ht="18" x14ac:dyDescent="0.3">
      <c r="A21" s="16"/>
      <c r="B21" s="38"/>
      <c r="C21" s="38"/>
      <c r="D21" s="38"/>
      <c r="E21" s="38"/>
      <c r="F21" s="15"/>
    </row>
    <row r="22" spans="1:6" ht="18" x14ac:dyDescent="0.3">
      <c r="A22" s="16"/>
      <c r="B22" s="38"/>
      <c r="C22" s="38"/>
      <c r="D22" s="38"/>
      <c r="E22" s="38"/>
      <c r="F22" s="15"/>
    </row>
    <row r="23" spans="1:6" ht="93.6" customHeight="1" x14ac:dyDescent="0.3">
      <c r="A23" s="98" t="s">
        <v>80</v>
      </c>
      <c r="B23" s="99"/>
      <c r="C23" s="99"/>
      <c r="D23" s="99"/>
      <c r="E23" s="99"/>
      <c r="F23" s="100"/>
    </row>
    <row r="24" spans="1:6" ht="18.600000000000001" thickBot="1" x14ac:dyDescent="0.35">
      <c r="A24" s="82" t="s">
        <v>73</v>
      </c>
      <c r="B24" s="83"/>
      <c r="C24" s="83"/>
      <c r="D24" s="83"/>
      <c r="E24" s="83"/>
      <c r="F24" s="84"/>
    </row>
    <row r="25" spans="1:6" ht="16.2" thickBot="1" x14ac:dyDescent="0.35">
      <c r="A25" s="54" t="s">
        <v>21</v>
      </c>
      <c r="B25" s="17" t="s">
        <v>74</v>
      </c>
      <c r="C25" s="17" t="s">
        <v>75</v>
      </c>
      <c r="D25" s="20" t="s">
        <v>76</v>
      </c>
      <c r="E25" s="17" t="s">
        <v>22</v>
      </c>
      <c r="F25" s="17" t="s">
        <v>23</v>
      </c>
    </row>
    <row r="26" spans="1:6" ht="15.6" x14ac:dyDescent="0.3">
      <c r="A26" s="27" t="s">
        <v>16</v>
      </c>
      <c r="B26" s="59">
        <v>14</v>
      </c>
      <c r="C26" s="59">
        <v>13</v>
      </c>
      <c r="D26" s="59">
        <v>9</v>
      </c>
      <c r="E26" s="59">
        <f>SUM(B26:D26)</f>
        <v>36</v>
      </c>
      <c r="F26" s="1">
        <f t="shared" ref="F26:F32" si="1">E26/E$33</f>
        <v>0.5714285714285714</v>
      </c>
    </row>
    <row r="27" spans="1:6" ht="15.6" x14ac:dyDescent="0.3">
      <c r="A27" s="28" t="s">
        <v>44</v>
      </c>
      <c r="B27" s="59">
        <v>7</v>
      </c>
      <c r="C27" s="59">
        <v>8</v>
      </c>
      <c r="D27" s="59">
        <v>5</v>
      </c>
      <c r="E27" s="59">
        <f t="shared" ref="E27:E32" si="2">SUM(B27:D27)</f>
        <v>20</v>
      </c>
      <c r="F27" s="1">
        <f t="shared" si="1"/>
        <v>0.31746031746031744</v>
      </c>
    </row>
    <row r="28" spans="1:6" ht="15.6" x14ac:dyDescent="0.3">
      <c r="A28" s="28" t="s">
        <v>36</v>
      </c>
      <c r="B28" s="59">
        <v>3</v>
      </c>
      <c r="C28" s="59">
        <v>0</v>
      </c>
      <c r="D28" s="59">
        <v>0</v>
      </c>
      <c r="E28" s="59">
        <f>SUM(B28:D28)</f>
        <v>3</v>
      </c>
      <c r="F28" s="1">
        <f t="shared" si="1"/>
        <v>4.7619047619047616E-2</v>
      </c>
    </row>
    <row r="29" spans="1:6" ht="15.6" x14ac:dyDescent="0.3">
      <c r="A29" s="28" t="s">
        <v>24</v>
      </c>
      <c r="B29" s="59">
        <v>1</v>
      </c>
      <c r="C29" s="59">
        <v>0</v>
      </c>
      <c r="D29" s="59">
        <v>0</v>
      </c>
      <c r="E29" s="59">
        <f>SUM(B29:D29)</f>
        <v>1</v>
      </c>
      <c r="F29" s="1">
        <f t="shared" si="1"/>
        <v>1.5873015873015872E-2</v>
      </c>
    </row>
    <row r="30" spans="1:6" ht="15.6" x14ac:dyDescent="0.3">
      <c r="A30" s="28" t="s">
        <v>50</v>
      </c>
      <c r="B30" s="59">
        <v>1</v>
      </c>
      <c r="C30" s="59">
        <v>0</v>
      </c>
      <c r="D30" s="59">
        <v>0</v>
      </c>
      <c r="E30" s="59">
        <f>SUM(B30:D30)</f>
        <v>1</v>
      </c>
      <c r="F30" s="1">
        <f t="shared" si="1"/>
        <v>1.5873015873015872E-2</v>
      </c>
    </row>
    <row r="31" spans="1:6" ht="15.6" x14ac:dyDescent="0.3">
      <c r="A31" s="28" t="s">
        <v>81</v>
      </c>
      <c r="B31" s="59">
        <v>0</v>
      </c>
      <c r="C31" s="59">
        <v>0</v>
      </c>
      <c r="D31" s="59">
        <v>1</v>
      </c>
      <c r="E31" s="59">
        <f t="shared" si="2"/>
        <v>1</v>
      </c>
      <c r="F31" s="1">
        <f t="shared" si="1"/>
        <v>1.5873015873015872E-2</v>
      </c>
    </row>
    <row r="32" spans="1:6" ht="16.2" thickBot="1" x14ac:dyDescent="0.35">
      <c r="A32" s="28" t="s">
        <v>37</v>
      </c>
      <c r="B32" s="59">
        <v>0</v>
      </c>
      <c r="C32" s="59">
        <v>0</v>
      </c>
      <c r="D32" s="59">
        <v>1</v>
      </c>
      <c r="E32" s="59">
        <f t="shared" si="2"/>
        <v>1</v>
      </c>
      <c r="F32" s="1">
        <f t="shared" si="1"/>
        <v>1.5873015873015872E-2</v>
      </c>
    </row>
    <row r="33" spans="1:6" ht="16.2" thickBot="1" x14ac:dyDescent="0.35">
      <c r="A33" s="29" t="s">
        <v>25</v>
      </c>
      <c r="B33" s="17">
        <f>SUM(B26:B32)</f>
        <v>26</v>
      </c>
      <c r="C33" s="17">
        <f>SUM(C26:C32)</f>
        <v>21</v>
      </c>
      <c r="D33" s="20">
        <f>SUM(D26:D32)</f>
        <v>16</v>
      </c>
      <c r="E33" s="17">
        <f>SUM(E26:E32)</f>
        <v>63</v>
      </c>
      <c r="F33" s="3">
        <f t="shared" ref="F33" si="3">E33/E$33</f>
        <v>1</v>
      </c>
    </row>
    <row r="34" spans="1:6" x14ac:dyDescent="0.3">
      <c r="A34" s="4"/>
      <c r="F34" s="5"/>
    </row>
    <row r="35" spans="1:6" x14ac:dyDescent="0.3">
      <c r="A35" s="4"/>
      <c r="F35" s="5"/>
    </row>
    <row r="36" spans="1:6" x14ac:dyDescent="0.3">
      <c r="A36" s="4"/>
      <c r="F36" s="5"/>
    </row>
    <row r="37" spans="1:6" x14ac:dyDescent="0.3">
      <c r="A37" s="4"/>
      <c r="F37" s="5"/>
    </row>
    <row r="38" spans="1:6" x14ac:dyDescent="0.3">
      <c r="A38" s="4"/>
      <c r="F38" s="5"/>
    </row>
    <row r="39" spans="1:6" x14ac:dyDescent="0.3">
      <c r="A39" s="4"/>
      <c r="F39" s="5"/>
    </row>
    <row r="40" spans="1:6" x14ac:dyDescent="0.3">
      <c r="A40" s="4"/>
      <c r="F40" s="5"/>
    </row>
    <row r="41" spans="1:6" x14ac:dyDescent="0.3">
      <c r="A41" s="4"/>
      <c r="F41" s="5"/>
    </row>
    <row r="42" spans="1:6" x14ac:dyDescent="0.3">
      <c r="A42" s="4"/>
      <c r="F42" s="5"/>
    </row>
    <row r="43" spans="1:6" x14ac:dyDescent="0.3">
      <c r="A43" s="4"/>
      <c r="F43" s="5"/>
    </row>
    <row r="44" spans="1:6" x14ac:dyDescent="0.3">
      <c r="A44" s="4"/>
      <c r="F44" s="5"/>
    </row>
    <row r="45" spans="1:6" x14ac:dyDescent="0.3">
      <c r="A45" s="4"/>
      <c r="F45" s="5"/>
    </row>
    <row r="46" spans="1:6" x14ac:dyDescent="0.3">
      <c r="A46" s="4"/>
      <c r="F46" s="5"/>
    </row>
    <row r="47" spans="1:6" x14ac:dyDescent="0.3">
      <c r="A47" s="4"/>
      <c r="F47" s="5"/>
    </row>
    <row r="48" spans="1:6" x14ac:dyDescent="0.3">
      <c r="A48" s="4"/>
      <c r="F48" s="5"/>
    </row>
    <row r="49" spans="1:14" x14ac:dyDescent="0.3">
      <c r="A49" s="4"/>
      <c r="F49" s="5"/>
    </row>
    <row r="50" spans="1:14" ht="18" customHeight="1" x14ac:dyDescent="0.3">
      <c r="A50" s="4"/>
      <c r="F50" s="5"/>
    </row>
    <row r="51" spans="1:14" ht="87" customHeight="1" x14ac:dyDescent="0.3">
      <c r="A51" s="101" t="s">
        <v>84</v>
      </c>
      <c r="B51" s="102"/>
      <c r="C51" s="102"/>
      <c r="D51" s="102"/>
      <c r="E51" s="102"/>
      <c r="F51" s="103"/>
    </row>
    <row r="52" spans="1:14" ht="18.600000000000001" thickBot="1" x14ac:dyDescent="0.35">
      <c r="A52" s="104" t="s">
        <v>77</v>
      </c>
      <c r="B52" s="105"/>
      <c r="C52" s="105"/>
      <c r="D52" s="105"/>
      <c r="E52" s="105"/>
      <c r="F52" s="106"/>
    </row>
    <row r="53" spans="1:14" ht="16.2" thickBot="1" x14ac:dyDescent="0.35">
      <c r="A53" s="55" t="s">
        <v>26</v>
      </c>
      <c r="B53" s="17" t="s">
        <v>74</v>
      </c>
      <c r="C53" s="17" t="s">
        <v>75</v>
      </c>
      <c r="D53" s="20" t="s">
        <v>76</v>
      </c>
      <c r="E53" s="56" t="s">
        <v>22</v>
      </c>
      <c r="F53" s="56" t="s">
        <v>23</v>
      </c>
    </row>
    <row r="54" spans="1:14" ht="16.2" thickBot="1" x14ac:dyDescent="0.35">
      <c r="A54" s="6" t="s">
        <v>27</v>
      </c>
      <c r="B54" s="32">
        <v>7</v>
      </c>
      <c r="C54" s="32">
        <v>7</v>
      </c>
      <c r="D54" s="32">
        <v>11</v>
      </c>
      <c r="E54" s="18">
        <f>SUM(B54:D54)</f>
        <v>25</v>
      </c>
      <c r="F54" s="60">
        <f t="shared" ref="F54:F62" si="4">E54/E$62</f>
        <v>0.3968253968253968</v>
      </c>
      <c r="L54" s="52"/>
      <c r="N54" s="53"/>
    </row>
    <row r="55" spans="1:14" ht="15.6" x14ac:dyDescent="0.3">
      <c r="A55" s="61" t="s">
        <v>51</v>
      </c>
      <c r="B55" s="62">
        <v>9</v>
      </c>
      <c r="C55" s="62">
        <v>6</v>
      </c>
      <c r="D55" s="62">
        <v>1</v>
      </c>
      <c r="E55" s="63">
        <f>SUM(B55:D55)</f>
        <v>16</v>
      </c>
      <c r="F55" s="64">
        <f t="shared" si="4"/>
        <v>0.25396825396825395</v>
      </c>
      <c r="L55" s="52"/>
      <c r="N55" s="53"/>
    </row>
    <row r="56" spans="1:14" ht="15.6" x14ac:dyDescent="0.3">
      <c r="A56" s="7" t="s">
        <v>28</v>
      </c>
      <c r="B56" s="33">
        <v>6</v>
      </c>
      <c r="C56" s="33">
        <v>2</v>
      </c>
      <c r="D56" s="49">
        <v>4</v>
      </c>
      <c r="E56" s="19">
        <f t="shared" ref="E56" si="5">SUM(B56:D56)</f>
        <v>12</v>
      </c>
      <c r="F56" s="23">
        <f t="shared" si="4"/>
        <v>0.19047619047619047</v>
      </c>
      <c r="L56" s="52"/>
      <c r="N56" s="53"/>
    </row>
    <row r="57" spans="1:14" ht="15.6" x14ac:dyDescent="0.3">
      <c r="A57" s="7" t="s">
        <v>29</v>
      </c>
      <c r="B57" s="33">
        <v>3</v>
      </c>
      <c r="C57" s="33">
        <v>2</v>
      </c>
      <c r="D57" s="49">
        <v>0</v>
      </c>
      <c r="E57" s="30">
        <f>SUM(B57:D57)</f>
        <v>5</v>
      </c>
      <c r="F57" s="23">
        <f t="shared" si="4"/>
        <v>7.9365079365079361E-2</v>
      </c>
      <c r="L57" s="52"/>
      <c r="N57" s="53"/>
    </row>
    <row r="58" spans="1:14" ht="15.6" x14ac:dyDescent="0.3">
      <c r="A58" s="7" t="s">
        <v>52</v>
      </c>
      <c r="B58" s="33">
        <v>1</v>
      </c>
      <c r="C58" s="33">
        <v>1</v>
      </c>
      <c r="D58" s="33">
        <v>0</v>
      </c>
      <c r="E58" s="30">
        <f>SUM(B58:D58)</f>
        <v>2</v>
      </c>
      <c r="F58" s="23">
        <f t="shared" si="4"/>
        <v>3.1746031746031744E-2</v>
      </c>
      <c r="L58" s="52"/>
      <c r="N58" s="53"/>
    </row>
    <row r="59" spans="1:14" ht="15.6" x14ac:dyDescent="0.3">
      <c r="A59" s="7" t="s">
        <v>57</v>
      </c>
      <c r="B59" s="33"/>
      <c r="C59" s="33">
        <v>1</v>
      </c>
      <c r="D59" s="33">
        <v>0</v>
      </c>
      <c r="E59" s="30">
        <f t="shared" ref="E59:E61" si="6">SUM(B59:D59)</f>
        <v>1</v>
      </c>
      <c r="F59" s="23">
        <f t="shared" si="4"/>
        <v>1.5873015873015872E-2</v>
      </c>
      <c r="L59" s="52"/>
      <c r="N59" s="53"/>
    </row>
    <row r="60" spans="1:14" ht="31.2" x14ac:dyDescent="0.3">
      <c r="A60" s="7" t="s">
        <v>58</v>
      </c>
      <c r="B60" s="33">
        <v>0</v>
      </c>
      <c r="C60" s="33">
        <v>1</v>
      </c>
      <c r="D60" s="33">
        <v>0</v>
      </c>
      <c r="E60" s="30">
        <f t="shared" si="6"/>
        <v>1</v>
      </c>
      <c r="F60" s="23">
        <f t="shared" si="4"/>
        <v>1.5873015873015872E-2</v>
      </c>
      <c r="L60" s="52"/>
      <c r="N60" s="53"/>
    </row>
    <row r="61" spans="1:14" ht="31.8" thickBot="1" x14ac:dyDescent="0.35">
      <c r="A61" s="7" t="s">
        <v>82</v>
      </c>
      <c r="B61" s="33">
        <v>0</v>
      </c>
      <c r="C61" s="33">
        <v>1</v>
      </c>
      <c r="D61" s="33">
        <v>0</v>
      </c>
      <c r="E61" s="30">
        <f t="shared" si="6"/>
        <v>1</v>
      </c>
      <c r="F61" s="23">
        <f t="shared" si="4"/>
        <v>1.5873015873015872E-2</v>
      </c>
      <c r="L61" s="52"/>
      <c r="N61" s="53"/>
    </row>
    <row r="62" spans="1:14" ht="16.2" thickBot="1" x14ac:dyDescent="0.35">
      <c r="A62" s="2" t="s">
        <v>25</v>
      </c>
      <c r="B62" s="20">
        <f>SUM(B54:B61)</f>
        <v>26</v>
      </c>
      <c r="C62" s="20">
        <f t="shared" ref="C62:D62" si="7">SUM(C54:C61)</f>
        <v>21</v>
      </c>
      <c r="D62" s="20">
        <f t="shared" si="7"/>
        <v>16</v>
      </c>
      <c r="E62" s="57">
        <f>SUM(E54:E61)</f>
        <v>63</v>
      </c>
      <c r="F62" s="8">
        <f t="shared" si="4"/>
        <v>1</v>
      </c>
    </row>
    <row r="63" spans="1:14" ht="15.6" x14ac:dyDescent="0.3">
      <c r="A63" s="9"/>
      <c r="B63" s="39"/>
      <c r="C63" s="39"/>
      <c r="D63" s="39"/>
      <c r="E63" s="40"/>
      <c r="F63" s="10"/>
    </row>
    <row r="64" spans="1:14" ht="15.6" x14ac:dyDescent="0.3">
      <c r="A64" s="9"/>
      <c r="B64" s="39"/>
      <c r="C64" s="39"/>
      <c r="D64" s="39"/>
      <c r="E64" s="40"/>
      <c r="F64" s="10"/>
    </row>
    <row r="65" spans="1:6" ht="15.6" x14ac:dyDescent="0.3">
      <c r="A65" s="9"/>
      <c r="B65" s="39"/>
      <c r="C65" s="39"/>
      <c r="D65" s="39"/>
      <c r="E65" s="40"/>
      <c r="F65" s="10"/>
    </row>
    <row r="66" spans="1:6" ht="15.6" x14ac:dyDescent="0.3">
      <c r="A66" s="9"/>
      <c r="B66" s="39"/>
      <c r="C66" s="39"/>
      <c r="D66" s="39"/>
      <c r="E66" s="40"/>
      <c r="F66" s="10"/>
    </row>
    <row r="67" spans="1:6" ht="15.6" x14ac:dyDescent="0.3">
      <c r="A67" s="9"/>
      <c r="B67" s="39"/>
      <c r="C67" s="39"/>
      <c r="D67" s="39"/>
      <c r="E67" s="40"/>
      <c r="F67" s="10"/>
    </row>
    <row r="68" spans="1:6" ht="15.6" x14ac:dyDescent="0.3">
      <c r="A68" s="9"/>
      <c r="B68" s="39"/>
      <c r="C68" s="39"/>
      <c r="D68" s="39"/>
      <c r="E68" s="40"/>
      <c r="F68" s="10"/>
    </row>
    <row r="69" spans="1:6" ht="15.6" x14ac:dyDescent="0.3">
      <c r="A69" s="9"/>
      <c r="B69" s="39"/>
      <c r="C69" s="39"/>
      <c r="D69" s="39"/>
      <c r="E69" s="40"/>
      <c r="F69" s="10"/>
    </row>
    <row r="70" spans="1:6" ht="15.6" x14ac:dyDescent="0.3">
      <c r="A70" s="9"/>
      <c r="B70" s="39"/>
      <c r="C70" s="39"/>
      <c r="D70" s="39"/>
      <c r="E70" s="40"/>
      <c r="F70" s="10"/>
    </row>
    <row r="71" spans="1:6" ht="15.6" x14ac:dyDescent="0.3">
      <c r="A71" s="9"/>
      <c r="B71" s="39"/>
      <c r="C71" s="39"/>
      <c r="D71" s="39"/>
      <c r="E71" s="40"/>
      <c r="F71" s="10"/>
    </row>
    <row r="72" spans="1:6" ht="15.6" x14ac:dyDescent="0.3">
      <c r="A72" s="9"/>
      <c r="B72" s="39"/>
      <c r="C72" s="39"/>
      <c r="D72" s="39"/>
      <c r="E72" s="40"/>
      <c r="F72" s="10"/>
    </row>
    <row r="73" spans="1:6" ht="15.6" x14ac:dyDescent="0.3">
      <c r="A73" s="9"/>
      <c r="B73" s="39"/>
      <c r="C73" s="39"/>
      <c r="D73" s="39"/>
      <c r="E73" s="40"/>
      <c r="F73" s="10"/>
    </row>
    <row r="74" spans="1:6" ht="15.6" x14ac:dyDescent="0.3">
      <c r="A74" s="9"/>
      <c r="B74" s="39"/>
      <c r="C74" s="39"/>
      <c r="D74" s="39"/>
      <c r="E74" s="40"/>
      <c r="F74" s="10"/>
    </row>
    <row r="75" spans="1:6" ht="15.6" x14ac:dyDescent="0.3">
      <c r="A75" s="9"/>
      <c r="B75" s="39"/>
      <c r="C75" s="39"/>
      <c r="D75" s="39"/>
      <c r="E75" s="40"/>
      <c r="F75" s="10"/>
    </row>
    <row r="76" spans="1:6" ht="15.6" x14ac:dyDescent="0.3">
      <c r="A76" s="9"/>
      <c r="B76" s="39"/>
      <c r="C76" s="39"/>
      <c r="D76" s="39"/>
      <c r="E76" s="40"/>
      <c r="F76" s="10"/>
    </row>
    <row r="77" spans="1:6" ht="15.6" x14ac:dyDescent="0.3">
      <c r="A77" s="9"/>
      <c r="B77" s="39"/>
      <c r="C77" s="39"/>
      <c r="D77" s="39"/>
      <c r="E77" s="40"/>
      <c r="F77" s="10"/>
    </row>
    <row r="78" spans="1:6" ht="88.8" customHeight="1" thickBot="1" x14ac:dyDescent="0.35">
      <c r="A78" s="101" t="s">
        <v>83</v>
      </c>
      <c r="B78" s="107"/>
      <c r="C78" s="107"/>
      <c r="D78" s="107"/>
      <c r="E78" s="107"/>
      <c r="F78" s="108"/>
    </row>
    <row r="79" spans="1:6" ht="18.600000000000001" thickBot="1" x14ac:dyDescent="0.35">
      <c r="A79" s="112" t="s">
        <v>78</v>
      </c>
      <c r="B79" s="113"/>
      <c r="C79" s="113"/>
      <c r="D79" s="113"/>
      <c r="E79" s="113"/>
      <c r="F79" s="114"/>
    </row>
    <row r="80" spans="1:6" ht="29.4" customHeight="1" thickBot="1" x14ac:dyDescent="0.35">
      <c r="A80" s="115" t="s">
        <v>85</v>
      </c>
      <c r="B80" s="116"/>
      <c r="C80" s="116"/>
      <c r="D80" s="116"/>
      <c r="E80" s="116"/>
      <c r="F80" s="117"/>
    </row>
    <row r="81" spans="1:6" ht="18.600000000000001" thickBot="1" x14ac:dyDescent="0.35">
      <c r="A81" s="109" t="s">
        <v>79</v>
      </c>
      <c r="B81" s="110"/>
      <c r="C81" s="110"/>
      <c r="D81" s="110"/>
      <c r="E81" s="110"/>
      <c r="F81" s="111"/>
    </row>
    <row r="82" spans="1:6" ht="31.8" thickBot="1" x14ac:dyDescent="0.35">
      <c r="A82" s="37" t="s">
        <v>30</v>
      </c>
      <c r="B82" s="17" t="s">
        <v>74</v>
      </c>
      <c r="C82" s="17" t="s">
        <v>75</v>
      </c>
      <c r="D82" s="20" t="s">
        <v>76</v>
      </c>
      <c r="E82" s="20" t="s">
        <v>22</v>
      </c>
      <c r="F82" s="17" t="s">
        <v>23</v>
      </c>
    </row>
    <row r="83" spans="1:6" ht="15.6" x14ac:dyDescent="0.3">
      <c r="A83" s="36" t="s">
        <v>31</v>
      </c>
      <c r="B83" s="34">
        <v>5</v>
      </c>
      <c r="C83" s="34">
        <v>4</v>
      </c>
      <c r="D83" s="34">
        <v>4</v>
      </c>
      <c r="E83" s="21">
        <f>SUM(B83:D83)</f>
        <v>13</v>
      </c>
      <c r="F83" s="22">
        <f>E83/E$87</f>
        <v>0.56521739130434778</v>
      </c>
    </row>
    <row r="84" spans="1:6" ht="15.6" x14ac:dyDescent="0.3">
      <c r="A84" s="11" t="s">
        <v>32</v>
      </c>
      <c r="B84" s="35">
        <v>4</v>
      </c>
      <c r="C84" s="35">
        <v>2</v>
      </c>
      <c r="D84" s="34">
        <v>1</v>
      </c>
      <c r="E84" s="21">
        <f t="shared" ref="E84:E85" si="8">SUM(B84:D84)</f>
        <v>7</v>
      </c>
      <c r="F84" s="22">
        <f t="shared" ref="F84:F85" si="9">E84/E$87</f>
        <v>0.30434782608695654</v>
      </c>
    </row>
    <row r="85" spans="1:6" ht="15.6" x14ac:dyDescent="0.3">
      <c r="A85" s="11" t="s">
        <v>87</v>
      </c>
      <c r="B85" s="35">
        <v>0</v>
      </c>
      <c r="C85" s="35">
        <v>0</v>
      </c>
      <c r="D85" s="34">
        <v>2</v>
      </c>
      <c r="E85" s="21">
        <f t="shared" si="8"/>
        <v>2</v>
      </c>
      <c r="F85" s="22">
        <f t="shared" si="9"/>
        <v>8.6956521739130432E-2</v>
      </c>
    </row>
    <row r="86" spans="1:6" ht="16.2" thickBot="1" x14ac:dyDescent="0.35">
      <c r="A86" s="11" t="s">
        <v>86</v>
      </c>
      <c r="B86" s="35">
        <v>0</v>
      </c>
      <c r="C86" s="35">
        <v>1</v>
      </c>
      <c r="D86" s="35">
        <v>0</v>
      </c>
      <c r="E86" s="21">
        <f t="shared" ref="E86" si="10">SUM(B86:D86)</f>
        <v>1</v>
      </c>
      <c r="F86" s="22">
        <f>E86/E$87</f>
        <v>4.3478260869565216E-2</v>
      </c>
    </row>
    <row r="87" spans="1:6" ht="16.2" thickBot="1" x14ac:dyDescent="0.35">
      <c r="A87" s="2" t="s">
        <v>25</v>
      </c>
      <c r="B87" s="17">
        <f>SUM(B83:B86)</f>
        <v>9</v>
      </c>
      <c r="C87" s="17">
        <f>SUM(C83:C86)</f>
        <v>7</v>
      </c>
      <c r="D87" s="17">
        <f>SUM(D83:D86)</f>
        <v>7</v>
      </c>
      <c r="E87" s="20">
        <f>SUM(E83:E86)</f>
        <v>23</v>
      </c>
      <c r="F87" s="31">
        <f>E87/E$87</f>
        <v>1</v>
      </c>
    </row>
    <row r="88" spans="1:6" x14ac:dyDescent="0.3">
      <c r="A88" s="4"/>
      <c r="F88" s="5"/>
    </row>
    <row r="89" spans="1:6" ht="64.2" customHeight="1" x14ac:dyDescent="0.3">
      <c r="A89" s="101" t="s">
        <v>162</v>
      </c>
      <c r="B89" s="107"/>
      <c r="C89" s="107"/>
      <c r="D89" s="107"/>
      <c r="E89" s="107"/>
      <c r="F89" s="108"/>
    </row>
    <row r="90" spans="1:6" ht="15" thickBot="1" x14ac:dyDescent="0.35">
      <c r="A90" s="12"/>
      <c r="B90" s="13"/>
      <c r="C90" s="13"/>
      <c r="D90" s="13"/>
      <c r="E90" s="13"/>
      <c r="F90" s="14"/>
    </row>
  </sheetData>
  <mergeCells count="13">
    <mergeCell ref="A51:F51"/>
    <mergeCell ref="A52:F52"/>
    <mergeCell ref="A78:F78"/>
    <mergeCell ref="A81:F81"/>
    <mergeCell ref="A89:F89"/>
    <mergeCell ref="A79:F79"/>
    <mergeCell ref="A80:F80"/>
    <mergeCell ref="A24:F24"/>
    <mergeCell ref="A1:F1"/>
    <mergeCell ref="A2:F2"/>
    <mergeCell ref="A3:F3"/>
    <mergeCell ref="A4:F4"/>
    <mergeCell ref="A23:F23"/>
  </mergeCells>
  <pageMargins left="0.7" right="0.7" top="0.75" bottom="0.75" header="0.3" footer="0.3"/>
  <pageSetup scale="68" orientation="portrait" r:id="rId1"/>
  <rowBreaks count="1" manualBreakCount="1">
    <brk id="35" max="5" man="1"/>
  </rowBreaks>
  <drawing r:id="rId2"/>
</worksheet>
</file>

<file path=docMetadata/LabelInfo.xml><?xml version="1.0" encoding="utf-8"?>
<clbl:labelList xmlns:clbl="http://schemas.microsoft.com/office/2020/mipLabelMetadata">
  <clbl:label id="{0ed947a2-09da-4cac-92c9-2a07f7e30bd0}" enabled="0" method="" siteId="{0ed947a2-09da-4cac-92c9-2a07f7e30bd0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Base Datos III Trim 2025  </vt:lpstr>
      <vt:lpstr>Solicitud Información III Trim </vt:lpstr>
      <vt:lpstr>'Solicitud Información III Trim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Angela Liliana Malagon Morales</cp:lastModifiedBy>
  <dcterms:created xsi:type="dcterms:W3CDTF">2021-10-29T16:47:53Z</dcterms:created>
  <dcterms:modified xsi:type="dcterms:W3CDTF">2025-10-17T18:38:51Z</dcterms:modified>
</cp:coreProperties>
</file>