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 - uaermv\Documentos\INFORMES UMV\INFORME SOLICITUDES DE INFORMACIÓN\2025\"/>
    </mc:Choice>
  </mc:AlternateContent>
  <bookViews>
    <workbookView xWindow="-110" yWindow="-110" windowWidth="23260" windowHeight="12460" activeTab="1"/>
  </bookViews>
  <sheets>
    <sheet name="Base Datos II Trim 2025  " sheetId="6" r:id="rId1"/>
    <sheet name="Solicitud Información II Trim " sheetId="4" r:id="rId2"/>
  </sheets>
  <externalReferences>
    <externalReference r:id="rId3"/>
  </externalReferences>
  <definedNames>
    <definedName name="_xlnm._FilterDatabase" localSheetId="0" hidden="1">'Base Datos II Trim 2025  '!$A$2:$Q$81</definedName>
    <definedName name="_xlnm.Print_Area" localSheetId="1">'Solicitud Información II Trim '!$A$1:$F$87</definedName>
    <definedName name="Canal">#REF!</definedName>
    <definedName name="Dependencias">#REF!</definedName>
    <definedName name="Entidades">#REF!</definedName>
    <definedName name="Tema">#REF!</definedName>
    <definedName name="Tipo">[1]Listas!$D$2:$D$13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4" l="1"/>
  <c r="E59" i="4"/>
  <c r="E60" i="4"/>
  <c r="E55" i="4" l="1"/>
  <c r="C62" i="4"/>
  <c r="D62" i="4"/>
  <c r="E61" i="4"/>
  <c r="E31" i="4"/>
  <c r="E27" i="4"/>
  <c r="E28" i="4"/>
  <c r="E29" i="4"/>
  <c r="E32" i="4"/>
  <c r="E30" i="4"/>
  <c r="E26" i="4"/>
  <c r="E57" i="4"/>
  <c r="E54" i="4"/>
  <c r="B62" i="4" l="1"/>
  <c r="E84" i="4" l="1"/>
  <c r="E83" i="4"/>
  <c r="D85" i="4" l="1"/>
  <c r="C85" i="4"/>
  <c r="B85" i="4"/>
  <c r="C33" i="4" l="1"/>
  <c r="D33" i="4"/>
  <c r="B33" i="4"/>
  <c r="E56" i="4" l="1"/>
  <c r="C9" i="4"/>
  <c r="D9" i="4" s="1"/>
  <c r="E62" i="4" l="1"/>
  <c r="E85" i="4"/>
  <c r="E33" i="4"/>
  <c r="F28" i="4" s="1"/>
  <c r="D7" i="4"/>
  <c r="D8" i="4"/>
  <c r="D6" i="4"/>
  <c r="F58" i="4" l="1"/>
  <c r="F59" i="4"/>
  <c r="F60" i="4"/>
  <c r="F61" i="4"/>
  <c r="F55" i="4"/>
  <c r="F31" i="4"/>
  <c r="F29" i="4"/>
  <c r="F54" i="4"/>
  <c r="F57" i="4"/>
  <c r="F32" i="4"/>
  <c r="F30" i="4"/>
  <c r="F27" i="4"/>
  <c r="F84" i="4"/>
  <c r="F85" i="4"/>
  <c r="F83" i="4"/>
  <c r="F26" i="4"/>
  <c r="F33" i="4"/>
  <c r="F56" i="4" l="1"/>
  <c r="F62" i="4"/>
</calcChain>
</file>

<file path=xl/sharedStrings.xml><?xml version="1.0" encoding="utf-8"?>
<sst xmlns="http://schemas.openxmlformats.org/spreadsheetml/2006/main" count="577" uniqueCount="184">
  <si>
    <t>Radicado SDQS</t>
  </si>
  <si>
    <t>Radicado UMV</t>
  </si>
  <si>
    <t>Canal Ingreso</t>
  </si>
  <si>
    <t>Dependencia</t>
  </si>
  <si>
    <t>Tipo de Solicitud</t>
  </si>
  <si>
    <t>Tema</t>
  </si>
  <si>
    <t>Asunto</t>
  </si>
  <si>
    <t>Fecha ingreso</t>
  </si>
  <si>
    <t>No. Radicado de respuesta</t>
  </si>
  <si>
    <t xml:space="preserve">Fecha de Respuesta </t>
  </si>
  <si>
    <t>Tiempo de Respuesta</t>
  </si>
  <si>
    <t>Traslado por competencia</t>
  </si>
  <si>
    <t>Entidad trasladada</t>
  </si>
  <si>
    <t>Otras entidades trasladadas</t>
  </si>
  <si>
    <t>SOLICITUD DE INFORMACIÓN</t>
  </si>
  <si>
    <t>GESTION DEL TALENTO HUMANO</t>
  </si>
  <si>
    <t>VIRTUAL / E-MAIL</t>
  </si>
  <si>
    <t>GESTION ADMINISTRATIVA</t>
  </si>
  <si>
    <t>INFORMACION TECNICA DE OBRAS</t>
  </si>
  <si>
    <t>X</t>
  </si>
  <si>
    <t>N°</t>
  </si>
  <si>
    <t>CANAL DE ATENCIÓN</t>
  </si>
  <si>
    <t>TOTAL</t>
  </si>
  <si>
    <t>%</t>
  </si>
  <si>
    <t>ESCRITO / VENTANILLA CORRESPONDENCIA</t>
  </si>
  <si>
    <t>TOTAL GENERAL</t>
  </si>
  <si>
    <t>TEMAS</t>
  </si>
  <si>
    <t>INFORMACIÓN TECNICA DE OBRAS</t>
  </si>
  <si>
    <t>GESTIÓN ADMINISTRATIVA</t>
  </si>
  <si>
    <t>GESTIÓN DEL TALENTO HUMANO</t>
  </si>
  <si>
    <t xml:space="preserve"> TRASLADOS POR NO COMPETENCIA DE LA UAERMV</t>
  </si>
  <si>
    <t>ALCALDÍAS LOCALES</t>
  </si>
  <si>
    <t>INSTITUTO DE DESARROLLO URBANO - IDU</t>
  </si>
  <si>
    <t>MES</t>
  </si>
  <si>
    <t>CANTIDAD</t>
  </si>
  <si>
    <t xml:space="preserve">TOTAL </t>
  </si>
  <si>
    <t>VIRTUAL / CHAT WEB</t>
  </si>
  <si>
    <t>PRESENCIAL / OFICINA</t>
  </si>
  <si>
    <t>Solicitudes a las que se les negó el acceso a la información</t>
  </si>
  <si>
    <t>120 - Subdirección de Planificación y Conservación</t>
  </si>
  <si>
    <t>132 - Gerencia de Infraestructura Urbana</t>
  </si>
  <si>
    <t>115 - Gerencia de Contratación</t>
  </si>
  <si>
    <t>113 - Talento Humano</t>
  </si>
  <si>
    <t>AL. Engativá</t>
  </si>
  <si>
    <t>Entidad solicitante / Entidad que realiza el traslado</t>
  </si>
  <si>
    <t>VIRTUAL / BOGOTÁ TE ESCUCHA</t>
  </si>
  <si>
    <t>AL. Suba</t>
  </si>
  <si>
    <t>ESCRITO / VENTANILLA DE CORRESPONDENCIA</t>
  </si>
  <si>
    <t>VIRTUAL / BOGOTA TE ESCUCHA</t>
  </si>
  <si>
    <t>Instituto de Desarrollo Urbano - IDU</t>
  </si>
  <si>
    <t>140 - Oficina Juridica</t>
  </si>
  <si>
    <t>Secretaría Distrital de Movilidad</t>
  </si>
  <si>
    <t>PRESENCIAL / EVENTOS</t>
  </si>
  <si>
    <t>INFORMACION SOBRE INICIO DE OBRAS</t>
  </si>
  <si>
    <t>AL. Chapinero</t>
  </si>
  <si>
    <t>TELEFÓNICO</t>
  </si>
  <si>
    <t>PRIORIZACION DE VIAS</t>
  </si>
  <si>
    <t>Secretaría Distrital de Planeación</t>
  </si>
  <si>
    <t>117 - Recursos Fisicos</t>
  </si>
  <si>
    <t>172 - Tesoreria</t>
  </si>
  <si>
    <t>190 - Subdirección de Intervención de la Infraestructura</t>
  </si>
  <si>
    <t>131 - Gerencia de Producción</t>
  </si>
  <si>
    <t>150 - Oficina Asesora de Planeacion</t>
  </si>
  <si>
    <t>SOLICITUD DE INFORMACION DE POSIBLES OBRAS POR INICIO DE ACTIVIDADES DE CONTRATO DE OBRA No. 2024–3652</t>
  </si>
  <si>
    <t>SOLICITUD DE INFORMACION DE POSIBLES OBRAS POR INICIO DE ACTIVIDADES CONTRATO DE OBRA No. 2024–3652</t>
  </si>
  <si>
    <t>AL. Kennedy</t>
  </si>
  <si>
    <t>AL. Martires</t>
  </si>
  <si>
    <t>AL. Fontibón</t>
  </si>
  <si>
    <t>UNIDAD ADMINISTRATIVA ESPECIAL DE REHABILITACIÓN Y MANTENIMIENTO VIAL - UAERMV
INFORME SOLICITUD ACCESO A LA INFORMACIÓN II TRIMESTRE 2025
 (ABRIL-MAYO-JUNIO)</t>
  </si>
  <si>
    <t>1. TOTAL SOLICITUDES DE INFORMACIÓN POR MES II TRIMESTRE 2025</t>
  </si>
  <si>
    <t>ABRIL</t>
  </si>
  <si>
    <t>MAYO</t>
  </si>
  <si>
    <t>JUNIO</t>
  </si>
  <si>
    <t>ABR</t>
  </si>
  <si>
    <t>MAY</t>
  </si>
  <si>
    <t>JUN</t>
  </si>
  <si>
    <t>INFORMACION CONTRACTUAL DE OBRAS</t>
  </si>
  <si>
    <t>SOLICITUD DE REHABILITACION Y/O MANTENIMIENTO DE VIAS</t>
  </si>
  <si>
    <r>
      <t>La Unidad Administrativa Especial de Rehabilitación y Mantenimiento Vial - UAERMV, durante el segundo trimestre recepcionó un total de</t>
    </r>
    <r>
      <rPr>
        <b/>
        <sz val="14"/>
        <rFont val="Calibri"/>
        <family val="2"/>
        <scheme val="minor"/>
      </rPr>
      <t xml:space="preserve"> 79 </t>
    </r>
    <r>
      <rPr>
        <sz val="14"/>
        <rFont val="Calibri"/>
        <family val="2"/>
        <scheme val="minor"/>
      </rPr>
      <t>requerimientos de solicitudes de información, los cuales fueron gestionados de acuerdo a los lineamientos que rigen la materia, a la luz de lo estipulado en el Código de Procedimiento Administrativo y de lo Contencioso Administrativo y la Ley 1755 de 2015.</t>
    </r>
  </si>
  <si>
    <t>3. TEMAS II TRIMESTRE 2025</t>
  </si>
  <si>
    <t>AFECTACIONES A PROPIEDAD PRIVADA DURANTE INTERVENCIONES</t>
  </si>
  <si>
    <t>Se presenta la distribución de las solicitudes de información, de acuerdo a los temas más consultados por la ciudadanía durante el segundo trimestre, encontrando que el mayor porcentaje corresponde a Información sobre inicio de obras con un 34%, seguido por la Información Técnica de Obras y  la Gestión Administrativa con un 27%  cada una respectivamente, en tercer lugar,  Gestión del Talento Humano y la Información Contractual de Obras con un 4% cada una respectivamente.</t>
  </si>
  <si>
    <t>2. CANALES DE ATENCIÓN II TRIMESTRE 2025</t>
  </si>
  <si>
    <t>La UAERMV con el fin de facilitar el acercamiento de la ciudadanía, ha dispuesto de varios canales para la recepción de solicitudes y peticiones ciudadanas, de modo tal que el canal virtual / email registró un porcentaje del 68% siendo el más utilizado por la ciudadanía, seguido del virtual / Bogota te Escucha con un 18% y en tercer lugar, el escrito / ventanilla correspondencia con un 5%.</t>
  </si>
  <si>
    <t>4. SOLICITUDES A LAS QUE SE LES NEGÓ EL ACCESO A LA INFORMACIÓN II TRIMESTRE 2025</t>
  </si>
  <si>
    <t>5. TRASLADOS POR NO COMPETENCIA II TRIMESTRE 2025</t>
  </si>
  <si>
    <t>Se observa que la mayor cantidad de solicitudes de información que no son competencia de la entidad, se trasladan a las Alcaldías locales, en tal sentido, para estre trimestre se le trasladaron 14 requerimientos, seguido del IDU con 3 requerimientos.</t>
  </si>
  <si>
    <t>UNIDAD ADMINISTRATIVA ESPECIAL DE REHABILITACIÓN Y MANTENIMIENTO VIAL - UAERMV
INFORME SOLICITUD ACCESO A LA INFORMACIÓN II TRIMESTRE 2025
DECRETO REGLAMENTARIO 103 DE 2015
(Revisión con corte a 08/07/2025)</t>
  </si>
  <si>
    <t>Secretaría Distrital de Gobierno - Alcaldía Mayor de Bogotá</t>
  </si>
  <si>
    <t>Unidad Administrativa Especial de Servicios Públicos, Uaesp</t>
  </si>
  <si>
    <t>Instituto Distrital de la Participación y Acción Comunal - IDPAC</t>
  </si>
  <si>
    <t>Secretaria Distrital de Ambiente</t>
  </si>
  <si>
    <t>Departamento Administrativo del Espacio Público, Dadep</t>
  </si>
  <si>
    <t>Ministerio de Defensa Nacional - Ejercito Nacional</t>
  </si>
  <si>
    <t>JAL Rafael Uribe Uribe</t>
  </si>
  <si>
    <t>Secretaría Jurídica Distrital </t>
  </si>
  <si>
    <t>Comisión Nacional del Servicio Civil - CNSC</t>
  </si>
  <si>
    <t>SOLICITUD DE INFORMACION DE POLITICAS DE INCLUSION</t>
  </si>
  <si>
    <t>SOLICITUD DE INFORMACION DE PROTOCOLOS DE PRODUCCION DE MEZCLA</t>
  </si>
  <si>
    <t xml:space="preserve">SOLICITUD DE INFORMACION DE POSIBLES OBRAS POR INICIO DE ACTIVIDADES CONTRATO DE OBRA No. 2024–3652 </t>
  </si>
  <si>
    <t>SOLICITUD DE INFORMACION POLIZA DEL CONTRATO 101 DEL 2025</t>
  </si>
  <si>
    <t>SOLICITUD DE INFORMACION DE FACTORES SALARIALES UMV</t>
  </si>
  <si>
    <t>SOLICITUD DE INFORMACION DE POSIBLES OBRAS POR INICIO DE ACTIVIDADES DE CONTRATO DE OBRA No. 2024-3650</t>
  </si>
  <si>
    <t>SOLICITUD DE INFORMACION DE COMPETENCIAS DE LOS CIVS 11009620, 11009441 Y 11009657, ENTRE OTROS</t>
  </si>
  <si>
    <t>SOLICITUD DE INFORMACION DE POSIBLES INTERVENCIONES EN EL AREA DE INFLUENCIA DEL PROYECTO EL CORZO Y LA MAGDALENA</t>
  </si>
  <si>
    <t>SOLICITUD DE INFORMACION DE INICIO DE OBRAS EN LOS CIVS 19009070 Y 19008498, BARRIO MANITAS</t>
  </si>
  <si>
    <t>SOLICITUD DE INFORMACION DE POSIBLES OBRAS EN LA CARRERAS 13F HASTA LA CARRERA 12D SUR Y ENTRE LAS CALLES 52 SUR HASTA LA CALLE 54 SUR</t>
  </si>
  <si>
    <t>SOLICITUD DE INFORMACION DE POSIBLES OBRAS EN LA CARRERA 54B ENTRE CALLES 124 Y 124A</t>
  </si>
  <si>
    <t>SOLICITUD DE INFORMACION CONTRATO 03 DEL 2025</t>
  </si>
  <si>
    <t>SOLICITUD DE INFORMACION MANTENIMIENTO DE ANDENES CENTRO DE BOGOTA</t>
  </si>
  <si>
    <t>SOLICITUD DE INFORMACION ACERCA DE RECLAMO PRESENTADA EL DIA 26 MARZO</t>
  </si>
  <si>
    <t>100 - Direccion General</t>
  </si>
  <si>
    <t>SOLICITUD DE INFORMACION DE PRESUPUESTO EJECUTADO EN GASTOS DE DIVULGACION 2024 Y 2025</t>
  </si>
  <si>
    <t>SOLICITUD DE INFORMACION POR COBROS DE IMPUESTO PREDIAL LUEGO DE LA OBRA EN LA CARRERA 11 BIS ESTE # 81A -18 SUR</t>
  </si>
  <si>
    <t>SOLICITUD DE INFORMACION DE POSIBLES OBRAS EN LA LOCALIDAD DE USME Y SUMAPAZ</t>
  </si>
  <si>
    <t>SOLICITUD DE INFORMACION DE PRIORIZACION DE VIAS DESDE EL 2011 AL 2016</t>
  </si>
  <si>
    <t>SOLICITUD DE INFORMACION DE CONTRATOS QUE SE TENGAN CON EL CONSORCIO MAKIAP Y SUS DATOS DE CONTACTO</t>
  </si>
  <si>
    <t>SOLICITUD DE INFORMACION DE OBRAS EJECUTADAS EN EL CONTRATO  2433 de 2024</t>
  </si>
  <si>
    <t>SOLICITUD DE INFORMACION SOBRE FRENTES DE OBRA ACTIVOS EN LA CALLE 10A ENTRE LAS CARRERAS 40 Y 42</t>
  </si>
  <si>
    <t>SOLICITUD DE INFORMACION DE COMPETENCIAS DE LA CALLE 54H SUR CON CARRERA 90B HASTA LA CALLE 54 H SUR CON 90 O AVENIDA GUAYACANES, ENTRE OTRAS</t>
  </si>
  <si>
    <t>SOLICITUD DE INFORMACION DE INVERSION EN MEDIOS COMUNITARIOS Y CUMPLIMIENTO DEL PLAN DE DESARROLLO DISTRITAL Y LOCAL</t>
  </si>
  <si>
    <t>SOLICITUD DE INFORMACION DE PERSONAS NATURALES VICULADAS MEDIANTE CONTRATO DE PRESTACION DE SERVCIOS DEL 2008 A ABRIL DEL 2025</t>
  </si>
  <si>
    <t>SOLICITUD DE INFORMACION POR OBRA ABANDONADA EN EL CIV 8007981, BARRIO CLASS ROMA</t>
  </si>
  <si>
    <t>SOLICITUD DE INFORMACION ESTADO ACTUAL PREDIO DADEP UBICADO EN LA CARRERA 32 NO. 19 A – 39</t>
  </si>
  <si>
    <t>SOLICITUD DE INFORMACION DE POSIBLES OBRAS POR INICIO DE ACTIVIDADES  CONTRATO DE OBRA NO. 2024-3651</t>
  </si>
  <si>
    <t>SOLICITUD DE SOCIALIZACION AL PERSONAL DE LA ARMADA EN TEMAS DE MANTEMIENTO VIAL</t>
  </si>
  <si>
    <t>111 - Gerencia Administrativa y Financiera</t>
  </si>
  <si>
    <t>SOLICITUD DE INFORMACION DE ESTADO DE LA INFRAESTRUCTURA PUBLICA DE LAS ENTIDADES DISTRITALES</t>
  </si>
  <si>
    <t>SOLICITUD DE INFORMACION ROYECTO PARA AMPLIAR LA CALLE 57 ENTRE LA CARRERA 13 Y 7.</t>
  </si>
  <si>
    <t>SOLICITUD DE INFORMACION DE ESTADO DE LA RESERVA  CALLE 119 CON CARRERA 12</t>
  </si>
  <si>
    <t>SOLICITUD DE INFORMACION DE PETICIONES Y OBLIGACIONES EN MORA DE LA SOCIEDAD PRETORIAN SECURITY LTDA</t>
  </si>
  <si>
    <t>SOLICITUD DE INFORMACION CONVOCATORIA UNIDAD ADMINISTRATIVA ESPECIAL DE REHABILITACION Y MANTENIMIENTO VIAL UAERMV_DISTRITO 6_ABIERTO</t>
  </si>
  <si>
    <t>SOLICITUD DE INFORMACION DE INICIO DE OBRAS EN LA TRANSVERSAL 73 # 11B-33, BARRIO VILLA ALSACIA</t>
  </si>
  <si>
    <t>SOLICITUD DE INFORME DE GESTION DE LAS ENTIDADES SOBRE LA CALLE 17C ENTRE CARRERA 115 Y CARRERA 116, ENTRE OTROS</t>
  </si>
  <si>
    <t>SOLICITUD DE INFORMACION DE PERSONAS VINCULAS BAJO LA MODALIDAD DE CPS</t>
  </si>
  <si>
    <t>SOLICITUD DE INFORMACION SOBRE LA TROCAL BOLIVARIANA Y EL DELIZAMIENTO EN LA VIA LAS MARGARITAS</t>
  </si>
  <si>
    <t>SOLICITUD DE INFORMACION DE CUANTAS PERSONAS HAY NOMBRADAS COMO TRABAJADORES OFICIALES EN LA UMV</t>
  </si>
  <si>
    <t>SOLICITUD DE INFORMACION DE ESTRATEGIAS Y PROGRAMAS DIRIGIDOS A LAS ORGANIZACIONES COMUNITARIAS</t>
  </si>
  <si>
    <t>SOLICITUD DE INFORMACION SOBRE SEÑALIZACION EXISTENTE Y OTRAS CARACTERISTICAS EN LA CALLE 16 CON CARRERA 19A, PARA EL DIA 30 DE ABRIL DE 2025</t>
  </si>
  <si>
    <t xml:space="preserve">SOLICITUD DE INFORMACION DE INICIO DE OBRA EN LA TRANSVERSAL 68C ENTRE CALLES 44 Y 44B SUR </t>
  </si>
  <si>
    <t>SOLICITUD DE INFORMACION DE LA MALLA VIAL , MODELOS DE PRIORIZACION Y DEMAS TEMAS TRELACIONADOS CON LA LOCALIDAD DE FONTIBON</t>
  </si>
  <si>
    <t>SOLICITANDO DE INFORMACION DE UNA POLIZA DE ESTABILIDAD EN EL TIEMPO O EN SU DEFECTO GARANTIA DE LOS TRABAJOS REALIZADOS EN LA CARRERA 5 ENTRE LA DG 48 I SUR Y DG 48 H SUR, SEGMENTO VIAL NO 18004622</t>
  </si>
  <si>
    <t xml:space="preserve">SOLICITUD DE INFORMACION DE LOS BENEFICIOS EN MATERIA DE BIENESTAR, CAPACITACION, EDUCACION Y SALARIASLES DE PRESTACIONES ENTRE OTRAS </t>
  </si>
  <si>
    <t>SOLICITUD DE INFORMACION PROYECTOS BARRIO SAN VICENTE</t>
  </si>
  <si>
    <t>SOLICITUD DE INFORMACION DE TUBO INSTALADO EN EL PREDIO DE LA CALLE 13A SUR # 4B-44 ESTE</t>
  </si>
  <si>
    <t>SOLICITUD DE INFORMACION DE INICIO DE OBRAS EN LA AVENIDA 1 DE MAYO ENTRE CARERA 3E Y 10, ENTRE OTRAS</t>
  </si>
  <si>
    <t>SOLICITUD DE INFORMACION DE POSIBLES OBRAS EN LA CONEXION CON CHIA Y LA CALLE 235</t>
  </si>
  <si>
    <t>SOLICITUD DE INFORMACION DE ESTADO DE LAS OBRAS Y OBRAS FUTURAS EN LA LOCALIDAD</t>
  </si>
  <si>
    <t>SOLICITUD DE INFORMACION DE INICIO DE OBRA EN LA TRANSVERSAL 73 # 11B-33</t>
  </si>
  <si>
    <t>SOLICITUD DE INFORMACION DE POSIBLES OBRAS POR INICIO DE ACTIVIDADES CONTRATO 1754-2024</t>
  </si>
  <si>
    <t>SOLICITUD DE INFORMACION DE CONTRATOS ADJUNDICADOS DURANTE EL PRIMER SEMESTRE</t>
  </si>
  <si>
    <t>SOLICITUD DE INFORMACION DE DIRECTORES DE LA UMV</t>
  </si>
  <si>
    <t>SOLICITUD DE INFORMACION DE OBRAS DE LA LOCALIDAD</t>
  </si>
  <si>
    <t>SOLICITUD DE INFORMACION DE POSIBLES OBRAS POR INICIO DE ACTIVIDADES EN LA CARRERA 89 BIS A ENTRE LA CALLE 59C SUR PROYECTO LAS MARGARITAS</t>
  </si>
  <si>
    <t>SOLICITUD DE INFORMACION DE ESTABILIDAD Y CALIDAD DE LAS OBRAS REALIZADAS EN LOS CIVS 11004428 Y 11004238</t>
  </si>
  <si>
    <t>SOLICITUD DE INFORMACION DE POSIBLES RECURSOS Y/O CONTRATOS CON LA FUNDACION CAMARIN DEL CARMEN</t>
  </si>
  <si>
    <t>SOLICITUD DE INFORMACION DE POSIBLES OBRAS POR INICIO DE ACTIVIDADES DE CONTRATO DE OBRA No. 2024-3651</t>
  </si>
  <si>
    <t>SOLICITUD DE INFORMACION TECNICA SOBRE ESTABILIZACION DE OBRAS EN LA CARRERA 75 ENTRE DIAGONAL 57Z SUR Y AVENIDA CALLE 57 SUR BARRIO LA ESTANCIA</t>
  </si>
  <si>
    <t>SOLICITUD DE INFORMACION INFORMACION SOBRE CONTRATOS ADJUDICADOS EN BOGOTA EN EL PRIMER SEMESTRE</t>
  </si>
  <si>
    <t>SOLICITUD DE INFOMACION DE POSIBLES OBRAS REALIZADAS O PROXIMAS A REALIZAR EN LA CARRERA 68 CON CALLE 4G</t>
  </si>
  <si>
    <t>118 - Oficina de Servicio a la Ciudadania y Sostenibilidad</t>
  </si>
  <si>
    <t>SOLICITUD DE INFORMACION DE CASO DE AFECTACION A VEHICULO POR MAQUINARIA</t>
  </si>
  <si>
    <t>SOLICITUD DE INFORMACION ESTADOS FINANCIEROS COMPARATIVOS AÑOS 2023-2024</t>
  </si>
  <si>
    <t>SOLICITUD DE INFORMACION DE POSIBLES OBRAS POR INICIO DE ACTIVIDADES CONTRATO 1136 DEL 2024</t>
  </si>
  <si>
    <t>SOLICITUD DE INFORMACION DE POSIBLES OBRAS DE ANDENES EN LA LOCALIDAD</t>
  </si>
  <si>
    <t>SOLICITUD DE INFORMACION DE NUMERO DE CUENTA AL CUAL CONSIGNAR EL ACUERDO DE PAGO DEL RADICADO 20251400071981</t>
  </si>
  <si>
    <t>SOLICITUD DE INFORMACION DE POSIBLES OBRAS POR INICIO DE ACTIVIDADES CONTRATO  SDM 2024-3653</t>
  </si>
  <si>
    <t>SOLICITUD DE INFORMACION DE PRIORIZACION DE LA VIA ENTRE CARRERA 119 A LA 73 CON CALLE 14A</t>
  </si>
  <si>
    <t>SOLICITUD DE INFORMACION DE CONTRATACIONES CON LA EMPRESA GARPER ENERGY SOLUTIONS</t>
  </si>
  <si>
    <t>SOLICITUD DE INFORMACION DE PRESUPUESTO ASIGNADO A OBRAS DE KENNEDY</t>
  </si>
  <si>
    <t>SOLICITUD DE INFORMACION DE POSIBLES OBRAS POR INICIO DE ACTIVIDADES Contrato SDM 2024-3653</t>
  </si>
  <si>
    <t xml:space="preserve"> SOLICITUD DE INFORMACION SOBRE ACOSO LABORAL EN COLOMBIA</t>
  </si>
  <si>
    <t xml:space="preserve">SOLICITUD DE INFORMACION DE POSIBLES OBRAS POR INICIO DE ACTIVIDADES CONTRATO No. 1-01-25400-1817 </t>
  </si>
  <si>
    <t>SOLICITUD DE INFORMACION DE CONTRATOS SUSCRITOS CON EL SEÑOR RAFAEL EDUARDO ZAMBRANO CASAS, ENTRE OTROS</t>
  </si>
  <si>
    <t>SOLICITUD DE INFORMACION DE POSIBLES OBRAS POR INICIO DE ACTIVIDADES CONTRATO SDM 2024-3653</t>
  </si>
  <si>
    <t xml:space="preserve">SOLICITUD DE INFORMACION DE PERMISO PARA TRABAJOS NOCTURNOS EN LA OBRA DE LA CALLE 83 CON CARRERA 102 </t>
  </si>
  <si>
    <t>AL. Ciudad Bolívar</t>
  </si>
  <si>
    <t>AL. Candelaría</t>
  </si>
  <si>
    <t>AL. Puente Aranda</t>
  </si>
  <si>
    <t>AL. Bosa</t>
  </si>
  <si>
    <t>AL. Rafael Uribe Uribe</t>
  </si>
  <si>
    <t>AL. San Cristóbal</t>
  </si>
  <si>
    <t>AL. SAN CRISTOBAL</t>
  </si>
  <si>
    <t>Durante el II trimestre de 2025 se negó 1 solicitud de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</si>
</sst>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41">
    <xf numFmtId="0" fontId="0" fillId="0" borderId="0" xfId="0"/>
    <xf numFmtId="9" fontId="6" fillId="0" borderId="7" xfId="1" applyFont="1" applyBorder="1" applyAlignment="1">
      <alignment horizontal="center"/>
    </xf>
    <xf numFmtId="0" fontId="5" fillId="3" borderId="1" xfId="0" applyFont="1" applyFill="1" applyBorder="1"/>
    <xf numFmtId="9" fontId="5" fillId="3" borderId="1" xfId="1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7" fillId="0" borderId="7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9" fontId="5" fillId="3" borderId="6" xfId="1" applyFont="1" applyFill="1" applyBorder="1" applyAlignment="1">
      <alignment horizontal="center"/>
    </xf>
    <xf numFmtId="0" fontId="5" fillId="0" borderId="10" xfId="0" applyFont="1" applyBorder="1"/>
    <xf numFmtId="9" fontId="5" fillId="0" borderId="11" xfId="1" applyFont="1" applyFill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0" fillId="0" borderId="14" xfId="0" applyBorder="1"/>
    <xf numFmtId="0" fontId="0" fillId="0" borderId="3" xfId="0" applyBorder="1"/>
    <xf numFmtId="0" fontId="0" fillId="0" borderId="15" xfId="0" applyBorder="1"/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9" fontId="6" fillId="0" borderId="8" xfId="1" applyFont="1" applyBorder="1" applyAlignment="1">
      <alignment horizontal="center" vertical="center"/>
    </xf>
    <xf numFmtId="9" fontId="6" fillId="0" borderId="13" xfId="1" applyFont="1" applyBorder="1" applyAlignment="1">
      <alignment horizontal="center" vertical="center"/>
    </xf>
    <xf numFmtId="0" fontId="2" fillId="0" borderId="0" xfId="0" applyFont="1"/>
    <xf numFmtId="14" fontId="0" fillId="0" borderId="0" xfId="0" applyNumberFormat="1"/>
    <xf numFmtId="1" fontId="0" fillId="0" borderId="0" xfId="0" applyNumberFormat="1"/>
    <xf numFmtId="0" fontId="6" fillId="0" borderId="20" xfId="0" applyFont="1" applyBorder="1"/>
    <xf numFmtId="0" fontId="6" fillId="0" borderId="21" xfId="0" applyFont="1" applyBorder="1"/>
    <xf numFmtId="0" fontId="5" fillId="3" borderId="4" xfId="0" applyFont="1" applyFill="1" applyBorder="1"/>
    <xf numFmtId="0" fontId="7" fillId="0" borderId="8" xfId="0" applyFont="1" applyBorder="1" applyAlignment="1">
      <alignment horizontal="center" vertical="center" wrapText="1"/>
    </xf>
    <xf numFmtId="9" fontId="5" fillId="3" borderId="1" xfId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9" fontId="6" fillId="0" borderId="12" xfId="1" applyFont="1" applyBorder="1" applyAlignment="1">
      <alignment horizontal="center"/>
    </xf>
    <xf numFmtId="9" fontId="6" fillId="0" borderId="11" xfId="1" applyFont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top" wrapText="1"/>
    </xf>
    <xf numFmtId="0" fontId="5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" fontId="15" fillId="2" borderId="2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9" fontId="6" fillId="0" borderId="12" xfId="1" applyFont="1" applyBorder="1" applyAlignment="1">
      <alignment horizontal="center" vertical="center"/>
    </xf>
    <xf numFmtId="0" fontId="7" fillId="0" borderId="22" xfId="0" applyFont="1" applyBorder="1" applyAlignment="1">
      <alignment horizontal="justify" vertical="top" wrapText="1"/>
    </xf>
    <xf numFmtId="0" fontId="11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9" fontId="6" fillId="0" borderId="23" xfId="1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1" fontId="16" fillId="3" borderId="1" xfId="0" applyNumberFormat="1" applyFont="1" applyFill="1" applyBorder="1" applyAlignment="1" applyProtection="1">
      <alignment horizontal="center" vertical="center"/>
      <protection locked="0"/>
    </xf>
    <xf numFmtId="14" fontId="16" fillId="3" borderId="24" xfId="0" applyNumberFormat="1" applyFont="1" applyFill="1" applyBorder="1" applyAlignment="1">
      <alignment horizontal="center" vertical="center" wrapText="1"/>
    </xf>
    <xf numFmtId="14" fontId="16" fillId="3" borderId="25" xfId="0" applyNumberFormat="1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2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textRotation="90" wrapText="1"/>
      <protection locked="0"/>
    </xf>
    <xf numFmtId="0" fontId="15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 wrapText="1"/>
    </xf>
    <xf numFmtId="1" fontId="15" fillId="2" borderId="26" xfId="0" applyNumberFormat="1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14" fontId="15" fillId="2" borderId="27" xfId="0" applyNumberFormat="1" applyFont="1" applyFill="1" applyBorder="1" applyAlignment="1">
      <alignment horizontal="center" vertical="center" wrapText="1"/>
    </xf>
    <xf numFmtId="1" fontId="15" fillId="2" borderId="27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horizontal="center" vertical="center" wrapText="1"/>
    </xf>
    <xf numFmtId="14" fontId="18" fillId="2" borderId="2" xfId="0" applyNumberFormat="1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 applyProtection="1">
      <alignment horizontal="center" vertical="center" wrapText="1"/>
      <protection locked="0"/>
    </xf>
    <xf numFmtId="0" fontId="15" fillId="2" borderId="28" xfId="0" applyFont="1" applyFill="1" applyBorder="1" applyAlignment="1">
      <alignment horizontal="center" wrapText="1"/>
    </xf>
    <xf numFmtId="0" fontId="19" fillId="2" borderId="28" xfId="2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14" fontId="15" fillId="2" borderId="34" xfId="0" applyNumberFormat="1" applyFont="1" applyFill="1" applyBorder="1" applyAlignment="1">
      <alignment horizontal="center" vertical="center" wrapText="1"/>
    </xf>
    <xf numFmtId="1" fontId="15" fillId="2" borderId="34" xfId="0" applyNumberFormat="1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wrapText="1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/>
    <xf numFmtId="0" fontId="1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10" fillId="0" borderId="11" xfId="0" applyFont="1" applyBorder="1" applyAlignment="1">
      <alignment horizontal="justify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top" wrapText="1"/>
    </xf>
    <xf numFmtId="0" fontId="11" fillId="0" borderId="11" xfId="0" applyFont="1" applyBorder="1" applyAlignment="1">
      <alignment horizontal="justify" vertical="top" wrapText="1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top" wrapText="1"/>
    </xf>
    <xf numFmtId="0" fontId="14" fillId="0" borderId="0" xfId="0" applyFont="1" applyAlignment="1">
      <alignment horizontal="justify" vertical="top" wrapText="1"/>
    </xf>
    <xf numFmtId="0" fontId="14" fillId="0" borderId="11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1">
    <dxf>
      <font>
        <b/>
        <i val="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</a:t>
            </a:r>
            <a:r>
              <a:rPr lang="es-CO" baseline="0"/>
              <a:t> de Atención 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II Trim '!$A$26:$A$32</c:f>
              <c:strCache>
                <c:ptCount val="7"/>
                <c:pt idx="0">
                  <c:v>VIRTUAL / E-MAIL</c:v>
                </c:pt>
                <c:pt idx="1">
                  <c:v>VIRTUAL / BOGOTÁ TE ESCUCHA</c:v>
                </c:pt>
                <c:pt idx="2">
                  <c:v>ESCRITO / VENTANILLA CORRESPONDENCIA</c:v>
                </c:pt>
                <c:pt idx="3">
                  <c:v>PRESENCIAL / EVENTOS</c:v>
                </c:pt>
                <c:pt idx="4">
                  <c:v>VIRTUAL / CHAT WEB</c:v>
                </c:pt>
                <c:pt idx="5">
                  <c:v>TELEFÓNICO</c:v>
                </c:pt>
                <c:pt idx="6">
                  <c:v>PRESENCIAL / OFICINA</c:v>
                </c:pt>
              </c:strCache>
            </c:strRef>
          </c:cat>
          <c:val>
            <c:numRef>
              <c:f>'Solicitud Información II Trim '!$E$26:$E$32</c:f>
              <c:numCache>
                <c:formatCode>General</c:formatCode>
                <c:ptCount val="7"/>
                <c:pt idx="0">
                  <c:v>54</c:v>
                </c:pt>
                <c:pt idx="1">
                  <c:v>14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7-4C5C-AA78-0C87EE2DE4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6384"/>
        <c:axId val="1633279440"/>
        <c:axId val="0"/>
      </c:bar3DChart>
      <c:catAx>
        <c:axId val="163326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633279440"/>
        <c:crosses val="autoZero"/>
        <c:auto val="1"/>
        <c:lblAlgn val="ctr"/>
        <c:lblOffset val="100"/>
        <c:noMultiLvlLbl val="0"/>
      </c:catAx>
      <c:valAx>
        <c:axId val="163327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63326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Temas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II Trim '!$A$54:$A$61</c:f>
              <c:strCache>
                <c:ptCount val="8"/>
                <c:pt idx="0">
                  <c:v>INFORMACION SOBRE INICIO DE OBRAS</c:v>
                </c:pt>
                <c:pt idx="1">
                  <c:v>INFORMACIÓN TECNICA DE OBRAS</c:v>
                </c:pt>
                <c:pt idx="2">
                  <c:v>GESTIÓN ADMINISTRATIVA</c:v>
                </c:pt>
                <c:pt idx="3">
                  <c:v>GESTIÓN DEL TALENTO HUMANO</c:v>
                </c:pt>
                <c:pt idx="4">
                  <c:v>INFORMACION CONTRACTUAL DE OBRAS</c:v>
                </c:pt>
                <c:pt idx="5">
                  <c:v>PRIORIZACION DE VIAS</c:v>
                </c:pt>
                <c:pt idx="6">
                  <c:v>AFECTACIONES A PROPIEDAD PRIVADA DURANTE INTERVENCIONES</c:v>
                </c:pt>
                <c:pt idx="7">
                  <c:v>SOLICITUD DE REHABILITACION Y/O MANTENIMIENTO DE VIAS</c:v>
                </c:pt>
              </c:strCache>
            </c:strRef>
          </c:cat>
          <c:val>
            <c:numRef>
              <c:f>'Solicitud Información II Trim '!$E$54:$E$61</c:f>
              <c:numCache>
                <c:formatCode>General</c:formatCode>
                <c:ptCount val="8"/>
                <c:pt idx="0">
                  <c:v>27</c:v>
                </c:pt>
                <c:pt idx="1">
                  <c:v>21</c:v>
                </c:pt>
                <c:pt idx="2">
                  <c:v>21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1-4555-81B7-E0FEDF4982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7472"/>
        <c:axId val="1633278896"/>
        <c:axId val="0"/>
      </c:bar3DChart>
      <c:catAx>
        <c:axId val="163326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633278896"/>
        <c:crosses val="autoZero"/>
        <c:auto val="1"/>
        <c:lblAlgn val="ctr"/>
        <c:lblOffset val="100"/>
        <c:noMultiLvlLbl val="0"/>
      </c:catAx>
      <c:valAx>
        <c:axId val="163327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63326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 Solicitudes de Información por mes </a:t>
            </a:r>
          </a:p>
        </c:rich>
      </c:tx>
      <c:layout>
        <c:manualLayout>
          <c:xMode val="edge"/>
          <c:yMode val="edge"/>
          <c:x val="0.21803928472355591"/>
          <c:y val="1.3783403656821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>
        <c:manualLayout>
          <c:layoutTarget val="inner"/>
          <c:xMode val="edge"/>
          <c:yMode val="edge"/>
          <c:x val="0.29682117565492994"/>
          <c:y val="0.1164441555766287"/>
          <c:w val="0.40227322999719373"/>
          <c:h val="0.8655134447842193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5C-4F28-B243-FBE4433C253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5C-4F28-B243-FBE4433C253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5C-4F28-B243-FBE4433C2534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'Solicitud Información II Trim '!$B$6:$B$8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'Solicitud Información II Trim '!$C$6:$C$8</c:f>
              <c:numCache>
                <c:formatCode>General</c:formatCode>
                <c:ptCount val="3"/>
                <c:pt idx="0">
                  <c:v>30</c:v>
                </c:pt>
                <c:pt idx="1">
                  <c:v>31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5C-4F28-B243-FBE4433C25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</xdr:colOff>
      <xdr:row>33</xdr:row>
      <xdr:rowOff>163830</xdr:rowOff>
    </xdr:from>
    <xdr:to>
      <xdr:col>5</xdr:col>
      <xdr:colOff>906780</xdr:colOff>
      <xdr:row>48</xdr:row>
      <xdr:rowOff>144780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6D96D9-1AFA-4F39-8F8D-AFF3291D8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320041</xdr:colOff>
      <xdr:row>0</xdr:row>
      <xdr:rowOff>0</xdr:rowOff>
    </xdr:from>
    <xdr:to>
      <xdr:col>5</xdr:col>
      <xdr:colOff>878206</xdr:colOff>
      <xdr:row>0</xdr:row>
      <xdr:rowOff>1379220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FB0FC0-B811-447B-AEE8-88BA8906EE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500" t="82888" r="34509" b="5153"/>
        <a:stretch/>
      </xdr:blipFill>
      <xdr:spPr>
        <a:xfrm>
          <a:off x="320041" y="0"/>
          <a:ext cx="6850380" cy="1379220"/>
        </a:xfrm>
        <a:prstGeom prst="rect">
          <a:avLst/>
        </a:prstGeom>
      </xdr:spPr>
    </xdr:pic>
    <xdr:clientData/>
  </xdr:twoCellAnchor>
  <xdr:twoCellAnchor>
    <xdr:from>
      <xdr:col>0</xdr:col>
      <xdr:colOff>167640</xdr:colOff>
      <xdr:row>63</xdr:row>
      <xdr:rowOff>3810</xdr:rowOff>
    </xdr:from>
    <xdr:to>
      <xdr:col>5</xdr:col>
      <xdr:colOff>838200</xdr:colOff>
      <xdr:row>76</xdr:row>
      <xdr:rowOff>100965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A384A8-8BCC-442D-A81C-3E9DF7E6F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853440</xdr:colOff>
      <xdr:row>9</xdr:row>
      <xdr:rowOff>148590</xdr:rowOff>
    </xdr:from>
    <xdr:to>
      <xdr:col>5</xdr:col>
      <xdr:colOff>213360</xdr:colOff>
      <xdr:row>21</xdr:row>
      <xdr:rowOff>160020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4BBCB9-34E0-4150-A15B-04EA28D60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Base%20de%20datos%20ACI%20-%20Actualizada%202021%20Ene%2003%20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>
        <row r="2">
          <cell r="D2" t="str">
            <v>CONSULTA</v>
          </cell>
        </row>
        <row r="3">
          <cell r="D3" t="str">
            <v>DENUNCIA POR ACTOS DE CORRUPCIÓN</v>
          </cell>
        </row>
        <row r="4">
          <cell r="D4" t="str">
            <v>DERECHO DE PETICIÓN DE INTERÉS GENERAL</v>
          </cell>
        </row>
        <row r="5">
          <cell r="D5" t="str">
            <v>DERECHO DE PETICIÓN DE INTERÉS PARTICULAR</v>
          </cell>
        </row>
        <row r="6">
          <cell r="D6" t="str">
            <v>FELICITACIONES</v>
          </cell>
        </row>
        <row r="7">
          <cell r="D7" t="str">
            <v>QUEJA</v>
          </cell>
        </row>
        <row r="8">
          <cell r="D8" t="str">
            <v>RECLAMOS</v>
          </cell>
        </row>
        <row r="9">
          <cell r="D9" t="str">
            <v>SOLICITUD DE INFORMACIÓN</v>
          </cell>
        </row>
        <row r="10">
          <cell r="D10" t="str">
            <v>SOLICITUD COPIA</v>
          </cell>
        </row>
        <row r="11">
          <cell r="D11" t="str">
            <v>SUGERENCIA</v>
          </cell>
        </row>
        <row r="12">
          <cell r="D12" t="str">
            <v>PETICIÓN ENTRE AUTORIDADES</v>
          </cell>
        </row>
        <row r="13">
          <cell r="D13" t="str">
            <v>SOLICITUD Y PROPOSICIONES DEL CONCEJO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topLeftCell="I1" zoomScaleNormal="100" workbookViewId="0">
      <selection activeCell="I52" sqref="I52"/>
    </sheetView>
  </sheetViews>
  <sheetFormatPr baseColWidth="10" defaultRowHeight="14.5" x14ac:dyDescent="0.35"/>
  <cols>
    <col min="1" max="1" width="5.08984375" style="24" customWidth="1"/>
    <col min="2" max="2" width="12.08984375" bestFit="1" customWidth="1"/>
    <col min="3" max="3" width="16" style="26" customWidth="1"/>
    <col min="4" max="4" width="15.6328125" customWidth="1"/>
    <col min="5" max="5" width="23.81640625" customWidth="1"/>
    <col min="6" max="6" width="25.54296875" customWidth="1"/>
    <col min="7" max="7" width="16.36328125" customWidth="1"/>
    <col min="8" max="8" width="28.36328125" customWidth="1"/>
    <col min="9" max="9" width="36.6328125" customWidth="1"/>
    <col min="10" max="10" width="11.54296875" style="25"/>
    <col min="11" max="11" width="15.36328125" style="26" customWidth="1"/>
    <col min="12" max="12" width="18.90625" style="25" customWidth="1"/>
    <col min="17" max="17" width="18.36328125" customWidth="1"/>
  </cols>
  <sheetData>
    <row r="1" spans="1:17" ht="63.75" customHeight="1" thickBot="1" x14ac:dyDescent="0.4">
      <c r="A1" s="104" t="s">
        <v>87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17" ht="59.4" customHeight="1" thickBot="1" x14ac:dyDescent="0.4">
      <c r="A2" s="69" t="s">
        <v>20</v>
      </c>
      <c r="B2" s="70" t="s">
        <v>0</v>
      </c>
      <c r="C2" s="71" t="s">
        <v>1</v>
      </c>
      <c r="D2" s="70" t="s">
        <v>2</v>
      </c>
      <c r="E2" s="70" t="s">
        <v>44</v>
      </c>
      <c r="F2" s="70" t="s">
        <v>3</v>
      </c>
      <c r="G2" s="70" t="s">
        <v>4</v>
      </c>
      <c r="H2" s="70" t="s">
        <v>5</v>
      </c>
      <c r="I2" s="70" t="s">
        <v>6</v>
      </c>
      <c r="J2" s="72" t="s">
        <v>7</v>
      </c>
      <c r="K2" s="73" t="s">
        <v>9</v>
      </c>
      <c r="L2" s="74" t="s">
        <v>8</v>
      </c>
      <c r="M2" s="75" t="s">
        <v>10</v>
      </c>
      <c r="N2" s="76" t="s">
        <v>38</v>
      </c>
      <c r="O2" s="77" t="s">
        <v>11</v>
      </c>
      <c r="P2" s="70" t="s">
        <v>12</v>
      </c>
      <c r="Q2" s="70" t="s">
        <v>13</v>
      </c>
    </row>
    <row r="3" spans="1:17" ht="20" x14ac:dyDescent="0.35">
      <c r="A3" s="78">
        <v>1</v>
      </c>
      <c r="B3" s="79"/>
      <c r="C3" s="80">
        <v>20251120046082</v>
      </c>
      <c r="D3" s="81" t="s">
        <v>16</v>
      </c>
      <c r="E3" s="87" t="s">
        <v>88</v>
      </c>
      <c r="F3" s="87" t="s">
        <v>62</v>
      </c>
      <c r="G3" s="87" t="s">
        <v>14</v>
      </c>
      <c r="H3" s="87" t="s">
        <v>17</v>
      </c>
      <c r="I3" s="87" t="s">
        <v>97</v>
      </c>
      <c r="J3" s="82">
        <v>45749</v>
      </c>
      <c r="K3" s="82">
        <v>45763</v>
      </c>
      <c r="L3" s="83">
        <v>20251500043721</v>
      </c>
      <c r="M3" s="79">
        <v>10</v>
      </c>
      <c r="N3" s="87"/>
      <c r="O3" s="87" t="s">
        <v>19</v>
      </c>
      <c r="P3" s="87"/>
      <c r="Q3" s="87"/>
    </row>
    <row r="4" spans="1:17" ht="20" x14ac:dyDescent="0.35">
      <c r="A4" s="58">
        <v>2</v>
      </c>
      <c r="B4" s="59">
        <v>1611212025</v>
      </c>
      <c r="C4" s="61">
        <v>20251120046502</v>
      </c>
      <c r="D4" s="59" t="s">
        <v>48</v>
      </c>
      <c r="E4" s="87"/>
      <c r="F4" s="87" t="s">
        <v>61</v>
      </c>
      <c r="G4" s="87" t="s">
        <v>14</v>
      </c>
      <c r="H4" s="87" t="s">
        <v>77</v>
      </c>
      <c r="I4" s="87" t="s">
        <v>98</v>
      </c>
      <c r="J4" s="84">
        <v>45749</v>
      </c>
      <c r="K4" s="84">
        <v>45769</v>
      </c>
      <c r="L4" s="61">
        <v>20251310043701</v>
      </c>
      <c r="M4" s="59">
        <v>12</v>
      </c>
      <c r="N4" s="87"/>
      <c r="O4" s="87" t="s">
        <v>19</v>
      </c>
      <c r="P4" s="87"/>
      <c r="Q4" s="87"/>
    </row>
    <row r="5" spans="1:17" ht="30" x14ac:dyDescent="0.35">
      <c r="A5" s="58">
        <v>3</v>
      </c>
      <c r="B5" s="59">
        <v>1635692025</v>
      </c>
      <c r="C5" s="61">
        <v>20251120046652</v>
      </c>
      <c r="D5" s="59" t="s">
        <v>16</v>
      </c>
      <c r="E5" s="87"/>
      <c r="F5" s="87" t="s">
        <v>39</v>
      </c>
      <c r="G5" s="87" t="s">
        <v>14</v>
      </c>
      <c r="H5" s="87" t="s">
        <v>53</v>
      </c>
      <c r="I5" s="87" t="s">
        <v>99</v>
      </c>
      <c r="J5" s="84">
        <v>45749</v>
      </c>
      <c r="K5" s="84">
        <v>45758</v>
      </c>
      <c r="L5" s="61">
        <v>20251200040241</v>
      </c>
      <c r="M5" s="59">
        <v>7</v>
      </c>
      <c r="N5" s="87"/>
      <c r="O5" s="87" t="s">
        <v>19</v>
      </c>
      <c r="P5" s="87"/>
      <c r="Q5" s="87"/>
    </row>
    <row r="6" spans="1:17" ht="20" x14ac:dyDescent="0.35">
      <c r="A6" s="58">
        <v>4</v>
      </c>
      <c r="B6" s="59">
        <v>1637892025</v>
      </c>
      <c r="C6" s="61">
        <v>20251120046822</v>
      </c>
      <c r="D6" s="59" t="s">
        <v>16</v>
      </c>
      <c r="E6" s="87"/>
      <c r="F6" s="87" t="s">
        <v>41</v>
      </c>
      <c r="G6" s="87" t="s">
        <v>14</v>
      </c>
      <c r="H6" s="87" t="s">
        <v>17</v>
      </c>
      <c r="I6" s="87" t="s">
        <v>100</v>
      </c>
      <c r="J6" s="84">
        <v>45750</v>
      </c>
      <c r="K6" s="84">
        <v>45757</v>
      </c>
      <c r="L6" s="61">
        <v>20251150040881</v>
      </c>
      <c r="M6" s="59">
        <v>5</v>
      </c>
      <c r="N6" s="87"/>
      <c r="O6" s="87" t="s">
        <v>19</v>
      </c>
      <c r="P6" s="87"/>
      <c r="Q6" s="87"/>
    </row>
    <row r="7" spans="1:17" ht="30" x14ac:dyDescent="0.35">
      <c r="A7" s="58">
        <v>5</v>
      </c>
      <c r="B7" s="59">
        <v>1651292025</v>
      </c>
      <c r="C7" s="61">
        <v>20251120047162</v>
      </c>
      <c r="D7" s="59" t="s">
        <v>16</v>
      </c>
      <c r="E7" s="87"/>
      <c r="F7" s="87" t="s">
        <v>39</v>
      </c>
      <c r="G7" s="87" t="s">
        <v>14</v>
      </c>
      <c r="H7" s="87" t="s">
        <v>53</v>
      </c>
      <c r="I7" s="87" t="s">
        <v>63</v>
      </c>
      <c r="J7" s="84">
        <v>45750</v>
      </c>
      <c r="K7" s="84">
        <v>45762</v>
      </c>
      <c r="L7" s="61">
        <v>20251200041461</v>
      </c>
      <c r="M7" s="59">
        <v>8</v>
      </c>
      <c r="N7" s="87"/>
      <c r="O7" s="87" t="s">
        <v>19</v>
      </c>
      <c r="P7" s="87"/>
      <c r="Q7" s="87"/>
    </row>
    <row r="8" spans="1:17" ht="20" x14ac:dyDescent="0.35">
      <c r="A8" s="58">
        <v>6</v>
      </c>
      <c r="B8" s="59">
        <v>1660172025</v>
      </c>
      <c r="C8" s="61">
        <v>20251120047372</v>
      </c>
      <c r="D8" s="59" t="s">
        <v>16</v>
      </c>
      <c r="E8" s="87"/>
      <c r="F8" s="87" t="s">
        <v>42</v>
      </c>
      <c r="G8" s="87" t="s">
        <v>14</v>
      </c>
      <c r="H8" s="87" t="s">
        <v>15</v>
      </c>
      <c r="I8" s="87" t="s">
        <v>101</v>
      </c>
      <c r="J8" s="84">
        <v>45750</v>
      </c>
      <c r="K8" s="84">
        <v>45758</v>
      </c>
      <c r="L8" s="61">
        <v>20251130040361</v>
      </c>
      <c r="M8" s="59">
        <v>6</v>
      </c>
      <c r="N8" s="87"/>
      <c r="O8" s="87" t="s">
        <v>19</v>
      </c>
      <c r="P8" s="87"/>
      <c r="Q8" s="87"/>
    </row>
    <row r="9" spans="1:17" ht="30" x14ac:dyDescent="0.35">
      <c r="A9" s="58">
        <v>7</v>
      </c>
      <c r="B9" s="59">
        <v>1693482025</v>
      </c>
      <c r="C9" s="61">
        <v>20251120048212</v>
      </c>
      <c r="D9" s="59" t="s">
        <v>16</v>
      </c>
      <c r="E9" s="87"/>
      <c r="F9" s="87" t="s">
        <v>39</v>
      </c>
      <c r="G9" s="87" t="s">
        <v>14</v>
      </c>
      <c r="H9" s="87" t="s">
        <v>53</v>
      </c>
      <c r="I9" s="87" t="s">
        <v>64</v>
      </c>
      <c r="J9" s="84">
        <v>45751</v>
      </c>
      <c r="K9" s="84">
        <v>45763</v>
      </c>
      <c r="L9" s="61">
        <v>20251200043261</v>
      </c>
      <c r="M9" s="59">
        <v>8</v>
      </c>
      <c r="N9" s="87"/>
      <c r="O9" s="87" t="s">
        <v>19</v>
      </c>
      <c r="P9" s="87"/>
      <c r="Q9" s="87"/>
    </row>
    <row r="10" spans="1:17" ht="30" x14ac:dyDescent="0.35">
      <c r="A10" s="58">
        <v>8</v>
      </c>
      <c r="B10" s="59">
        <v>1693722025</v>
      </c>
      <c r="C10" s="61">
        <v>20251120048402</v>
      </c>
      <c r="D10" s="59" t="s">
        <v>16</v>
      </c>
      <c r="E10" s="87"/>
      <c r="F10" s="87" t="s">
        <v>39</v>
      </c>
      <c r="G10" s="87" t="s">
        <v>14</v>
      </c>
      <c r="H10" s="87" t="s">
        <v>53</v>
      </c>
      <c r="I10" s="87" t="s">
        <v>64</v>
      </c>
      <c r="J10" s="84">
        <v>45751</v>
      </c>
      <c r="K10" s="84">
        <v>45762</v>
      </c>
      <c r="L10" s="61">
        <v>20251200042981</v>
      </c>
      <c r="M10" s="59">
        <v>7</v>
      </c>
      <c r="N10" s="87"/>
      <c r="O10" s="87" t="s">
        <v>19</v>
      </c>
      <c r="P10" s="87"/>
      <c r="Q10" s="87"/>
    </row>
    <row r="11" spans="1:17" ht="30" x14ac:dyDescent="0.35">
      <c r="A11" s="58">
        <v>9</v>
      </c>
      <c r="B11" s="59">
        <v>1720522025</v>
      </c>
      <c r="C11" s="61">
        <v>20251120049782</v>
      </c>
      <c r="D11" s="59" t="s">
        <v>16</v>
      </c>
      <c r="E11" s="87"/>
      <c r="F11" s="87" t="s">
        <v>39</v>
      </c>
      <c r="G11" s="87" t="s">
        <v>14</v>
      </c>
      <c r="H11" s="87" t="s">
        <v>53</v>
      </c>
      <c r="I11" s="87" t="s">
        <v>102</v>
      </c>
      <c r="J11" s="84">
        <v>45754</v>
      </c>
      <c r="K11" s="84">
        <v>45768</v>
      </c>
      <c r="L11" s="61">
        <v>20251200044441</v>
      </c>
      <c r="M11" s="59">
        <v>8</v>
      </c>
      <c r="N11" s="87"/>
      <c r="O11" s="87" t="s">
        <v>19</v>
      </c>
      <c r="P11" s="87"/>
      <c r="Q11" s="87"/>
    </row>
    <row r="12" spans="1:17" ht="30" x14ac:dyDescent="0.35">
      <c r="A12" s="58">
        <v>10</v>
      </c>
      <c r="B12" s="59">
        <v>1722492025</v>
      </c>
      <c r="C12" s="61">
        <v>20251120050012</v>
      </c>
      <c r="D12" s="59" t="s">
        <v>16</v>
      </c>
      <c r="E12" s="87"/>
      <c r="F12" s="87" t="s">
        <v>39</v>
      </c>
      <c r="G12" s="87" t="s">
        <v>14</v>
      </c>
      <c r="H12" s="87" t="s">
        <v>18</v>
      </c>
      <c r="I12" s="87" t="s">
        <v>103</v>
      </c>
      <c r="J12" s="84">
        <v>45754</v>
      </c>
      <c r="K12" s="84">
        <v>45762</v>
      </c>
      <c r="L12" s="61">
        <v>20251200041571</v>
      </c>
      <c r="M12" s="59">
        <v>6</v>
      </c>
      <c r="N12" s="87"/>
      <c r="O12" s="87" t="s">
        <v>19</v>
      </c>
      <c r="P12" s="87"/>
      <c r="Q12" s="87"/>
    </row>
    <row r="13" spans="1:17" ht="30" x14ac:dyDescent="0.35">
      <c r="A13" s="58">
        <v>11</v>
      </c>
      <c r="B13" s="59"/>
      <c r="C13" s="61">
        <v>20251120049872</v>
      </c>
      <c r="D13" s="59" t="s">
        <v>16</v>
      </c>
      <c r="E13" s="87" t="s">
        <v>49</v>
      </c>
      <c r="F13" s="87" t="s">
        <v>39</v>
      </c>
      <c r="G13" s="87" t="s">
        <v>14</v>
      </c>
      <c r="H13" s="87" t="s">
        <v>18</v>
      </c>
      <c r="I13" s="87" t="s">
        <v>104</v>
      </c>
      <c r="J13" s="84">
        <v>45754</v>
      </c>
      <c r="K13" s="84">
        <v>45769</v>
      </c>
      <c r="L13" s="61">
        <v>20251200044481</v>
      </c>
      <c r="M13" s="59">
        <v>9</v>
      </c>
      <c r="N13" s="87"/>
      <c r="O13" s="90"/>
      <c r="P13" s="87" t="s">
        <v>176</v>
      </c>
      <c r="Q13" s="87"/>
    </row>
    <row r="14" spans="1:17" ht="30" x14ac:dyDescent="0.35">
      <c r="A14" s="58">
        <v>12</v>
      </c>
      <c r="B14" s="59">
        <v>1737612025</v>
      </c>
      <c r="C14" s="61">
        <v>20251120050362</v>
      </c>
      <c r="D14" s="59" t="s">
        <v>47</v>
      </c>
      <c r="E14" s="87"/>
      <c r="F14" s="87" t="s">
        <v>40</v>
      </c>
      <c r="G14" s="87" t="s">
        <v>14</v>
      </c>
      <c r="H14" s="87" t="s">
        <v>53</v>
      </c>
      <c r="I14" s="87" t="s">
        <v>105</v>
      </c>
      <c r="J14" s="84">
        <v>45755</v>
      </c>
      <c r="K14" s="84">
        <v>45771</v>
      </c>
      <c r="L14" s="61">
        <v>20251320046021</v>
      </c>
      <c r="M14" s="59">
        <v>10</v>
      </c>
      <c r="N14" s="87"/>
      <c r="O14" s="87" t="s">
        <v>19</v>
      </c>
      <c r="P14" s="87"/>
      <c r="Q14" s="87"/>
    </row>
    <row r="15" spans="1:17" ht="40" x14ac:dyDescent="0.35">
      <c r="A15" s="58">
        <v>13</v>
      </c>
      <c r="B15" s="59">
        <v>1777092025</v>
      </c>
      <c r="C15" s="61">
        <v>20251120052212</v>
      </c>
      <c r="D15" s="59" t="s">
        <v>47</v>
      </c>
      <c r="E15" s="87"/>
      <c r="F15" s="87" t="s">
        <v>60</v>
      </c>
      <c r="G15" s="87" t="s">
        <v>14</v>
      </c>
      <c r="H15" s="87" t="s">
        <v>53</v>
      </c>
      <c r="I15" s="87" t="s">
        <v>106</v>
      </c>
      <c r="J15" s="84">
        <v>45757</v>
      </c>
      <c r="K15" s="84">
        <v>45772</v>
      </c>
      <c r="L15" s="61">
        <v>20251900047151</v>
      </c>
      <c r="M15" s="59">
        <v>9</v>
      </c>
      <c r="N15" s="87"/>
      <c r="O15" s="87" t="s">
        <v>19</v>
      </c>
      <c r="P15" s="87"/>
      <c r="Q15" s="87"/>
    </row>
    <row r="16" spans="1:17" ht="30" x14ac:dyDescent="0.35">
      <c r="A16" s="58">
        <v>14</v>
      </c>
      <c r="B16" s="59">
        <v>1758852025</v>
      </c>
      <c r="C16" s="61">
        <v>20251120052692</v>
      </c>
      <c r="D16" s="59" t="s">
        <v>48</v>
      </c>
      <c r="E16" s="87"/>
      <c r="F16" s="87" t="s">
        <v>39</v>
      </c>
      <c r="G16" s="87" t="s">
        <v>14</v>
      </c>
      <c r="H16" s="87" t="s">
        <v>53</v>
      </c>
      <c r="I16" s="87" t="s">
        <v>107</v>
      </c>
      <c r="J16" s="84">
        <v>45756</v>
      </c>
      <c r="K16" s="84">
        <v>45769</v>
      </c>
      <c r="L16" s="85">
        <v>20251200045311</v>
      </c>
      <c r="M16" s="59">
        <v>7</v>
      </c>
      <c r="N16" s="87"/>
      <c r="O16" s="87" t="s">
        <v>19</v>
      </c>
      <c r="P16" s="87" t="s">
        <v>46</v>
      </c>
      <c r="Q16" s="87"/>
    </row>
    <row r="17" spans="1:17" ht="20" x14ac:dyDescent="0.35">
      <c r="A17" s="58">
        <v>15</v>
      </c>
      <c r="B17" s="59">
        <v>1789152025</v>
      </c>
      <c r="C17" s="61">
        <v>20251120052882</v>
      </c>
      <c r="D17" s="59" t="s">
        <v>16</v>
      </c>
      <c r="E17" s="87"/>
      <c r="F17" s="87" t="s">
        <v>41</v>
      </c>
      <c r="G17" s="87" t="s">
        <v>14</v>
      </c>
      <c r="H17" s="87" t="s">
        <v>17</v>
      </c>
      <c r="I17" s="87" t="s">
        <v>108</v>
      </c>
      <c r="J17" s="84">
        <v>45757</v>
      </c>
      <c r="K17" s="84">
        <v>45769</v>
      </c>
      <c r="L17" s="61">
        <v>20251150045561</v>
      </c>
      <c r="M17" s="59">
        <v>6</v>
      </c>
      <c r="N17" s="87"/>
      <c r="O17" s="87" t="s">
        <v>19</v>
      </c>
      <c r="P17" s="87"/>
      <c r="Q17" s="87"/>
    </row>
    <row r="18" spans="1:17" ht="20" x14ac:dyDescent="0.35">
      <c r="A18" s="58">
        <v>16</v>
      </c>
      <c r="B18" s="59"/>
      <c r="C18" s="61">
        <v>20251120052952</v>
      </c>
      <c r="D18" s="59" t="s">
        <v>16</v>
      </c>
      <c r="E18" s="87" t="s">
        <v>89</v>
      </c>
      <c r="F18" s="87" t="s">
        <v>39</v>
      </c>
      <c r="G18" s="87" t="s">
        <v>14</v>
      </c>
      <c r="H18" s="87" t="s">
        <v>18</v>
      </c>
      <c r="I18" s="87" t="s">
        <v>109</v>
      </c>
      <c r="J18" s="84">
        <v>45757</v>
      </c>
      <c r="K18" s="84">
        <v>45769</v>
      </c>
      <c r="L18" s="85">
        <v>20251200045341</v>
      </c>
      <c r="M18" s="59">
        <v>6</v>
      </c>
      <c r="N18" s="87"/>
      <c r="O18" s="90"/>
      <c r="P18" s="87" t="s">
        <v>177</v>
      </c>
      <c r="Q18" s="87"/>
    </row>
    <row r="19" spans="1:17" ht="20" x14ac:dyDescent="0.35">
      <c r="A19" s="58">
        <v>17</v>
      </c>
      <c r="B19" s="59">
        <v>1803402025</v>
      </c>
      <c r="C19" s="61">
        <v>20251120053162</v>
      </c>
      <c r="D19" s="59" t="s">
        <v>37</v>
      </c>
      <c r="E19" s="87"/>
      <c r="F19" s="87" t="s">
        <v>58</v>
      </c>
      <c r="G19" s="87" t="s">
        <v>14</v>
      </c>
      <c r="H19" s="87" t="s">
        <v>17</v>
      </c>
      <c r="I19" s="87" t="s">
        <v>110</v>
      </c>
      <c r="J19" s="84">
        <v>45758</v>
      </c>
      <c r="K19" s="84">
        <v>45776</v>
      </c>
      <c r="L19" s="61">
        <v>20251170049171</v>
      </c>
      <c r="M19" s="59">
        <v>10</v>
      </c>
      <c r="N19" s="87"/>
      <c r="O19" s="87" t="s">
        <v>19</v>
      </c>
      <c r="P19" s="87"/>
      <c r="Q19" s="87"/>
    </row>
    <row r="20" spans="1:17" ht="30" x14ac:dyDescent="0.35">
      <c r="A20" s="58">
        <v>18</v>
      </c>
      <c r="B20" s="59"/>
      <c r="C20" s="61">
        <v>20251120055152</v>
      </c>
      <c r="D20" s="59" t="s">
        <v>16</v>
      </c>
      <c r="E20" s="87" t="s">
        <v>90</v>
      </c>
      <c r="F20" s="87" t="s">
        <v>111</v>
      </c>
      <c r="G20" s="87" t="s">
        <v>14</v>
      </c>
      <c r="H20" s="87" t="s">
        <v>17</v>
      </c>
      <c r="I20" s="87" t="s">
        <v>112</v>
      </c>
      <c r="J20" s="84">
        <v>45761</v>
      </c>
      <c r="K20" s="84">
        <v>45769</v>
      </c>
      <c r="L20" s="61">
        <v>20251000126033</v>
      </c>
      <c r="M20" s="59">
        <v>4</v>
      </c>
      <c r="N20" s="87"/>
      <c r="O20" s="87" t="s">
        <v>19</v>
      </c>
      <c r="P20" s="87"/>
      <c r="Q20" s="87"/>
    </row>
    <row r="21" spans="1:17" ht="30" x14ac:dyDescent="0.35">
      <c r="A21" s="58">
        <v>19</v>
      </c>
      <c r="B21" s="59"/>
      <c r="C21" s="61">
        <v>20251120055402</v>
      </c>
      <c r="D21" s="59" t="s">
        <v>16</v>
      </c>
      <c r="E21" s="87" t="s">
        <v>49</v>
      </c>
      <c r="F21" s="87" t="s">
        <v>40</v>
      </c>
      <c r="G21" s="87" t="s">
        <v>14</v>
      </c>
      <c r="H21" s="87" t="s">
        <v>18</v>
      </c>
      <c r="I21" s="87" t="s">
        <v>113</v>
      </c>
      <c r="J21" s="84">
        <v>45762</v>
      </c>
      <c r="K21" s="84">
        <v>45776</v>
      </c>
      <c r="L21" s="61">
        <v>20251320049291</v>
      </c>
      <c r="M21" s="59">
        <v>8</v>
      </c>
      <c r="N21" s="87"/>
      <c r="O21" s="87" t="s">
        <v>19</v>
      </c>
      <c r="P21" s="87"/>
      <c r="Q21" s="87"/>
    </row>
    <row r="22" spans="1:17" ht="20" x14ac:dyDescent="0.35">
      <c r="A22" s="58">
        <v>20</v>
      </c>
      <c r="B22" s="59"/>
      <c r="C22" s="61">
        <v>20251120056882</v>
      </c>
      <c r="D22" s="59" t="s">
        <v>16</v>
      </c>
      <c r="E22" s="87" t="s">
        <v>49</v>
      </c>
      <c r="F22" s="87" t="s">
        <v>39</v>
      </c>
      <c r="G22" s="87" t="s">
        <v>14</v>
      </c>
      <c r="H22" s="87" t="s">
        <v>53</v>
      </c>
      <c r="I22" s="87" t="s">
        <v>114</v>
      </c>
      <c r="J22" s="84">
        <v>45768</v>
      </c>
      <c r="K22" s="84">
        <v>45779</v>
      </c>
      <c r="L22" s="85">
        <v>20251200051051</v>
      </c>
      <c r="M22" s="59">
        <v>8</v>
      </c>
      <c r="N22" s="91"/>
      <c r="O22" s="91"/>
      <c r="P22" s="87"/>
      <c r="Q22" s="87"/>
    </row>
    <row r="23" spans="1:17" ht="20" x14ac:dyDescent="0.35">
      <c r="A23" s="58">
        <v>21</v>
      </c>
      <c r="B23" s="59">
        <v>1963162025</v>
      </c>
      <c r="C23" s="61">
        <v>20251120059102</v>
      </c>
      <c r="D23" s="59" t="s">
        <v>16</v>
      </c>
      <c r="E23" s="87"/>
      <c r="F23" s="87" t="s">
        <v>39</v>
      </c>
      <c r="G23" s="87" t="s">
        <v>14</v>
      </c>
      <c r="H23" s="87" t="s">
        <v>56</v>
      </c>
      <c r="I23" s="87" t="s">
        <v>115</v>
      </c>
      <c r="J23" s="84">
        <v>45769</v>
      </c>
      <c r="K23" s="84">
        <v>45783</v>
      </c>
      <c r="L23" s="85">
        <v>20251200051221</v>
      </c>
      <c r="M23" s="59">
        <v>9</v>
      </c>
      <c r="N23" s="91"/>
      <c r="O23" s="90"/>
      <c r="P23" s="87"/>
      <c r="Q23" s="87"/>
    </row>
    <row r="24" spans="1:17" ht="30" x14ac:dyDescent="0.35">
      <c r="A24" s="58">
        <v>22</v>
      </c>
      <c r="B24" s="59">
        <v>2010372025</v>
      </c>
      <c r="C24" s="61">
        <v>20251120061262</v>
      </c>
      <c r="D24" s="59" t="s">
        <v>16</v>
      </c>
      <c r="E24" s="87"/>
      <c r="F24" s="87" t="s">
        <v>41</v>
      </c>
      <c r="G24" s="87" t="s">
        <v>14</v>
      </c>
      <c r="H24" s="87" t="s">
        <v>76</v>
      </c>
      <c r="I24" s="87" t="s">
        <v>116</v>
      </c>
      <c r="J24" s="84">
        <v>45772</v>
      </c>
      <c r="K24" s="84">
        <v>45789</v>
      </c>
      <c r="L24" s="61">
        <v>20251150055801</v>
      </c>
      <c r="M24" s="59">
        <v>10</v>
      </c>
      <c r="N24" s="91"/>
      <c r="O24" s="91" t="s">
        <v>19</v>
      </c>
      <c r="P24" s="87"/>
      <c r="Q24" s="92"/>
    </row>
    <row r="25" spans="1:17" ht="20" x14ac:dyDescent="0.35">
      <c r="A25" s="58">
        <v>23</v>
      </c>
      <c r="B25" s="59"/>
      <c r="C25" s="61">
        <v>20251120061292</v>
      </c>
      <c r="D25" s="59" t="s">
        <v>16</v>
      </c>
      <c r="E25" s="87" t="s">
        <v>91</v>
      </c>
      <c r="F25" s="87" t="s">
        <v>40</v>
      </c>
      <c r="G25" s="87" t="s">
        <v>14</v>
      </c>
      <c r="H25" s="87" t="s">
        <v>76</v>
      </c>
      <c r="I25" s="87" t="s">
        <v>117</v>
      </c>
      <c r="J25" s="84">
        <v>45772</v>
      </c>
      <c r="K25" s="84">
        <v>45786</v>
      </c>
      <c r="L25" s="61">
        <v>20251320053171</v>
      </c>
      <c r="M25" s="59">
        <v>9</v>
      </c>
      <c r="N25" s="91"/>
      <c r="O25" s="91" t="s">
        <v>19</v>
      </c>
      <c r="P25" s="87" t="s">
        <v>43</v>
      </c>
      <c r="Q25" s="87"/>
    </row>
    <row r="26" spans="1:17" ht="30" x14ac:dyDescent="0.35">
      <c r="A26" s="58">
        <v>24</v>
      </c>
      <c r="B26" s="59"/>
      <c r="C26" s="61">
        <v>20251120061372</v>
      </c>
      <c r="D26" s="59" t="s">
        <v>16</v>
      </c>
      <c r="E26" s="87" t="s">
        <v>49</v>
      </c>
      <c r="F26" s="87" t="s">
        <v>39</v>
      </c>
      <c r="G26" s="87" t="s">
        <v>14</v>
      </c>
      <c r="H26" s="87" t="s">
        <v>18</v>
      </c>
      <c r="I26" s="87" t="s">
        <v>118</v>
      </c>
      <c r="J26" s="84">
        <v>45772</v>
      </c>
      <c r="K26" s="84">
        <v>45779</v>
      </c>
      <c r="L26" s="61">
        <v>20251200050411</v>
      </c>
      <c r="M26" s="59">
        <v>4</v>
      </c>
      <c r="N26" s="91"/>
      <c r="O26" s="91" t="s">
        <v>19</v>
      </c>
      <c r="P26" s="87" t="s">
        <v>178</v>
      </c>
      <c r="Q26" s="87"/>
    </row>
    <row r="27" spans="1:17" ht="40" x14ac:dyDescent="0.35">
      <c r="A27" s="58">
        <v>25</v>
      </c>
      <c r="B27" s="59"/>
      <c r="C27" s="61">
        <v>20251120061392</v>
      </c>
      <c r="D27" s="59" t="s">
        <v>16</v>
      </c>
      <c r="E27" s="87" t="s">
        <v>49</v>
      </c>
      <c r="F27" s="87" t="s">
        <v>39</v>
      </c>
      <c r="G27" s="87" t="s">
        <v>14</v>
      </c>
      <c r="H27" s="87" t="s">
        <v>18</v>
      </c>
      <c r="I27" s="87" t="s">
        <v>119</v>
      </c>
      <c r="J27" s="84">
        <v>45772</v>
      </c>
      <c r="K27" s="84">
        <v>45785</v>
      </c>
      <c r="L27" s="61">
        <v>20251200052641</v>
      </c>
      <c r="M27" s="59">
        <v>8</v>
      </c>
      <c r="N27" s="91"/>
      <c r="O27" s="91" t="s">
        <v>19</v>
      </c>
      <c r="P27" s="87" t="s">
        <v>179</v>
      </c>
      <c r="Q27" s="87"/>
    </row>
    <row r="28" spans="1:17" ht="30" x14ac:dyDescent="0.35">
      <c r="A28" s="58">
        <v>26</v>
      </c>
      <c r="B28" s="59">
        <v>1948242025</v>
      </c>
      <c r="C28" s="61">
        <v>20251120063182</v>
      </c>
      <c r="D28" s="59" t="s">
        <v>48</v>
      </c>
      <c r="E28" s="87"/>
      <c r="F28" s="87" t="s">
        <v>111</v>
      </c>
      <c r="G28" s="87" t="s">
        <v>14</v>
      </c>
      <c r="H28" s="87" t="s">
        <v>17</v>
      </c>
      <c r="I28" s="87" t="s">
        <v>120</v>
      </c>
      <c r="J28" s="86">
        <v>45775</v>
      </c>
      <c r="K28" s="84">
        <v>45779</v>
      </c>
      <c r="L28" s="61">
        <v>20251000134153</v>
      </c>
      <c r="M28" s="59">
        <v>3</v>
      </c>
      <c r="N28" s="91"/>
      <c r="O28" s="91" t="s">
        <v>19</v>
      </c>
      <c r="P28" s="87"/>
      <c r="Q28" s="87"/>
    </row>
    <row r="29" spans="1:17" ht="40" x14ac:dyDescent="0.35">
      <c r="A29" s="58">
        <v>27</v>
      </c>
      <c r="B29" s="59">
        <v>1937522025</v>
      </c>
      <c r="C29" s="61">
        <v>20251120063222</v>
      </c>
      <c r="D29" s="59" t="s">
        <v>48</v>
      </c>
      <c r="E29" s="87"/>
      <c r="F29" s="87" t="s">
        <v>41</v>
      </c>
      <c r="G29" s="87" t="s">
        <v>14</v>
      </c>
      <c r="H29" s="87" t="s">
        <v>17</v>
      </c>
      <c r="I29" s="87" t="s">
        <v>121</v>
      </c>
      <c r="J29" s="84">
        <v>45775</v>
      </c>
      <c r="K29" s="84">
        <v>45804</v>
      </c>
      <c r="L29" s="61">
        <v>20251150065171</v>
      </c>
      <c r="M29" s="59">
        <v>20</v>
      </c>
      <c r="N29" s="91"/>
      <c r="O29" s="91" t="s">
        <v>19</v>
      </c>
      <c r="P29" s="87"/>
      <c r="Q29" s="87"/>
    </row>
    <row r="30" spans="1:17" ht="30" x14ac:dyDescent="0.35">
      <c r="A30" s="58">
        <v>28</v>
      </c>
      <c r="B30" s="59">
        <v>2089682025</v>
      </c>
      <c r="C30" s="61">
        <v>20251120064612</v>
      </c>
      <c r="D30" s="59" t="s">
        <v>55</v>
      </c>
      <c r="E30" s="87"/>
      <c r="F30" s="87" t="s">
        <v>40</v>
      </c>
      <c r="G30" s="87" t="s">
        <v>14</v>
      </c>
      <c r="H30" s="87" t="s">
        <v>53</v>
      </c>
      <c r="I30" s="87" t="s">
        <v>122</v>
      </c>
      <c r="J30" s="84">
        <v>45776</v>
      </c>
      <c r="K30" s="84">
        <v>45790</v>
      </c>
      <c r="L30" s="61">
        <v>20251320056641</v>
      </c>
      <c r="M30" s="59">
        <v>9</v>
      </c>
      <c r="N30" s="91"/>
      <c r="O30" s="91" t="s">
        <v>19</v>
      </c>
      <c r="P30" s="87"/>
      <c r="Q30" s="87"/>
    </row>
    <row r="31" spans="1:17" ht="30" x14ac:dyDescent="0.35">
      <c r="A31" s="58">
        <v>29</v>
      </c>
      <c r="B31" s="59"/>
      <c r="C31" s="61">
        <v>20251120065792</v>
      </c>
      <c r="D31" s="59" t="s">
        <v>16</v>
      </c>
      <c r="E31" s="87" t="s">
        <v>92</v>
      </c>
      <c r="F31" s="87" t="s">
        <v>40</v>
      </c>
      <c r="G31" s="87" t="s">
        <v>14</v>
      </c>
      <c r="H31" s="87" t="s">
        <v>18</v>
      </c>
      <c r="I31" s="87" t="s">
        <v>123</v>
      </c>
      <c r="J31" s="84">
        <v>45777</v>
      </c>
      <c r="K31" s="84">
        <v>45792</v>
      </c>
      <c r="L31" s="61">
        <v>20251320058331</v>
      </c>
      <c r="M31" s="59">
        <v>10</v>
      </c>
      <c r="N31" s="91"/>
      <c r="O31" s="90"/>
      <c r="P31" s="87"/>
      <c r="Q31" s="87"/>
    </row>
    <row r="32" spans="1:17" ht="30" x14ac:dyDescent="0.35">
      <c r="A32" s="58">
        <v>30</v>
      </c>
      <c r="B32" s="59">
        <v>2104122025</v>
      </c>
      <c r="C32" s="61">
        <v>20251120066372</v>
      </c>
      <c r="D32" s="59" t="s">
        <v>16</v>
      </c>
      <c r="E32" s="87"/>
      <c r="F32" s="87" t="s">
        <v>39</v>
      </c>
      <c r="G32" s="87" t="s">
        <v>14</v>
      </c>
      <c r="H32" s="87" t="s">
        <v>53</v>
      </c>
      <c r="I32" s="87" t="s">
        <v>124</v>
      </c>
      <c r="J32" s="84">
        <v>45777</v>
      </c>
      <c r="K32" s="84">
        <v>45792</v>
      </c>
      <c r="L32" s="61">
        <v>20251200056081</v>
      </c>
      <c r="M32" s="59">
        <v>10</v>
      </c>
      <c r="N32" s="91"/>
      <c r="O32" s="91" t="s">
        <v>19</v>
      </c>
      <c r="P32" s="87"/>
      <c r="Q32" s="87"/>
    </row>
    <row r="33" spans="1:17" ht="20" x14ac:dyDescent="0.35">
      <c r="A33" s="58">
        <v>31</v>
      </c>
      <c r="B33" s="59"/>
      <c r="C33" s="61">
        <v>20251120068152</v>
      </c>
      <c r="D33" s="59" t="s">
        <v>16</v>
      </c>
      <c r="E33" s="87" t="s">
        <v>93</v>
      </c>
      <c r="F33" s="87" t="s">
        <v>39</v>
      </c>
      <c r="G33" s="87" t="s">
        <v>14</v>
      </c>
      <c r="H33" s="87" t="s">
        <v>18</v>
      </c>
      <c r="I33" s="87" t="s">
        <v>125</v>
      </c>
      <c r="J33" s="84">
        <v>45782</v>
      </c>
      <c r="K33" s="84">
        <v>45786</v>
      </c>
      <c r="L33" s="61">
        <v>20251200054021</v>
      </c>
      <c r="M33" s="59">
        <v>4</v>
      </c>
      <c r="N33" s="91"/>
      <c r="O33" s="90"/>
      <c r="P33" s="87"/>
      <c r="Q33" s="87"/>
    </row>
    <row r="34" spans="1:17" ht="30" x14ac:dyDescent="0.35">
      <c r="A34" s="58">
        <v>32</v>
      </c>
      <c r="B34" s="59">
        <v>2127752025</v>
      </c>
      <c r="C34" s="61">
        <v>20251120068512</v>
      </c>
      <c r="D34" s="59" t="s">
        <v>48</v>
      </c>
      <c r="E34" s="87"/>
      <c r="F34" s="87" t="s">
        <v>126</v>
      </c>
      <c r="G34" s="87" t="s">
        <v>14</v>
      </c>
      <c r="H34" s="87" t="s">
        <v>17</v>
      </c>
      <c r="I34" s="87" t="s">
        <v>127</v>
      </c>
      <c r="J34" s="84">
        <v>45782</v>
      </c>
      <c r="K34" s="84">
        <v>45792</v>
      </c>
      <c r="L34" s="85">
        <v>20251110058231</v>
      </c>
      <c r="M34" s="59">
        <v>8</v>
      </c>
      <c r="N34" s="91"/>
      <c r="O34" s="91" t="s">
        <v>19</v>
      </c>
      <c r="P34" s="87"/>
      <c r="Q34" s="87"/>
    </row>
    <row r="35" spans="1:17" ht="20" x14ac:dyDescent="0.35">
      <c r="A35" s="58">
        <v>33</v>
      </c>
      <c r="B35" s="59"/>
      <c r="C35" s="61">
        <v>20251120068742</v>
      </c>
      <c r="D35" s="59" t="s">
        <v>16</v>
      </c>
      <c r="E35" s="87" t="s">
        <v>49</v>
      </c>
      <c r="F35" s="87" t="s">
        <v>39</v>
      </c>
      <c r="G35" s="87" t="s">
        <v>14</v>
      </c>
      <c r="H35" s="87" t="s">
        <v>18</v>
      </c>
      <c r="I35" s="87" t="s">
        <v>128</v>
      </c>
      <c r="J35" s="84">
        <v>45783</v>
      </c>
      <c r="K35" s="84">
        <v>45792</v>
      </c>
      <c r="L35" s="61">
        <v>20251200057741</v>
      </c>
      <c r="M35" s="59">
        <v>7</v>
      </c>
      <c r="N35" s="91"/>
      <c r="O35" s="91" t="s">
        <v>19</v>
      </c>
      <c r="P35" s="87" t="s">
        <v>54</v>
      </c>
      <c r="Q35" s="87"/>
    </row>
    <row r="36" spans="1:17" ht="20" x14ac:dyDescent="0.35">
      <c r="A36" s="58">
        <v>34</v>
      </c>
      <c r="B36" s="59"/>
      <c r="C36" s="61">
        <v>20251120069892</v>
      </c>
      <c r="D36" s="59" t="s">
        <v>16</v>
      </c>
      <c r="E36" s="87" t="s">
        <v>51</v>
      </c>
      <c r="F36" s="87" t="s">
        <v>39</v>
      </c>
      <c r="G36" s="87" t="s">
        <v>14</v>
      </c>
      <c r="H36" s="87" t="s">
        <v>18</v>
      </c>
      <c r="I36" s="87" t="s">
        <v>129</v>
      </c>
      <c r="J36" s="84">
        <v>45784</v>
      </c>
      <c r="K36" s="84">
        <v>45793</v>
      </c>
      <c r="L36" s="61">
        <v>20251200056311</v>
      </c>
      <c r="M36" s="59">
        <v>7</v>
      </c>
      <c r="N36" s="91"/>
      <c r="O36" s="91"/>
      <c r="P36" s="87"/>
      <c r="Q36" s="87"/>
    </row>
    <row r="37" spans="1:17" ht="30" x14ac:dyDescent="0.35">
      <c r="A37" s="58">
        <v>35</v>
      </c>
      <c r="B37" s="59"/>
      <c r="C37" s="61">
        <v>20251120070152</v>
      </c>
      <c r="D37" s="59" t="s">
        <v>16</v>
      </c>
      <c r="E37" s="87" t="s">
        <v>88</v>
      </c>
      <c r="F37" s="87" t="s">
        <v>50</v>
      </c>
      <c r="G37" s="87" t="s">
        <v>14</v>
      </c>
      <c r="H37" s="87" t="s">
        <v>17</v>
      </c>
      <c r="I37" s="87" t="s">
        <v>130</v>
      </c>
      <c r="J37" s="84">
        <v>45784</v>
      </c>
      <c r="K37" s="84">
        <v>45790</v>
      </c>
      <c r="L37" s="61">
        <v>20251400056841</v>
      </c>
      <c r="M37" s="59">
        <v>4</v>
      </c>
      <c r="N37" s="91"/>
      <c r="O37" s="90"/>
      <c r="P37" s="87"/>
      <c r="Q37" s="87"/>
    </row>
    <row r="38" spans="1:17" ht="40" x14ac:dyDescent="0.35">
      <c r="A38" s="58">
        <v>36</v>
      </c>
      <c r="B38" s="59">
        <v>2243402025</v>
      </c>
      <c r="C38" s="61">
        <v>20251120071192</v>
      </c>
      <c r="D38" s="59" t="s">
        <v>16</v>
      </c>
      <c r="E38" s="87"/>
      <c r="F38" s="87" t="s">
        <v>42</v>
      </c>
      <c r="G38" s="87" t="s">
        <v>14</v>
      </c>
      <c r="H38" s="87" t="s">
        <v>17</v>
      </c>
      <c r="I38" s="87" t="s">
        <v>131</v>
      </c>
      <c r="J38" s="84">
        <v>45785</v>
      </c>
      <c r="K38" s="84">
        <v>45793</v>
      </c>
      <c r="L38" s="61">
        <v>20251130058021</v>
      </c>
      <c r="M38" s="59">
        <v>6</v>
      </c>
      <c r="N38" s="91"/>
      <c r="O38" s="91" t="s">
        <v>19</v>
      </c>
      <c r="P38" s="87"/>
      <c r="Q38" s="87"/>
    </row>
    <row r="39" spans="1:17" ht="30" x14ac:dyDescent="0.35">
      <c r="A39" s="58">
        <v>37</v>
      </c>
      <c r="B39" s="59">
        <v>2143902025</v>
      </c>
      <c r="C39" s="61">
        <v>20251120071262</v>
      </c>
      <c r="D39" s="59" t="s">
        <v>36</v>
      </c>
      <c r="E39" s="87"/>
      <c r="F39" s="87" t="s">
        <v>40</v>
      </c>
      <c r="G39" s="87" t="s">
        <v>14</v>
      </c>
      <c r="H39" s="87" t="s">
        <v>53</v>
      </c>
      <c r="I39" s="87" t="s">
        <v>132</v>
      </c>
      <c r="J39" s="84">
        <v>45782</v>
      </c>
      <c r="K39" s="84">
        <v>45797</v>
      </c>
      <c r="L39" s="61">
        <v>20251320055961</v>
      </c>
      <c r="M39" s="59">
        <v>11</v>
      </c>
      <c r="N39" s="91"/>
      <c r="O39" s="91" t="s">
        <v>19</v>
      </c>
      <c r="P39" s="87"/>
      <c r="Q39" s="87"/>
    </row>
    <row r="40" spans="1:17" ht="30" x14ac:dyDescent="0.35">
      <c r="A40" s="58">
        <v>38</v>
      </c>
      <c r="B40" s="59">
        <v>2251942025</v>
      </c>
      <c r="C40" s="61">
        <v>20251120071532</v>
      </c>
      <c r="D40" s="59" t="s">
        <v>16</v>
      </c>
      <c r="E40" s="87"/>
      <c r="F40" s="87" t="s">
        <v>39</v>
      </c>
      <c r="G40" s="87" t="s">
        <v>14</v>
      </c>
      <c r="H40" s="87" t="s">
        <v>18</v>
      </c>
      <c r="I40" s="87" t="s">
        <v>133</v>
      </c>
      <c r="J40" s="84">
        <v>45786</v>
      </c>
      <c r="K40" s="84">
        <v>45798</v>
      </c>
      <c r="L40" s="61">
        <v>20251200060641</v>
      </c>
      <c r="M40" s="59">
        <v>8</v>
      </c>
      <c r="N40" s="91"/>
      <c r="O40" s="91" t="s">
        <v>19</v>
      </c>
      <c r="P40" s="87" t="s">
        <v>49</v>
      </c>
      <c r="Q40" s="87"/>
    </row>
    <row r="41" spans="1:17" ht="20" x14ac:dyDescent="0.35">
      <c r="A41" s="58">
        <v>39</v>
      </c>
      <c r="B41" s="59"/>
      <c r="C41" s="61">
        <v>20251120071982</v>
      </c>
      <c r="D41" s="59" t="s">
        <v>16</v>
      </c>
      <c r="E41" s="87" t="s">
        <v>88</v>
      </c>
      <c r="F41" s="87" t="s">
        <v>41</v>
      </c>
      <c r="G41" s="87" t="s">
        <v>14</v>
      </c>
      <c r="H41" s="87" t="s">
        <v>17</v>
      </c>
      <c r="I41" s="87" t="s">
        <v>134</v>
      </c>
      <c r="J41" s="84">
        <v>45786</v>
      </c>
      <c r="K41" s="84">
        <v>45798</v>
      </c>
      <c r="L41" s="61">
        <v>20251150061021</v>
      </c>
      <c r="M41" s="59">
        <v>8</v>
      </c>
      <c r="N41" s="91"/>
      <c r="O41" s="90"/>
      <c r="P41" s="87"/>
      <c r="Q41" s="87"/>
    </row>
    <row r="42" spans="1:17" ht="30" x14ac:dyDescent="0.35">
      <c r="A42" s="58">
        <v>40</v>
      </c>
      <c r="B42" s="59">
        <v>2277462025</v>
      </c>
      <c r="C42" s="61">
        <v>20251120072142</v>
      </c>
      <c r="D42" s="59" t="s">
        <v>52</v>
      </c>
      <c r="E42" s="87"/>
      <c r="F42" s="87" t="s">
        <v>39</v>
      </c>
      <c r="G42" s="87" t="s">
        <v>14</v>
      </c>
      <c r="H42" s="87" t="s">
        <v>18</v>
      </c>
      <c r="I42" s="87" t="s">
        <v>135</v>
      </c>
      <c r="J42" s="84">
        <v>45787</v>
      </c>
      <c r="K42" s="84">
        <v>45799</v>
      </c>
      <c r="L42" s="61">
        <v>20251200062241</v>
      </c>
      <c r="M42" s="59">
        <v>8</v>
      </c>
      <c r="N42" s="91"/>
      <c r="O42" s="91" t="s">
        <v>19</v>
      </c>
      <c r="P42" s="87"/>
      <c r="Q42" s="87"/>
    </row>
    <row r="43" spans="1:17" ht="30" x14ac:dyDescent="0.35">
      <c r="A43" s="58">
        <v>41</v>
      </c>
      <c r="B43" s="59">
        <v>2278792025</v>
      </c>
      <c r="C43" s="61">
        <v>20251120072442</v>
      </c>
      <c r="D43" s="59" t="s">
        <v>36</v>
      </c>
      <c r="E43" s="87"/>
      <c r="F43" s="87" t="s">
        <v>42</v>
      </c>
      <c r="G43" s="87" t="s">
        <v>14</v>
      </c>
      <c r="H43" s="87" t="s">
        <v>15</v>
      </c>
      <c r="I43" s="87" t="s">
        <v>136</v>
      </c>
      <c r="J43" s="84">
        <v>45789</v>
      </c>
      <c r="K43" s="84">
        <v>45793</v>
      </c>
      <c r="L43" s="61">
        <v>20251130058561</v>
      </c>
      <c r="M43" s="59">
        <v>4</v>
      </c>
      <c r="N43" s="91"/>
      <c r="O43" s="91" t="s">
        <v>19</v>
      </c>
      <c r="P43" s="87"/>
      <c r="Q43" s="87"/>
    </row>
    <row r="44" spans="1:17" ht="30" x14ac:dyDescent="0.35">
      <c r="A44" s="58">
        <v>42</v>
      </c>
      <c r="B44" s="59"/>
      <c r="C44" s="61">
        <v>20251120072502</v>
      </c>
      <c r="D44" s="59" t="s">
        <v>16</v>
      </c>
      <c r="E44" s="87" t="s">
        <v>51</v>
      </c>
      <c r="F44" s="87" t="s">
        <v>62</v>
      </c>
      <c r="G44" s="87" t="s">
        <v>14</v>
      </c>
      <c r="H44" s="87" t="s">
        <v>17</v>
      </c>
      <c r="I44" s="87" t="s">
        <v>137</v>
      </c>
      <c r="J44" s="84">
        <v>45789</v>
      </c>
      <c r="K44" s="84">
        <v>45800</v>
      </c>
      <c r="L44" s="61">
        <v>20251500062641</v>
      </c>
      <c r="M44" s="59">
        <v>9</v>
      </c>
      <c r="N44" s="91"/>
      <c r="O44" s="91" t="s">
        <v>19</v>
      </c>
      <c r="P44" s="87"/>
      <c r="Q44" s="87"/>
    </row>
    <row r="45" spans="1:17" ht="40" x14ac:dyDescent="0.35">
      <c r="A45" s="58">
        <v>43</v>
      </c>
      <c r="B45" s="59"/>
      <c r="C45" s="63">
        <v>20251120072622</v>
      </c>
      <c r="D45" s="59" t="s">
        <v>16</v>
      </c>
      <c r="E45" s="87" t="s">
        <v>49</v>
      </c>
      <c r="F45" s="87" t="s">
        <v>39</v>
      </c>
      <c r="G45" s="87" t="s">
        <v>14</v>
      </c>
      <c r="H45" s="87" t="s">
        <v>18</v>
      </c>
      <c r="I45" s="87" t="s">
        <v>138</v>
      </c>
      <c r="J45" s="84">
        <v>45789</v>
      </c>
      <c r="K45" s="84">
        <v>45800</v>
      </c>
      <c r="L45" s="85">
        <v>20251200061151</v>
      </c>
      <c r="M45" s="59">
        <v>9</v>
      </c>
      <c r="N45" s="91"/>
      <c r="O45" s="91" t="s">
        <v>19</v>
      </c>
      <c r="P45" s="87" t="s">
        <v>66</v>
      </c>
      <c r="Q45" s="87"/>
    </row>
    <row r="46" spans="1:17" ht="30" x14ac:dyDescent="0.35">
      <c r="A46" s="58">
        <v>44</v>
      </c>
      <c r="B46" s="59">
        <v>2282192025</v>
      </c>
      <c r="C46" s="61">
        <v>20251120072682</v>
      </c>
      <c r="D46" s="59" t="s">
        <v>48</v>
      </c>
      <c r="E46" s="87"/>
      <c r="F46" s="87" t="s">
        <v>39</v>
      </c>
      <c r="G46" s="87" t="s">
        <v>14</v>
      </c>
      <c r="H46" s="87" t="s">
        <v>53</v>
      </c>
      <c r="I46" s="87" t="s">
        <v>139</v>
      </c>
      <c r="J46" s="84">
        <v>45786</v>
      </c>
      <c r="K46" s="84">
        <v>45799</v>
      </c>
      <c r="L46" s="85">
        <v>20251200061591</v>
      </c>
      <c r="M46" s="59">
        <v>9</v>
      </c>
      <c r="N46" s="91"/>
      <c r="O46" s="91" t="s">
        <v>19</v>
      </c>
      <c r="P46" s="87" t="s">
        <v>65</v>
      </c>
      <c r="Q46" s="87"/>
    </row>
    <row r="47" spans="1:17" ht="40" x14ac:dyDescent="0.35">
      <c r="A47" s="58">
        <v>45</v>
      </c>
      <c r="B47" s="59">
        <v>2339682025</v>
      </c>
      <c r="C47" s="61">
        <v>20251120074012</v>
      </c>
      <c r="D47" s="59" t="s">
        <v>16</v>
      </c>
      <c r="E47" s="87"/>
      <c r="F47" s="88" t="s">
        <v>39</v>
      </c>
      <c r="G47" s="87" t="s">
        <v>14</v>
      </c>
      <c r="H47" s="87" t="s">
        <v>18</v>
      </c>
      <c r="I47" s="87" t="s">
        <v>140</v>
      </c>
      <c r="J47" s="84">
        <v>45791</v>
      </c>
      <c r="K47" s="84">
        <v>45806</v>
      </c>
      <c r="L47" s="85">
        <v>20251200065181</v>
      </c>
      <c r="M47" s="59">
        <v>11</v>
      </c>
      <c r="N47" s="91"/>
      <c r="O47" s="91" t="s">
        <v>19</v>
      </c>
      <c r="P47" s="87"/>
      <c r="Q47" s="87"/>
    </row>
    <row r="48" spans="1:17" ht="50" x14ac:dyDescent="0.35">
      <c r="A48" s="58">
        <v>46</v>
      </c>
      <c r="B48" s="59">
        <v>2411552025</v>
      </c>
      <c r="C48" s="61">
        <v>20251120075982</v>
      </c>
      <c r="D48" s="59" t="s">
        <v>16</v>
      </c>
      <c r="E48" s="87" t="s">
        <v>94</v>
      </c>
      <c r="F48" s="87" t="s">
        <v>39</v>
      </c>
      <c r="G48" s="87" t="s">
        <v>14</v>
      </c>
      <c r="H48" s="87" t="s">
        <v>76</v>
      </c>
      <c r="I48" s="87" t="s">
        <v>141</v>
      </c>
      <c r="J48" s="84">
        <v>45793</v>
      </c>
      <c r="K48" s="84">
        <v>45799</v>
      </c>
      <c r="L48" s="61">
        <v>20251200061321</v>
      </c>
      <c r="M48" s="59">
        <v>4</v>
      </c>
      <c r="N48" s="91"/>
      <c r="O48" s="91"/>
      <c r="P48" s="87" t="s">
        <v>180</v>
      </c>
      <c r="Q48" s="87"/>
    </row>
    <row r="49" spans="1:17" ht="40" x14ac:dyDescent="0.35">
      <c r="A49" s="58">
        <v>47</v>
      </c>
      <c r="B49" s="59">
        <v>2424532025</v>
      </c>
      <c r="C49" s="61">
        <v>20251120076972</v>
      </c>
      <c r="D49" s="59" t="s">
        <v>48</v>
      </c>
      <c r="E49" s="87"/>
      <c r="F49" s="87" t="s">
        <v>42</v>
      </c>
      <c r="G49" s="87" t="s">
        <v>14</v>
      </c>
      <c r="H49" s="87" t="s">
        <v>17</v>
      </c>
      <c r="I49" s="87" t="s">
        <v>142</v>
      </c>
      <c r="J49" s="84">
        <v>45796</v>
      </c>
      <c r="K49" s="84">
        <v>45806</v>
      </c>
      <c r="L49" s="61">
        <v>20251130066841</v>
      </c>
      <c r="M49" s="59">
        <v>8</v>
      </c>
      <c r="N49" s="91"/>
      <c r="O49" s="91" t="s">
        <v>19</v>
      </c>
      <c r="P49" s="87"/>
      <c r="Q49" s="87"/>
    </row>
    <row r="50" spans="1:17" ht="20" x14ac:dyDescent="0.35">
      <c r="A50" s="58">
        <v>48</v>
      </c>
      <c r="B50" s="59"/>
      <c r="C50" s="61">
        <v>20251120077882</v>
      </c>
      <c r="D50" s="59" t="s">
        <v>16</v>
      </c>
      <c r="E50" s="87" t="s">
        <v>57</v>
      </c>
      <c r="F50" s="87" t="s">
        <v>39</v>
      </c>
      <c r="G50" s="87" t="s">
        <v>14</v>
      </c>
      <c r="H50" s="87" t="s">
        <v>18</v>
      </c>
      <c r="I50" s="87" t="s">
        <v>143</v>
      </c>
      <c r="J50" s="84">
        <v>45797</v>
      </c>
      <c r="K50" s="84">
        <v>45814</v>
      </c>
      <c r="L50" s="61">
        <v>20251200069621</v>
      </c>
      <c r="M50" s="59">
        <v>12</v>
      </c>
      <c r="N50" s="91"/>
      <c r="O50" s="91"/>
      <c r="P50" s="87"/>
      <c r="Q50" s="87"/>
    </row>
    <row r="51" spans="1:17" ht="30" x14ac:dyDescent="0.35">
      <c r="A51" s="58">
        <v>49</v>
      </c>
      <c r="B51" s="59"/>
      <c r="C51" s="61">
        <v>20251120078372</v>
      </c>
      <c r="D51" s="59" t="s">
        <v>16</v>
      </c>
      <c r="E51" s="87" t="s">
        <v>49</v>
      </c>
      <c r="F51" s="87" t="s">
        <v>39</v>
      </c>
      <c r="G51" s="87" t="s">
        <v>14</v>
      </c>
      <c r="H51" s="87" t="s">
        <v>18</v>
      </c>
      <c r="I51" s="87" t="s">
        <v>144</v>
      </c>
      <c r="J51" s="84">
        <v>45798</v>
      </c>
      <c r="K51" s="84">
        <v>45811</v>
      </c>
      <c r="L51" s="61">
        <v>20251200066051</v>
      </c>
      <c r="M51" s="59">
        <v>8</v>
      </c>
      <c r="N51" s="91"/>
      <c r="O51" s="91" t="s">
        <v>19</v>
      </c>
      <c r="P51" s="87" t="s">
        <v>181</v>
      </c>
      <c r="Q51" s="87"/>
    </row>
    <row r="52" spans="1:17" ht="30" x14ac:dyDescent="0.35">
      <c r="A52" s="58">
        <v>50</v>
      </c>
      <c r="B52" s="59"/>
      <c r="C52" s="61">
        <v>20251120078382</v>
      </c>
      <c r="D52" s="59" t="s">
        <v>16</v>
      </c>
      <c r="E52" s="87" t="s">
        <v>49</v>
      </c>
      <c r="F52" s="87" t="s">
        <v>39</v>
      </c>
      <c r="G52" s="87" t="s">
        <v>14</v>
      </c>
      <c r="H52" s="87" t="s">
        <v>53</v>
      </c>
      <c r="I52" s="87" t="s">
        <v>145</v>
      </c>
      <c r="J52" s="84">
        <v>45798</v>
      </c>
      <c r="K52" s="84">
        <v>45805</v>
      </c>
      <c r="L52" s="61">
        <v>20251200064051</v>
      </c>
      <c r="M52" s="59">
        <v>5</v>
      </c>
      <c r="N52" s="91"/>
      <c r="O52" s="90"/>
      <c r="P52" s="87"/>
      <c r="Q52" s="87"/>
    </row>
    <row r="53" spans="1:17" ht="30" x14ac:dyDescent="0.35">
      <c r="A53" s="58">
        <v>51</v>
      </c>
      <c r="B53" s="59">
        <v>2483472025</v>
      </c>
      <c r="C53" s="61">
        <v>20251120078482</v>
      </c>
      <c r="D53" s="59" t="s">
        <v>16</v>
      </c>
      <c r="E53" s="87"/>
      <c r="F53" s="87" t="s">
        <v>39</v>
      </c>
      <c r="G53" s="87" t="s">
        <v>14</v>
      </c>
      <c r="H53" s="87" t="s">
        <v>53</v>
      </c>
      <c r="I53" s="87" t="s">
        <v>146</v>
      </c>
      <c r="J53" s="84">
        <v>45798</v>
      </c>
      <c r="K53" s="84">
        <v>45812</v>
      </c>
      <c r="L53" s="61">
        <v>20251200067301</v>
      </c>
      <c r="M53" s="59">
        <v>9</v>
      </c>
      <c r="N53" s="91"/>
      <c r="O53" s="91" t="s">
        <v>19</v>
      </c>
      <c r="P53" s="87" t="s">
        <v>46</v>
      </c>
      <c r="Q53" s="87"/>
    </row>
    <row r="54" spans="1:17" ht="20" x14ac:dyDescent="0.35">
      <c r="A54" s="58">
        <v>52</v>
      </c>
      <c r="B54" s="59"/>
      <c r="C54" s="61">
        <v>20251120078422</v>
      </c>
      <c r="D54" s="59" t="s">
        <v>16</v>
      </c>
      <c r="E54" s="87" t="s">
        <v>95</v>
      </c>
      <c r="F54" s="87" t="s">
        <v>39</v>
      </c>
      <c r="G54" s="87" t="s">
        <v>14</v>
      </c>
      <c r="H54" s="87" t="s">
        <v>53</v>
      </c>
      <c r="I54" s="87" t="s">
        <v>147</v>
      </c>
      <c r="J54" s="84">
        <v>45798</v>
      </c>
      <c r="K54" s="84">
        <v>45811</v>
      </c>
      <c r="L54" s="61">
        <v>20251200068061</v>
      </c>
      <c r="M54" s="59">
        <v>8</v>
      </c>
      <c r="N54" s="91"/>
      <c r="O54" s="91" t="s">
        <v>19</v>
      </c>
      <c r="P54" s="87"/>
      <c r="Q54" s="87"/>
    </row>
    <row r="55" spans="1:17" ht="20" x14ac:dyDescent="0.35">
      <c r="A55" s="58">
        <v>53</v>
      </c>
      <c r="B55" s="59">
        <v>2499262025</v>
      </c>
      <c r="C55" s="61">
        <v>20251120078982</v>
      </c>
      <c r="D55" s="59" t="s">
        <v>16</v>
      </c>
      <c r="E55" s="87"/>
      <c r="F55" s="87" t="s">
        <v>40</v>
      </c>
      <c r="G55" s="87" t="s">
        <v>14</v>
      </c>
      <c r="H55" s="87" t="s">
        <v>53</v>
      </c>
      <c r="I55" s="87" t="s">
        <v>148</v>
      </c>
      <c r="J55" s="84">
        <v>45798</v>
      </c>
      <c r="K55" s="84">
        <v>45813</v>
      </c>
      <c r="L55" s="61">
        <v>20251320069291</v>
      </c>
      <c r="M55" s="59">
        <v>10</v>
      </c>
      <c r="N55" s="91"/>
      <c r="O55" s="91" t="s">
        <v>19</v>
      </c>
      <c r="P55" s="87"/>
      <c r="Q55" s="87"/>
    </row>
    <row r="56" spans="1:17" ht="30" x14ac:dyDescent="0.35">
      <c r="A56" s="58">
        <v>54</v>
      </c>
      <c r="B56" s="59">
        <v>2458882025</v>
      </c>
      <c r="C56" s="61">
        <v>20251120078992</v>
      </c>
      <c r="D56" s="59" t="s">
        <v>16</v>
      </c>
      <c r="E56" s="87"/>
      <c r="F56" s="87" t="s">
        <v>39</v>
      </c>
      <c r="G56" s="87" t="s">
        <v>14</v>
      </c>
      <c r="H56" s="87" t="s">
        <v>53</v>
      </c>
      <c r="I56" s="87" t="s">
        <v>149</v>
      </c>
      <c r="J56" s="84">
        <v>45798</v>
      </c>
      <c r="K56" s="84">
        <v>45812</v>
      </c>
      <c r="L56" s="61">
        <v>20251200067561</v>
      </c>
      <c r="M56" s="59">
        <v>9</v>
      </c>
      <c r="N56" s="91"/>
      <c r="O56" s="91" t="s">
        <v>19</v>
      </c>
      <c r="P56" s="87"/>
      <c r="Q56" s="87"/>
    </row>
    <row r="57" spans="1:17" ht="20" x14ac:dyDescent="0.35">
      <c r="A57" s="58">
        <v>55</v>
      </c>
      <c r="B57" s="59">
        <v>2540822025</v>
      </c>
      <c r="C57" s="61">
        <v>20251120082562</v>
      </c>
      <c r="D57" s="59" t="s">
        <v>48</v>
      </c>
      <c r="E57" s="87"/>
      <c r="F57" s="87" t="s">
        <v>41</v>
      </c>
      <c r="G57" s="87" t="s">
        <v>14</v>
      </c>
      <c r="H57" s="87" t="s">
        <v>17</v>
      </c>
      <c r="I57" s="87" t="s">
        <v>150</v>
      </c>
      <c r="J57" s="84">
        <v>45804</v>
      </c>
      <c r="K57" s="84">
        <v>45817</v>
      </c>
      <c r="L57" s="61">
        <v>20251150070081</v>
      </c>
      <c r="M57" s="59">
        <v>8</v>
      </c>
      <c r="N57" s="91"/>
      <c r="O57" s="91" t="s">
        <v>19</v>
      </c>
      <c r="P57" s="87"/>
      <c r="Q57" s="87"/>
    </row>
    <row r="58" spans="1:17" ht="20" x14ac:dyDescent="0.35">
      <c r="A58" s="58">
        <v>56</v>
      </c>
      <c r="B58" s="58">
        <v>2615942025</v>
      </c>
      <c r="C58" s="62">
        <v>20251120083052</v>
      </c>
      <c r="D58" s="59" t="s">
        <v>16</v>
      </c>
      <c r="E58" s="87"/>
      <c r="F58" s="87" t="s">
        <v>42</v>
      </c>
      <c r="G58" s="87" t="s">
        <v>14</v>
      </c>
      <c r="H58" s="87" t="s">
        <v>17</v>
      </c>
      <c r="I58" s="87" t="s">
        <v>151</v>
      </c>
      <c r="J58" s="84">
        <v>45805</v>
      </c>
      <c r="K58" s="84">
        <v>45819</v>
      </c>
      <c r="L58" s="61">
        <v>20251130071621</v>
      </c>
      <c r="M58" s="59">
        <v>9</v>
      </c>
      <c r="N58" s="91"/>
      <c r="O58" s="91" t="s">
        <v>19</v>
      </c>
      <c r="P58" s="87"/>
      <c r="Q58" s="87"/>
    </row>
    <row r="59" spans="1:17" ht="30" x14ac:dyDescent="0.35">
      <c r="A59" s="58">
        <v>57</v>
      </c>
      <c r="B59" s="58">
        <v>2452692025</v>
      </c>
      <c r="C59" s="62">
        <v>20251120083402</v>
      </c>
      <c r="D59" s="59" t="s">
        <v>48</v>
      </c>
      <c r="E59" s="87"/>
      <c r="F59" s="87" t="s">
        <v>39</v>
      </c>
      <c r="G59" s="87" t="s">
        <v>14</v>
      </c>
      <c r="H59" s="87" t="s">
        <v>53</v>
      </c>
      <c r="I59" s="87" t="s">
        <v>152</v>
      </c>
      <c r="J59" s="84">
        <v>45804</v>
      </c>
      <c r="K59" s="84">
        <v>45807</v>
      </c>
      <c r="L59" s="61">
        <v>20251200066811</v>
      </c>
      <c r="M59" s="59">
        <v>3</v>
      </c>
      <c r="N59" s="91"/>
      <c r="O59" s="91" t="s">
        <v>19</v>
      </c>
      <c r="P59" s="87" t="s">
        <v>49</v>
      </c>
      <c r="Q59" s="87" t="s">
        <v>182</v>
      </c>
    </row>
    <row r="60" spans="1:17" ht="40" x14ac:dyDescent="0.35">
      <c r="A60" s="58">
        <v>58</v>
      </c>
      <c r="B60" s="58">
        <v>2587782025</v>
      </c>
      <c r="C60" s="62">
        <v>20251120083632</v>
      </c>
      <c r="D60" s="59" t="s">
        <v>48</v>
      </c>
      <c r="E60" s="87"/>
      <c r="F60" s="87" t="s">
        <v>39</v>
      </c>
      <c r="G60" s="87" t="s">
        <v>14</v>
      </c>
      <c r="H60" s="87" t="s">
        <v>53</v>
      </c>
      <c r="I60" s="87" t="s">
        <v>153</v>
      </c>
      <c r="J60" s="84">
        <v>45804</v>
      </c>
      <c r="K60" s="84">
        <v>45819</v>
      </c>
      <c r="L60" s="61">
        <v>20251200071741</v>
      </c>
      <c r="M60" s="59">
        <v>10</v>
      </c>
      <c r="N60" s="91"/>
      <c r="O60" s="91" t="s">
        <v>19</v>
      </c>
      <c r="P60" s="87"/>
      <c r="Q60" s="87"/>
    </row>
    <row r="61" spans="1:17" ht="30" x14ac:dyDescent="0.35">
      <c r="A61" s="58">
        <v>59</v>
      </c>
      <c r="B61" s="58">
        <v>2638182025</v>
      </c>
      <c r="C61" s="62">
        <v>20251120084322</v>
      </c>
      <c r="D61" s="59" t="s">
        <v>47</v>
      </c>
      <c r="E61" s="87"/>
      <c r="F61" s="87" t="s">
        <v>40</v>
      </c>
      <c r="G61" s="87" t="s">
        <v>14</v>
      </c>
      <c r="H61" s="87" t="s">
        <v>18</v>
      </c>
      <c r="I61" s="87" t="s">
        <v>154</v>
      </c>
      <c r="J61" s="84">
        <v>45806</v>
      </c>
      <c r="K61" s="84">
        <v>45819</v>
      </c>
      <c r="L61" s="61">
        <v>20251320071591</v>
      </c>
      <c r="M61" s="59">
        <v>8</v>
      </c>
      <c r="N61" s="91"/>
      <c r="O61" s="91"/>
      <c r="P61" s="87"/>
      <c r="Q61" s="87"/>
    </row>
    <row r="62" spans="1:17" ht="30" x14ac:dyDescent="0.35">
      <c r="A62" s="58">
        <v>60</v>
      </c>
      <c r="B62" s="58">
        <v>2602212025</v>
      </c>
      <c r="C62" s="62">
        <v>20251120084942</v>
      </c>
      <c r="D62" s="59" t="s">
        <v>16</v>
      </c>
      <c r="E62" s="87"/>
      <c r="F62" s="87" t="s">
        <v>50</v>
      </c>
      <c r="G62" s="87" t="s">
        <v>14</v>
      </c>
      <c r="H62" s="87" t="s">
        <v>17</v>
      </c>
      <c r="I62" s="87" t="s">
        <v>155</v>
      </c>
      <c r="J62" s="84">
        <v>45805</v>
      </c>
      <c r="K62" s="84">
        <v>45819</v>
      </c>
      <c r="L62" s="61">
        <v>20251400072791</v>
      </c>
      <c r="M62" s="59">
        <v>9</v>
      </c>
      <c r="N62" s="91"/>
      <c r="O62" s="91"/>
      <c r="P62" s="87"/>
      <c r="Q62" s="87"/>
    </row>
    <row r="63" spans="1:17" ht="30" x14ac:dyDescent="0.35">
      <c r="A63" s="58">
        <v>61</v>
      </c>
      <c r="B63" s="58">
        <v>2684412025</v>
      </c>
      <c r="C63" s="62">
        <v>20251120085892</v>
      </c>
      <c r="D63" s="59" t="s">
        <v>16</v>
      </c>
      <c r="E63" s="87"/>
      <c r="F63" s="87" t="s">
        <v>39</v>
      </c>
      <c r="G63" s="87" t="s">
        <v>14</v>
      </c>
      <c r="H63" s="87" t="s">
        <v>53</v>
      </c>
      <c r="I63" s="87" t="s">
        <v>156</v>
      </c>
      <c r="J63" s="84">
        <v>45811</v>
      </c>
      <c r="K63" s="84">
        <v>45824</v>
      </c>
      <c r="L63" s="61">
        <v>20251200071821</v>
      </c>
      <c r="M63" s="59">
        <v>9</v>
      </c>
      <c r="N63" s="91"/>
      <c r="O63" s="91" t="s">
        <v>19</v>
      </c>
      <c r="P63" s="87"/>
      <c r="Q63" s="87"/>
    </row>
    <row r="64" spans="1:17" ht="40" x14ac:dyDescent="0.35">
      <c r="A64" s="58">
        <v>62</v>
      </c>
      <c r="B64" s="58">
        <v>2642962025</v>
      </c>
      <c r="C64" s="62">
        <v>20251120085902</v>
      </c>
      <c r="D64" s="59" t="s">
        <v>48</v>
      </c>
      <c r="E64" s="87"/>
      <c r="F64" s="87" t="s">
        <v>40</v>
      </c>
      <c r="G64" s="87" t="s">
        <v>14</v>
      </c>
      <c r="H64" s="87" t="s">
        <v>18</v>
      </c>
      <c r="I64" s="87" t="s">
        <v>157</v>
      </c>
      <c r="J64" s="84">
        <v>45806</v>
      </c>
      <c r="K64" s="84">
        <v>45821</v>
      </c>
      <c r="L64" s="61">
        <v>20251320074251</v>
      </c>
      <c r="M64" s="59">
        <v>10</v>
      </c>
      <c r="N64" s="91"/>
      <c r="O64" s="91" t="s">
        <v>19</v>
      </c>
      <c r="P64" s="87"/>
      <c r="Q64" s="87"/>
    </row>
    <row r="65" spans="1:17" ht="30" x14ac:dyDescent="0.35">
      <c r="A65" s="58">
        <v>63</v>
      </c>
      <c r="B65" s="58"/>
      <c r="C65" s="62">
        <v>20251120085842</v>
      </c>
      <c r="D65" s="59" t="s">
        <v>16</v>
      </c>
      <c r="E65" s="87" t="s">
        <v>96</v>
      </c>
      <c r="F65" s="87" t="s">
        <v>41</v>
      </c>
      <c r="G65" s="87" t="s">
        <v>14</v>
      </c>
      <c r="H65" s="87" t="s">
        <v>17</v>
      </c>
      <c r="I65" s="87" t="s">
        <v>158</v>
      </c>
      <c r="J65" s="84">
        <v>45811</v>
      </c>
      <c r="K65" s="84">
        <v>45817</v>
      </c>
      <c r="L65" s="61">
        <v>20251150070081</v>
      </c>
      <c r="M65" s="59">
        <v>4</v>
      </c>
      <c r="N65" s="91"/>
      <c r="O65" s="91" t="s">
        <v>19</v>
      </c>
      <c r="P65" s="87"/>
      <c r="Q65" s="87"/>
    </row>
    <row r="66" spans="1:17" ht="30" x14ac:dyDescent="0.35">
      <c r="A66" s="58">
        <v>64</v>
      </c>
      <c r="B66" s="58">
        <v>2746972025</v>
      </c>
      <c r="C66" s="62">
        <v>20251120088802</v>
      </c>
      <c r="D66" s="59" t="s">
        <v>47</v>
      </c>
      <c r="E66" s="87"/>
      <c r="F66" s="87" t="s">
        <v>40</v>
      </c>
      <c r="G66" s="87" t="s">
        <v>14</v>
      </c>
      <c r="H66" s="87" t="s">
        <v>53</v>
      </c>
      <c r="I66" s="87" t="s">
        <v>159</v>
      </c>
      <c r="J66" s="84">
        <v>45813</v>
      </c>
      <c r="K66" s="84">
        <v>45827</v>
      </c>
      <c r="L66" s="61">
        <v>20251320075281</v>
      </c>
      <c r="M66" s="59">
        <v>10</v>
      </c>
      <c r="N66" s="91"/>
      <c r="O66" s="91" t="s">
        <v>19</v>
      </c>
      <c r="P66" s="87" t="s">
        <v>49</v>
      </c>
      <c r="Q66" s="87"/>
    </row>
    <row r="67" spans="1:17" ht="20" x14ac:dyDescent="0.35">
      <c r="A67" s="58">
        <v>65</v>
      </c>
      <c r="B67" s="58">
        <v>2767762025</v>
      </c>
      <c r="C67" s="62">
        <v>20251120089582</v>
      </c>
      <c r="D67" s="59" t="s">
        <v>16</v>
      </c>
      <c r="E67" s="87"/>
      <c r="F67" s="87" t="s">
        <v>160</v>
      </c>
      <c r="G67" s="87" t="s">
        <v>14</v>
      </c>
      <c r="H67" s="87" t="s">
        <v>80</v>
      </c>
      <c r="I67" s="87" t="s">
        <v>161</v>
      </c>
      <c r="J67" s="84">
        <v>45814</v>
      </c>
      <c r="K67" s="84">
        <v>45820</v>
      </c>
      <c r="L67" s="61">
        <v>20251180073061</v>
      </c>
      <c r="M67" s="59">
        <v>4</v>
      </c>
      <c r="N67" s="91"/>
      <c r="O67" s="91" t="s">
        <v>19</v>
      </c>
      <c r="P67" s="87"/>
      <c r="Q67" s="87"/>
    </row>
    <row r="68" spans="1:17" ht="20" x14ac:dyDescent="0.35">
      <c r="A68" s="58">
        <v>66</v>
      </c>
      <c r="B68" s="58">
        <v>2771432025</v>
      </c>
      <c r="C68" s="62">
        <v>20251120089692</v>
      </c>
      <c r="D68" s="59" t="s">
        <v>16</v>
      </c>
      <c r="E68" s="87"/>
      <c r="F68" s="87" t="s">
        <v>59</v>
      </c>
      <c r="G68" s="87" t="s">
        <v>14</v>
      </c>
      <c r="H68" s="87" t="s">
        <v>17</v>
      </c>
      <c r="I68" s="87" t="s">
        <v>162</v>
      </c>
      <c r="J68" s="84">
        <v>45814</v>
      </c>
      <c r="K68" s="84">
        <v>45826</v>
      </c>
      <c r="L68" s="61">
        <v>20251710076501</v>
      </c>
      <c r="M68" s="59">
        <v>8</v>
      </c>
      <c r="N68" s="91" t="s">
        <v>19</v>
      </c>
      <c r="O68" s="91" t="s">
        <v>19</v>
      </c>
      <c r="P68" s="87"/>
      <c r="Q68" s="87"/>
    </row>
    <row r="69" spans="1:17" ht="30" x14ac:dyDescent="0.35">
      <c r="A69" s="58">
        <v>67</v>
      </c>
      <c r="B69" s="58">
        <v>2767092025</v>
      </c>
      <c r="C69" s="62">
        <v>20251120091002</v>
      </c>
      <c r="D69" s="59" t="s">
        <v>48</v>
      </c>
      <c r="E69" s="87"/>
      <c r="F69" s="87" t="s">
        <v>39</v>
      </c>
      <c r="G69" s="87" t="s">
        <v>14</v>
      </c>
      <c r="H69" s="87" t="s">
        <v>18</v>
      </c>
      <c r="I69" s="87" t="s">
        <v>163</v>
      </c>
      <c r="J69" s="84">
        <v>45814</v>
      </c>
      <c r="K69" s="84">
        <v>45828</v>
      </c>
      <c r="L69" s="85">
        <v>20251200076471</v>
      </c>
      <c r="M69" s="59">
        <v>10</v>
      </c>
      <c r="N69" s="91"/>
      <c r="O69" s="91" t="s">
        <v>19</v>
      </c>
      <c r="P69" s="87"/>
      <c r="Q69" s="87"/>
    </row>
    <row r="70" spans="1:17" ht="20" x14ac:dyDescent="0.35">
      <c r="A70" s="58">
        <v>68</v>
      </c>
      <c r="B70" s="58"/>
      <c r="C70" s="62">
        <v>20251120091762</v>
      </c>
      <c r="D70" s="59" t="s">
        <v>16</v>
      </c>
      <c r="E70" s="87" t="s">
        <v>49</v>
      </c>
      <c r="F70" s="87" t="s">
        <v>39</v>
      </c>
      <c r="G70" s="87" t="s">
        <v>14</v>
      </c>
      <c r="H70" s="87" t="s">
        <v>53</v>
      </c>
      <c r="I70" s="87" t="s">
        <v>164</v>
      </c>
      <c r="J70" s="84">
        <v>45817</v>
      </c>
      <c r="K70" s="84">
        <v>45825</v>
      </c>
      <c r="L70" s="61">
        <v>20251200075001</v>
      </c>
      <c r="M70" s="59">
        <v>6</v>
      </c>
      <c r="N70" s="91"/>
      <c r="O70" s="91" t="s">
        <v>19</v>
      </c>
      <c r="P70" s="87"/>
      <c r="Q70" s="87"/>
    </row>
    <row r="71" spans="1:17" ht="30" x14ac:dyDescent="0.35">
      <c r="A71" s="58">
        <v>69</v>
      </c>
      <c r="B71" s="58">
        <v>2861722025</v>
      </c>
      <c r="C71" s="62">
        <v>20251120092532</v>
      </c>
      <c r="D71" s="59" t="s">
        <v>55</v>
      </c>
      <c r="E71" s="87"/>
      <c r="F71" s="87" t="s">
        <v>50</v>
      </c>
      <c r="G71" s="87" t="s">
        <v>14</v>
      </c>
      <c r="H71" s="87" t="s">
        <v>17</v>
      </c>
      <c r="I71" s="87" t="s">
        <v>165</v>
      </c>
      <c r="J71" s="84">
        <v>45819</v>
      </c>
      <c r="K71" s="84">
        <v>45827</v>
      </c>
      <c r="L71" s="61">
        <v>20251400076951</v>
      </c>
      <c r="M71" s="59">
        <v>6</v>
      </c>
      <c r="N71" s="91"/>
      <c r="O71" s="91" t="s">
        <v>19</v>
      </c>
      <c r="P71" s="87"/>
      <c r="Q71" s="87"/>
    </row>
    <row r="72" spans="1:17" ht="30" x14ac:dyDescent="0.35">
      <c r="A72" s="58">
        <v>70</v>
      </c>
      <c r="B72" s="58">
        <v>2862552025</v>
      </c>
      <c r="C72" s="62">
        <v>20251120092692</v>
      </c>
      <c r="D72" s="59" t="s">
        <v>16</v>
      </c>
      <c r="E72" s="87"/>
      <c r="F72" s="87" t="s">
        <v>39</v>
      </c>
      <c r="G72" s="87" t="s">
        <v>14</v>
      </c>
      <c r="H72" s="87" t="s">
        <v>53</v>
      </c>
      <c r="I72" s="87" t="s">
        <v>166</v>
      </c>
      <c r="J72" s="84">
        <v>45819</v>
      </c>
      <c r="K72" s="84">
        <v>45835</v>
      </c>
      <c r="L72" s="61">
        <v>20251200076791</v>
      </c>
      <c r="M72" s="59">
        <v>11</v>
      </c>
      <c r="N72" s="91"/>
      <c r="O72" s="91" t="s">
        <v>19</v>
      </c>
      <c r="P72" s="87"/>
      <c r="Q72" s="87"/>
    </row>
    <row r="73" spans="1:17" ht="30" x14ac:dyDescent="0.35">
      <c r="A73" s="58">
        <v>71</v>
      </c>
      <c r="B73" s="58">
        <v>2913962025</v>
      </c>
      <c r="C73" s="62">
        <v>20251120094382</v>
      </c>
      <c r="D73" s="59" t="s">
        <v>52</v>
      </c>
      <c r="E73" s="87"/>
      <c r="F73" s="87" t="s">
        <v>39</v>
      </c>
      <c r="G73" s="87" t="s">
        <v>14</v>
      </c>
      <c r="H73" s="87" t="s">
        <v>56</v>
      </c>
      <c r="I73" s="87" t="s">
        <v>167</v>
      </c>
      <c r="J73" s="84">
        <v>45819</v>
      </c>
      <c r="K73" s="84">
        <v>45832</v>
      </c>
      <c r="L73" s="61">
        <v>20251200078141</v>
      </c>
      <c r="M73" s="59">
        <v>8</v>
      </c>
      <c r="N73" s="91"/>
      <c r="O73" s="91" t="s">
        <v>19</v>
      </c>
      <c r="P73" s="87" t="s">
        <v>67</v>
      </c>
      <c r="Q73" s="87"/>
    </row>
    <row r="74" spans="1:17" ht="30" x14ac:dyDescent="0.35">
      <c r="A74" s="58">
        <v>72</v>
      </c>
      <c r="B74" s="58">
        <v>2942252025</v>
      </c>
      <c r="C74" s="62">
        <v>20251120095572</v>
      </c>
      <c r="D74" s="59" t="s">
        <v>48</v>
      </c>
      <c r="E74" s="87"/>
      <c r="F74" s="87" t="s">
        <v>41</v>
      </c>
      <c r="G74" s="87" t="s">
        <v>14</v>
      </c>
      <c r="H74" s="87" t="s">
        <v>17</v>
      </c>
      <c r="I74" s="87" t="s">
        <v>168</v>
      </c>
      <c r="J74" s="84">
        <v>45824</v>
      </c>
      <c r="K74" s="84">
        <v>45835</v>
      </c>
      <c r="L74" s="61">
        <v>20251150080671</v>
      </c>
      <c r="M74" s="59">
        <v>8</v>
      </c>
      <c r="N74" s="91"/>
      <c r="O74" s="91" t="s">
        <v>19</v>
      </c>
      <c r="P74" s="87"/>
      <c r="Q74" s="87"/>
    </row>
    <row r="75" spans="1:17" ht="20" x14ac:dyDescent="0.35">
      <c r="A75" s="58">
        <v>73</v>
      </c>
      <c r="B75" s="58"/>
      <c r="C75" s="62">
        <v>20251120098282</v>
      </c>
      <c r="D75" s="59" t="s">
        <v>16</v>
      </c>
      <c r="E75" s="87" t="s">
        <v>49</v>
      </c>
      <c r="F75" s="87" t="s">
        <v>39</v>
      </c>
      <c r="G75" s="87" t="s">
        <v>14</v>
      </c>
      <c r="H75" s="87" t="s">
        <v>18</v>
      </c>
      <c r="I75" s="87" t="s">
        <v>169</v>
      </c>
      <c r="J75" s="84">
        <v>45827</v>
      </c>
      <c r="K75" s="84">
        <v>45834</v>
      </c>
      <c r="L75" s="61">
        <v>20251200080041</v>
      </c>
      <c r="M75" s="59">
        <v>4</v>
      </c>
      <c r="N75" s="91"/>
      <c r="O75" s="91" t="s">
        <v>19</v>
      </c>
      <c r="P75" s="87" t="s">
        <v>65</v>
      </c>
      <c r="Q75" s="87"/>
    </row>
    <row r="76" spans="1:17" ht="30" x14ac:dyDescent="0.35">
      <c r="A76" s="58">
        <v>74</v>
      </c>
      <c r="B76" s="58">
        <v>3027412025</v>
      </c>
      <c r="C76" s="62">
        <v>20251120098342</v>
      </c>
      <c r="D76" s="59" t="s">
        <v>16</v>
      </c>
      <c r="E76" s="87"/>
      <c r="F76" s="87" t="s">
        <v>39</v>
      </c>
      <c r="G76" s="87" t="s">
        <v>14</v>
      </c>
      <c r="H76" s="87" t="s">
        <v>53</v>
      </c>
      <c r="I76" s="87" t="s">
        <v>170</v>
      </c>
      <c r="J76" s="84">
        <v>45827</v>
      </c>
      <c r="K76" s="84">
        <v>45835</v>
      </c>
      <c r="L76" s="61">
        <v>20251200080061</v>
      </c>
      <c r="M76" s="59">
        <v>5</v>
      </c>
      <c r="N76" s="91"/>
      <c r="O76" s="90"/>
      <c r="P76" s="87"/>
      <c r="Q76" s="87"/>
    </row>
    <row r="77" spans="1:17" ht="20" x14ac:dyDescent="0.35">
      <c r="A77" s="58">
        <v>75</v>
      </c>
      <c r="B77" s="58">
        <v>3028332025</v>
      </c>
      <c r="C77" s="62">
        <v>20251120098392</v>
      </c>
      <c r="D77" s="59" t="s">
        <v>16</v>
      </c>
      <c r="E77" s="87"/>
      <c r="F77" s="87" t="s">
        <v>42</v>
      </c>
      <c r="G77" s="87" t="s">
        <v>14</v>
      </c>
      <c r="H77" s="87" t="s">
        <v>15</v>
      </c>
      <c r="I77" s="87" t="s">
        <v>171</v>
      </c>
      <c r="J77" s="84">
        <v>45827</v>
      </c>
      <c r="K77" s="84">
        <v>45832</v>
      </c>
      <c r="L77" s="61">
        <v>20251130078361</v>
      </c>
      <c r="M77" s="59">
        <v>2</v>
      </c>
      <c r="N77" s="91"/>
      <c r="O77" s="91" t="s">
        <v>19</v>
      </c>
      <c r="P77" s="87"/>
      <c r="Q77" s="87"/>
    </row>
    <row r="78" spans="1:17" ht="30" x14ac:dyDescent="0.35">
      <c r="A78" s="58">
        <v>76</v>
      </c>
      <c r="B78" s="58">
        <v>3111222025</v>
      </c>
      <c r="C78" s="62">
        <v>20251120101772</v>
      </c>
      <c r="D78" s="59" t="s">
        <v>16</v>
      </c>
      <c r="E78" s="87"/>
      <c r="F78" s="87" t="s">
        <v>39</v>
      </c>
      <c r="G78" s="87" t="s">
        <v>14</v>
      </c>
      <c r="H78" s="87" t="s">
        <v>53</v>
      </c>
      <c r="I78" s="87" t="s">
        <v>172</v>
      </c>
      <c r="J78" s="84">
        <v>45833</v>
      </c>
      <c r="K78" s="84">
        <v>45845</v>
      </c>
      <c r="L78" s="61">
        <v>20251200085641</v>
      </c>
      <c r="M78" s="59">
        <v>7</v>
      </c>
      <c r="N78" s="91"/>
      <c r="O78" s="91" t="s">
        <v>19</v>
      </c>
      <c r="P78" s="87"/>
      <c r="Q78" s="87"/>
    </row>
    <row r="79" spans="1:17" ht="30" x14ac:dyDescent="0.35">
      <c r="A79" s="58">
        <v>77</v>
      </c>
      <c r="B79" s="58">
        <v>3071192025</v>
      </c>
      <c r="C79" s="62">
        <v>20251120102052</v>
      </c>
      <c r="D79" s="59" t="s">
        <v>48</v>
      </c>
      <c r="E79" s="87"/>
      <c r="F79" s="87" t="s">
        <v>41</v>
      </c>
      <c r="G79" s="87" t="s">
        <v>14</v>
      </c>
      <c r="H79" s="87" t="s">
        <v>17</v>
      </c>
      <c r="I79" s="87" t="s">
        <v>173</v>
      </c>
      <c r="J79" s="97">
        <v>45832</v>
      </c>
      <c r="K79" s="97">
        <v>45840</v>
      </c>
      <c r="L79" s="98">
        <v>20251150081661</v>
      </c>
      <c r="M79" s="99">
        <v>5</v>
      </c>
      <c r="N79" s="100"/>
      <c r="O79" s="100" t="s">
        <v>19</v>
      </c>
      <c r="P79" s="87"/>
      <c r="Q79" s="87"/>
    </row>
    <row r="80" spans="1:17" ht="30" x14ac:dyDescent="0.35">
      <c r="A80" s="58">
        <v>78</v>
      </c>
      <c r="B80" s="58">
        <v>3136082025</v>
      </c>
      <c r="C80" s="62">
        <v>20251120102692</v>
      </c>
      <c r="D80" s="59" t="s">
        <v>16</v>
      </c>
      <c r="E80" s="87"/>
      <c r="F80" s="87" t="s">
        <v>39</v>
      </c>
      <c r="G80" s="87" t="s">
        <v>14</v>
      </c>
      <c r="H80" s="87" t="s">
        <v>53</v>
      </c>
      <c r="I80" s="93" t="s">
        <v>174</v>
      </c>
      <c r="J80" s="84">
        <v>45834</v>
      </c>
      <c r="K80" s="84">
        <v>45840</v>
      </c>
      <c r="L80" s="85">
        <v>20251200082811</v>
      </c>
      <c r="M80" s="59">
        <v>3</v>
      </c>
      <c r="N80" s="101"/>
      <c r="O80" s="101" t="s">
        <v>19</v>
      </c>
      <c r="P80" s="95"/>
      <c r="Q80" s="87"/>
    </row>
    <row r="81" spans="1:17" ht="30" x14ac:dyDescent="0.35">
      <c r="A81" s="103"/>
      <c r="B81" s="58"/>
      <c r="C81" s="62">
        <v>20251120103482</v>
      </c>
      <c r="D81" s="59" t="s">
        <v>16</v>
      </c>
      <c r="E81" s="89" t="s">
        <v>91</v>
      </c>
      <c r="F81" s="89" t="s">
        <v>40</v>
      </c>
      <c r="G81" s="89" t="s">
        <v>14</v>
      </c>
      <c r="H81" s="89" t="s">
        <v>18</v>
      </c>
      <c r="I81" s="94" t="s">
        <v>175</v>
      </c>
      <c r="J81" s="84">
        <v>45835</v>
      </c>
      <c r="K81" s="84">
        <v>45847</v>
      </c>
      <c r="L81" s="85">
        <v>20251320086321</v>
      </c>
      <c r="M81" s="59">
        <v>7</v>
      </c>
      <c r="N81" s="101"/>
      <c r="O81" s="102"/>
      <c r="P81" s="96"/>
      <c r="Q81" s="89"/>
    </row>
  </sheetData>
  <autoFilter ref="A2:Q81"/>
  <mergeCells count="1">
    <mergeCell ref="A1:Q1"/>
  </mergeCells>
  <conditionalFormatting sqref="O81 O76 O52 O41 O37 O33 O31 O23 O18 O13">
    <cfRule type="cellIs" dxfId="0" priority="1" operator="equal">
      <formula>"X"</formula>
    </cfRule>
  </conditionalFormatting>
  <dataValidations count="4">
    <dataValidation type="date" allowBlank="1" showInputMessage="1" showErrorMessage="1" error="Sólo se admite formato fecha desde el 01/01/2019 hasta la fecha actual" sqref="J2">
      <formula1>43466</formula1>
      <formula2>TODAY()</formula2>
    </dataValidation>
    <dataValidation type="list" allowBlank="1" showInputMessage="1" showErrorMessage="1" sqref="P2">
      <formula1>Entidades</formula1>
    </dataValidation>
    <dataValidation operator="greaterThanOrEqual" allowBlank="1" showInputMessage="1" showErrorMessage="1" error="La celda únicamente adminite formato fecha desde 01/01/2019" sqref="K2"/>
    <dataValidation type="date" operator="greaterThanOrEqual" allowBlank="1" showInputMessage="1" showErrorMessage="1" error="La celda únicamente adminite formato fecha desde 01/01/2019" sqref="K3:K80">
      <formula1>43466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topLeftCell="A70" zoomScale="80" zoomScaleNormal="80" workbookViewId="0">
      <selection activeCell="I79" sqref="I79"/>
    </sheetView>
  </sheetViews>
  <sheetFormatPr baseColWidth="10" defaultRowHeight="14.5" x14ac:dyDescent="0.35"/>
  <cols>
    <col min="1" max="1" width="40.6328125" customWidth="1"/>
    <col min="2" max="5" width="12.6328125" customWidth="1"/>
    <col min="6" max="6" width="15.36328125" customWidth="1"/>
    <col min="9" max="9" width="45.90625" customWidth="1"/>
  </cols>
  <sheetData>
    <row r="1" spans="1:6" ht="113" customHeight="1" thickBot="1" x14ac:dyDescent="0.4">
      <c r="A1" s="122"/>
      <c r="B1" s="123"/>
      <c r="C1" s="123"/>
      <c r="D1" s="123"/>
      <c r="E1" s="123"/>
      <c r="F1" s="124"/>
    </row>
    <row r="2" spans="1:6" ht="70.25" customHeight="1" thickBot="1" x14ac:dyDescent="0.4">
      <c r="A2" s="125" t="s">
        <v>68</v>
      </c>
      <c r="B2" s="126"/>
      <c r="C2" s="126"/>
      <c r="D2" s="126"/>
      <c r="E2" s="127"/>
      <c r="F2" s="128"/>
    </row>
    <row r="3" spans="1:6" ht="19" thickBot="1" x14ac:dyDescent="0.4">
      <c r="A3" s="129" t="s">
        <v>69</v>
      </c>
      <c r="B3" s="130"/>
      <c r="C3" s="130"/>
      <c r="D3" s="130"/>
      <c r="E3" s="130"/>
      <c r="F3" s="131"/>
    </row>
    <row r="4" spans="1:6" ht="19" thickBot="1" x14ac:dyDescent="0.4">
      <c r="A4" s="132"/>
      <c r="B4" s="133"/>
      <c r="C4" s="133"/>
      <c r="D4" s="133"/>
      <c r="E4" s="133"/>
      <c r="F4" s="134"/>
    </row>
    <row r="5" spans="1:6" ht="19" thickBot="1" x14ac:dyDescent="0.4">
      <c r="A5" s="4"/>
      <c r="B5" s="41" t="s">
        <v>33</v>
      </c>
      <c r="C5" s="41" t="s">
        <v>34</v>
      </c>
      <c r="D5" s="45" t="s">
        <v>23</v>
      </c>
      <c r="E5" s="38"/>
      <c r="F5" s="15"/>
    </row>
    <row r="6" spans="1:6" ht="18" customHeight="1" x14ac:dyDescent="0.35">
      <c r="A6" s="4"/>
      <c r="B6" s="42" t="s">
        <v>70</v>
      </c>
      <c r="C6" s="48">
        <v>30</v>
      </c>
      <c r="D6" s="46">
        <f>C6/C$9</f>
        <v>0.379746835443038</v>
      </c>
      <c r="E6" s="38"/>
      <c r="F6" s="15"/>
    </row>
    <row r="7" spans="1:6" ht="18" customHeight="1" x14ac:dyDescent="0.35">
      <c r="A7" s="4"/>
      <c r="B7" s="43" t="s">
        <v>71</v>
      </c>
      <c r="C7" s="49">
        <v>31</v>
      </c>
      <c r="D7" s="46">
        <f t="shared" ref="D7:D9" si="0">C7/C$9</f>
        <v>0.39240506329113922</v>
      </c>
      <c r="E7" s="38"/>
      <c r="F7" s="15"/>
    </row>
    <row r="8" spans="1:6" ht="18" customHeight="1" thickBot="1" x14ac:dyDescent="0.4">
      <c r="A8" s="4"/>
      <c r="B8" s="44" t="s">
        <v>72</v>
      </c>
      <c r="C8" s="50">
        <v>18</v>
      </c>
      <c r="D8" s="47">
        <f t="shared" si="0"/>
        <v>0.22784810126582278</v>
      </c>
      <c r="E8" s="38"/>
      <c r="F8" s="15"/>
    </row>
    <row r="9" spans="1:6" ht="18" customHeight="1" thickBot="1" x14ac:dyDescent="0.4">
      <c r="A9" s="4"/>
      <c r="B9" s="41" t="s">
        <v>35</v>
      </c>
      <c r="C9" s="51">
        <f>SUM(C6:C8)</f>
        <v>79</v>
      </c>
      <c r="D9" s="8">
        <f t="shared" si="0"/>
        <v>1</v>
      </c>
      <c r="E9" s="38"/>
      <c r="F9" s="15"/>
    </row>
    <row r="10" spans="1:6" ht="18.5" x14ac:dyDescent="0.35">
      <c r="A10" s="16"/>
      <c r="B10" s="38"/>
      <c r="C10" s="38"/>
      <c r="D10" s="38"/>
      <c r="E10" s="38"/>
      <c r="F10" s="15"/>
    </row>
    <row r="11" spans="1:6" x14ac:dyDescent="0.35">
      <c r="A11" s="4"/>
      <c r="F11" s="5"/>
    </row>
    <row r="12" spans="1:6" ht="18.5" x14ac:dyDescent="0.35">
      <c r="A12" s="16"/>
      <c r="B12" s="38"/>
      <c r="C12" s="38"/>
      <c r="D12" s="38"/>
      <c r="E12" s="38"/>
      <c r="F12" s="15"/>
    </row>
    <row r="13" spans="1:6" ht="18.5" x14ac:dyDescent="0.35">
      <c r="A13" s="16"/>
      <c r="B13" s="38"/>
      <c r="C13" s="38"/>
      <c r="D13" s="38"/>
      <c r="E13" s="38"/>
      <c r="F13" s="15"/>
    </row>
    <row r="14" spans="1:6" ht="18.5" x14ac:dyDescent="0.35">
      <c r="A14" s="16"/>
      <c r="B14" s="38"/>
      <c r="C14" s="38"/>
      <c r="D14" s="38"/>
      <c r="E14" s="38"/>
      <c r="F14" s="15"/>
    </row>
    <row r="15" spans="1:6" ht="18.5" x14ac:dyDescent="0.35">
      <c r="A15" s="16"/>
      <c r="B15" s="38"/>
      <c r="C15" s="38"/>
      <c r="D15" s="38"/>
      <c r="E15" s="38"/>
      <c r="F15" s="15"/>
    </row>
    <row r="16" spans="1:6" ht="18.5" x14ac:dyDescent="0.35">
      <c r="A16" s="16"/>
      <c r="B16" s="38"/>
      <c r="C16" s="38"/>
      <c r="D16" s="38"/>
      <c r="E16" s="38"/>
      <c r="F16" s="15"/>
    </row>
    <row r="17" spans="1:6" ht="18.5" x14ac:dyDescent="0.35">
      <c r="A17" s="16"/>
      <c r="B17" s="38"/>
      <c r="C17" s="38"/>
      <c r="D17" s="38"/>
      <c r="E17" s="38"/>
      <c r="F17" s="15"/>
    </row>
    <row r="18" spans="1:6" ht="18.5" x14ac:dyDescent="0.35">
      <c r="A18" s="16"/>
      <c r="B18" s="38"/>
      <c r="C18" s="38"/>
      <c r="D18" s="38"/>
      <c r="E18" s="38"/>
      <c r="F18" s="15"/>
    </row>
    <row r="19" spans="1:6" ht="18.5" x14ac:dyDescent="0.35">
      <c r="A19" s="16"/>
      <c r="B19" s="38"/>
      <c r="C19" s="38"/>
      <c r="D19" s="38"/>
      <c r="E19" s="38"/>
      <c r="F19" s="15"/>
    </row>
    <row r="20" spans="1:6" ht="18.5" x14ac:dyDescent="0.35">
      <c r="A20" s="16"/>
      <c r="B20" s="38"/>
      <c r="C20" s="38"/>
      <c r="D20" s="38"/>
      <c r="E20" s="38"/>
      <c r="F20" s="15"/>
    </row>
    <row r="21" spans="1:6" ht="18.5" x14ac:dyDescent="0.35">
      <c r="A21" s="16"/>
      <c r="B21" s="38"/>
      <c r="C21" s="38"/>
      <c r="D21" s="38"/>
      <c r="E21" s="38"/>
      <c r="F21" s="15"/>
    </row>
    <row r="22" spans="1:6" ht="18.5" x14ac:dyDescent="0.35">
      <c r="A22" s="16"/>
      <c r="B22" s="38"/>
      <c r="C22" s="38"/>
      <c r="D22" s="38"/>
      <c r="E22" s="38"/>
      <c r="F22" s="15"/>
    </row>
    <row r="23" spans="1:6" ht="93.65" customHeight="1" x14ac:dyDescent="0.35">
      <c r="A23" s="135" t="s">
        <v>78</v>
      </c>
      <c r="B23" s="136"/>
      <c r="C23" s="136"/>
      <c r="D23" s="136"/>
      <c r="E23" s="136"/>
      <c r="F23" s="137"/>
    </row>
    <row r="24" spans="1:6" ht="19" thickBot="1" x14ac:dyDescent="0.4">
      <c r="A24" s="119" t="s">
        <v>82</v>
      </c>
      <c r="B24" s="120"/>
      <c r="C24" s="120"/>
      <c r="D24" s="120"/>
      <c r="E24" s="120"/>
      <c r="F24" s="121"/>
    </row>
    <row r="25" spans="1:6" ht="16" thickBot="1" x14ac:dyDescent="0.4">
      <c r="A25" s="54" t="s">
        <v>21</v>
      </c>
      <c r="B25" s="17" t="s">
        <v>73</v>
      </c>
      <c r="C25" s="17" t="s">
        <v>74</v>
      </c>
      <c r="D25" s="20" t="s">
        <v>75</v>
      </c>
      <c r="E25" s="17" t="s">
        <v>22</v>
      </c>
      <c r="F25" s="17" t="s">
        <v>23</v>
      </c>
    </row>
    <row r="26" spans="1:6" ht="15.5" x14ac:dyDescent="0.35">
      <c r="A26" s="27" t="s">
        <v>16</v>
      </c>
      <c r="B26" s="60">
        <v>22</v>
      </c>
      <c r="C26" s="60">
        <v>20</v>
      </c>
      <c r="D26" s="60">
        <v>12</v>
      </c>
      <c r="E26" s="60">
        <f>SUM(B26:D26)</f>
        <v>54</v>
      </c>
      <c r="F26" s="1">
        <f t="shared" ref="F26:F32" si="1">E26/E$33</f>
        <v>0.68354430379746833</v>
      </c>
    </row>
    <row r="27" spans="1:6" ht="15.5" x14ac:dyDescent="0.35">
      <c r="A27" s="28" t="s">
        <v>45</v>
      </c>
      <c r="B27" s="60">
        <v>4</v>
      </c>
      <c r="C27" s="60">
        <v>7</v>
      </c>
      <c r="D27" s="60">
        <v>3</v>
      </c>
      <c r="E27" s="60">
        <f t="shared" ref="E27:E32" si="2">SUM(B27:D27)</f>
        <v>14</v>
      </c>
      <c r="F27" s="1">
        <f t="shared" si="1"/>
        <v>0.17721518987341772</v>
      </c>
    </row>
    <row r="28" spans="1:6" ht="15.5" x14ac:dyDescent="0.35">
      <c r="A28" s="28" t="s">
        <v>24</v>
      </c>
      <c r="B28" s="60">
        <v>2</v>
      </c>
      <c r="C28" s="60">
        <v>1</v>
      </c>
      <c r="D28" s="60">
        <v>1</v>
      </c>
      <c r="E28" s="60">
        <f>SUM(B28:D28)</f>
        <v>4</v>
      </c>
      <c r="F28" s="1">
        <f t="shared" si="1"/>
        <v>5.0632911392405063E-2</v>
      </c>
    </row>
    <row r="29" spans="1:6" ht="15.5" x14ac:dyDescent="0.35">
      <c r="A29" s="28" t="s">
        <v>52</v>
      </c>
      <c r="B29" s="60">
        <v>0</v>
      </c>
      <c r="C29" s="60">
        <v>1</v>
      </c>
      <c r="D29" s="60">
        <v>1</v>
      </c>
      <c r="E29" s="60">
        <f>SUM(B29:D29)</f>
        <v>2</v>
      </c>
      <c r="F29" s="1">
        <f t="shared" si="1"/>
        <v>2.5316455696202531E-2</v>
      </c>
    </row>
    <row r="30" spans="1:6" ht="15.5" x14ac:dyDescent="0.35">
      <c r="A30" s="28" t="s">
        <v>36</v>
      </c>
      <c r="B30" s="60">
        <v>0</v>
      </c>
      <c r="C30" s="60">
        <v>2</v>
      </c>
      <c r="D30" s="60">
        <v>0</v>
      </c>
      <c r="E30" s="60">
        <f>SUM(B30:D30)</f>
        <v>2</v>
      </c>
      <c r="F30" s="1">
        <f t="shared" si="1"/>
        <v>2.5316455696202531E-2</v>
      </c>
    </row>
    <row r="31" spans="1:6" ht="15.5" x14ac:dyDescent="0.35">
      <c r="A31" s="28" t="s">
        <v>55</v>
      </c>
      <c r="B31" s="60">
        <v>1</v>
      </c>
      <c r="C31" s="60">
        <v>0</v>
      </c>
      <c r="D31" s="60">
        <v>1</v>
      </c>
      <c r="E31" s="60">
        <f t="shared" si="2"/>
        <v>2</v>
      </c>
      <c r="F31" s="1">
        <f t="shared" si="1"/>
        <v>2.5316455696202531E-2</v>
      </c>
    </row>
    <row r="32" spans="1:6" ht="16" thickBot="1" x14ac:dyDescent="0.4">
      <c r="A32" s="28" t="s">
        <v>37</v>
      </c>
      <c r="B32" s="60">
        <v>1</v>
      </c>
      <c r="C32" s="60">
        <v>0</v>
      </c>
      <c r="D32" s="60">
        <v>0</v>
      </c>
      <c r="E32" s="60">
        <f t="shared" si="2"/>
        <v>1</v>
      </c>
      <c r="F32" s="1">
        <f t="shared" si="1"/>
        <v>1.2658227848101266E-2</v>
      </c>
    </row>
    <row r="33" spans="1:6" ht="16" thickBot="1" x14ac:dyDescent="0.4">
      <c r="A33" s="29" t="s">
        <v>25</v>
      </c>
      <c r="B33" s="17">
        <f>SUM(B26:B32)</f>
        <v>30</v>
      </c>
      <c r="C33" s="17">
        <f>SUM(C26:C32)</f>
        <v>31</v>
      </c>
      <c r="D33" s="20">
        <f>SUM(D26:D32)</f>
        <v>18</v>
      </c>
      <c r="E33" s="17">
        <f>SUM(E26:E32)</f>
        <v>79</v>
      </c>
      <c r="F33" s="3">
        <f t="shared" ref="F33" si="3">E33/E$33</f>
        <v>1</v>
      </c>
    </row>
    <row r="34" spans="1:6" x14ac:dyDescent="0.35">
      <c r="A34" s="4"/>
      <c r="F34" s="5"/>
    </row>
    <row r="35" spans="1:6" x14ac:dyDescent="0.35">
      <c r="A35" s="4"/>
      <c r="F35" s="5"/>
    </row>
    <row r="36" spans="1:6" x14ac:dyDescent="0.35">
      <c r="A36" s="4"/>
      <c r="F36" s="5"/>
    </row>
    <row r="37" spans="1:6" x14ac:dyDescent="0.35">
      <c r="A37" s="4"/>
      <c r="F37" s="5"/>
    </row>
    <row r="38" spans="1:6" x14ac:dyDescent="0.35">
      <c r="A38" s="4"/>
      <c r="F38" s="5"/>
    </row>
    <row r="39" spans="1:6" x14ac:dyDescent="0.35">
      <c r="A39" s="4"/>
      <c r="F39" s="5"/>
    </row>
    <row r="40" spans="1:6" x14ac:dyDescent="0.35">
      <c r="A40" s="4"/>
      <c r="F40" s="5"/>
    </row>
    <row r="41" spans="1:6" x14ac:dyDescent="0.35">
      <c r="A41" s="4"/>
      <c r="F41" s="5"/>
    </row>
    <row r="42" spans="1:6" x14ac:dyDescent="0.35">
      <c r="A42" s="4"/>
      <c r="F42" s="5"/>
    </row>
    <row r="43" spans="1:6" x14ac:dyDescent="0.35">
      <c r="A43" s="4"/>
      <c r="F43" s="5"/>
    </row>
    <row r="44" spans="1:6" x14ac:dyDescent="0.35">
      <c r="A44" s="4"/>
      <c r="F44" s="5"/>
    </row>
    <row r="45" spans="1:6" x14ac:dyDescent="0.35">
      <c r="A45" s="4"/>
      <c r="F45" s="5"/>
    </row>
    <row r="46" spans="1:6" x14ac:dyDescent="0.35">
      <c r="A46" s="4"/>
      <c r="F46" s="5"/>
    </row>
    <row r="47" spans="1:6" x14ac:dyDescent="0.35">
      <c r="A47" s="4"/>
      <c r="F47" s="5"/>
    </row>
    <row r="48" spans="1:6" x14ac:dyDescent="0.35">
      <c r="A48" s="4"/>
      <c r="F48" s="5"/>
    </row>
    <row r="49" spans="1:14" x14ac:dyDescent="0.35">
      <c r="A49" s="4"/>
      <c r="F49" s="5"/>
    </row>
    <row r="50" spans="1:14" ht="18" customHeight="1" x14ac:dyDescent="0.35">
      <c r="A50" s="4"/>
      <c r="F50" s="5"/>
    </row>
    <row r="51" spans="1:14" ht="87" customHeight="1" x14ac:dyDescent="0.35">
      <c r="A51" s="105" t="s">
        <v>83</v>
      </c>
      <c r="B51" s="106"/>
      <c r="C51" s="106"/>
      <c r="D51" s="106"/>
      <c r="E51" s="106"/>
      <c r="F51" s="107"/>
    </row>
    <row r="52" spans="1:14" ht="19" thickBot="1" x14ac:dyDescent="0.4">
      <c r="A52" s="108" t="s">
        <v>79</v>
      </c>
      <c r="B52" s="109"/>
      <c r="C52" s="109"/>
      <c r="D52" s="109"/>
      <c r="E52" s="109"/>
      <c r="F52" s="110"/>
    </row>
    <row r="53" spans="1:14" ht="16" thickBot="1" x14ac:dyDescent="0.4">
      <c r="A53" s="55" t="s">
        <v>26</v>
      </c>
      <c r="B53" s="17" t="s">
        <v>73</v>
      </c>
      <c r="C53" s="17" t="s">
        <v>74</v>
      </c>
      <c r="D53" s="20" t="s">
        <v>75</v>
      </c>
      <c r="E53" s="56" t="s">
        <v>22</v>
      </c>
      <c r="F53" s="56" t="s">
        <v>23</v>
      </c>
    </row>
    <row r="54" spans="1:14" ht="15.5" x14ac:dyDescent="0.35">
      <c r="A54" s="65" t="s">
        <v>53</v>
      </c>
      <c r="B54" s="66">
        <v>11</v>
      </c>
      <c r="C54" s="66">
        <v>9</v>
      </c>
      <c r="D54" s="66">
        <v>7</v>
      </c>
      <c r="E54" s="67">
        <f>SUM(B54:D54)</f>
        <v>27</v>
      </c>
      <c r="F54" s="68">
        <f t="shared" ref="F54:F62" si="4">E54/E$62</f>
        <v>0.34177215189873417</v>
      </c>
      <c r="L54" s="52"/>
      <c r="N54" s="53"/>
    </row>
    <row r="55" spans="1:14" ht="15.5" x14ac:dyDescent="0.35">
      <c r="A55" s="6" t="s">
        <v>27</v>
      </c>
      <c r="B55" s="32">
        <v>7</v>
      </c>
      <c r="C55" s="32">
        <v>11</v>
      </c>
      <c r="D55" s="32">
        <v>3</v>
      </c>
      <c r="E55" s="18">
        <f t="shared" ref="E55" si="5">SUM(B55:D55)</f>
        <v>21</v>
      </c>
      <c r="F55" s="64">
        <f t="shared" si="4"/>
        <v>0.26582278481012656</v>
      </c>
      <c r="L55" s="52"/>
      <c r="N55" s="53"/>
    </row>
    <row r="56" spans="1:14" ht="15.5" x14ac:dyDescent="0.35">
      <c r="A56" s="7" t="s">
        <v>28</v>
      </c>
      <c r="B56" s="33">
        <v>7</v>
      </c>
      <c r="C56" s="33">
        <v>9</v>
      </c>
      <c r="D56" s="49">
        <v>5</v>
      </c>
      <c r="E56" s="19">
        <f t="shared" ref="E56" si="6">SUM(B56:D56)</f>
        <v>21</v>
      </c>
      <c r="F56" s="23">
        <f t="shared" si="4"/>
        <v>0.26582278481012656</v>
      </c>
      <c r="L56" s="52"/>
      <c r="N56" s="53"/>
    </row>
    <row r="57" spans="1:14" ht="15.5" x14ac:dyDescent="0.35">
      <c r="A57" s="7" t="s">
        <v>29</v>
      </c>
      <c r="B57" s="33">
        <v>1</v>
      </c>
      <c r="C57" s="33">
        <v>1</v>
      </c>
      <c r="D57" s="49">
        <v>1</v>
      </c>
      <c r="E57" s="30">
        <f>SUM(B57:D57)</f>
        <v>3</v>
      </c>
      <c r="F57" s="23">
        <f t="shared" si="4"/>
        <v>3.7974683544303799E-2</v>
      </c>
      <c r="L57" s="52"/>
      <c r="N57" s="53"/>
    </row>
    <row r="58" spans="1:14" ht="15.5" x14ac:dyDescent="0.35">
      <c r="A58" s="7" t="s">
        <v>76</v>
      </c>
      <c r="B58" s="33">
        <v>2</v>
      </c>
      <c r="C58" s="33">
        <v>1</v>
      </c>
      <c r="D58" s="33"/>
      <c r="E58" s="30">
        <f t="shared" ref="E58:E60" si="7">SUM(B58:D58)</f>
        <v>3</v>
      </c>
      <c r="F58" s="23">
        <f t="shared" si="4"/>
        <v>3.7974683544303799E-2</v>
      </c>
      <c r="L58" s="52"/>
      <c r="N58" s="53"/>
    </row>
    <row r="59" spans="1:14" ht="15.5" x14ac:dyDescent="0.35">
      <c r="A59" s="7" t="s">
        <v>56</v>
      </c>
      <c r="B59" s="33">
        <v>1</v>
      </c>
      <c r="C59" s="33">
        <v>0</v>
      </c>
      <c r="D59" s="33">
        <v>1</v>
      </c>
      <c r="E59" s="30">
        <f t="shared" si="7"/>
        <v>2</v>
      </c>
      <c r="F59" s="23">
        <f t="shared" si="4"/>
        <v>2.5316455696202531E-2</v>
      </c>
      <c r="L59" s="52"/>
      <c r="N59" s="53"/>
    </row>
    <row r="60" spans="1:14" ht="31" x14ac:dyDescent="0.35">
      <c r="A60" s="7" t="s">
        <v>80</v>
      </c>
      <c r="B60" s="33">
        <v>0</v>
      </c>
      <c r="C60" s="33">
        <v>0</v>
      </c>
      <c r="D60" s="33">
        <v>1</v>
      </c>
      <c r="E60" s="30">
        <f t="shared" si="7"/>
        <v>1</v>
      </c>
      <c r="F60" s="23">
        <f t="shared" si="4"/>
        <v>1.2658227848101266E-2</v>
      </c>
      <c r="L60" s="52"/>
      <c r="N60" s="53"/>
    </row>
    <row r="61" spans="1:14" ht="31.5" thickBot="1" x14ac:dyDescent="0.4">
      <c r="A61" s="7" t="s">
        <v>77</v>
      </c>
      <c r="B61" s="35">
        <v>1</v>
      </c>
      <c r="C61" s="33">
        <v>0</v>
      </c>
      <c r="D61" s="33">
        <v>0</v>
      </c>
      <c r="E61" s="30">
        <f>SUM(B61:D61)</f>
        <v>1</v>
      </c>
      <c r="F61" s="23">
        <f t="shared" si="4"/>
        <v>1.2658227848101266E-2</v>
      </c>
      <c r="L61" s="52"/>
      <c r="N61" s="53"/>
    </row>
    <row r="62" spans="1:14" ht="16" thickBot="1" x14ac:dyDescent="0.4">
      <c r="A62" s="2" t="s">
        <v>25</v>
      </c>
      <c r="B62" s="20">
        <f>SUM(B54:B61)</f>
        <v>30</v>
      </c>
      <c r="C62" s="20">
        <f>SUM(C54:C61)</f>
        <v>31</v>
      </c>
      <c r="D62" s="20">
        <f>SUM(D54:D61)</f>
        <v>18</v>
      </c>
      <c r="E62" s="57">
        <f>SUM(E54:E61)</f>
        <v>79</v>
      </c>
      <c r="F62" s="8">
        <f t="shared" si="4"/>
        <v>1</v>
      </c>
    </row>
    <row r="63" spans="1:14" ht="15.5" x14ac:dyDescent="0.35">
      <c r="A63" s="9"/>
      <c r="B63" s="39"/>
      <c r="C63" s="39"/>
      <c r="D63" s="39"/>
      <c r="E63" s="40"/>
      <c r="F63" s="10"/>
    </row>
    <row r="64" spans="1:14" ht="15.5" x14ac:dyDescent="0.35">
      <c r="A64" s="9"/>
      <c r="B64" s="39"/>
      <c r="C64" s="39"/>
      <c r="D64" s="39"/>
      <c r="E64" s="40"/>
      <c r="F64" s="10"/>
    </row>
    <row r="65" spans="1:6" ht="15.5" x14ac:dyDescent="0.35">
      <c r="A65" s="9"/>
      <c r="B65" s="39"/>
      <c r="C65" s="39"/>
      <c r="D65" s="39"/>
      <c r="E65" s="40"/>
      <c r="F65" s="10"/>
    </row>
    <row r="66" spans="1:6" ht="15.5" x14ac:dyDescent="0.35">
      <c r="A66" s="9"/>
      <c r="B66" s="39"/>
      <c r="C66" s="39"/>
      <c r="D66" s="39"/>
      <c r="E66" s="40"/>
      <c r="F66" s="10"/>
    </row>
    <row r="67" spans="1:6" ht="15.5" x14ac:dyDescent="0.35">
      <c r="A67" s="9"/>
      <c r="B67" s="39"/>
      <c r="C67" s="39"/>
      <c r="D67" s="39"/>
      <c r="E67" s="40"/>
      <c r="F67" s="10"/>
    </row>
    <row r="68" spans="1:6" ht="15.5" x14ac:dyDescent="0.35">
      <c r="A68" s="9"/>
      <c r="B68" s="39"/>
      <c r="C68" s="39"/>
      <c r="D68" s="39"/>
      <c r="E68" s="40"/>
      <c r="F68" s="10"/>
    </row>
    <row r="69" spans="1:6" ht="15.5" x14ac:dyDescent="0.35">
      <c r="A69" s="9"/>
      <c r="B69" s="39"/>
      <c r="C69" s="39"/>
      <c r="D69" s="39"/>
      <c r="E69" s="40"/>
      <c r="F69" s="10"/>
    </row>
    <row r="70" spans="1:6" ht="15.5" x14ac:dyDescent="0.35">
      <c r="A70" s="9"/>
      <c r="B70" s="39"/>
      <c r="C70" s="39"/>
      <c r="D70" s="39"/>
      <c r="E70" s="40"/>
      <c r="F70" s="10"/>
    </row>
    <row r="71" spans="1:6" ht="15.5" x14ac:dyDescent="0.35">
      <c r="A71" s="9"/>
      <c r="B71" s="39"/>
      <c r="C71" s="39"/>
      <c r="D71" s="39"/>
      <c r="E71" s="40"/>
      <c r="F71" s="10"/>
    </row>
    <row r="72" spans="1:6" ht="15.5" x14ac:dyDescent="0.35">
      <c r="A72" s="9"/>
      <c r="B72" s="39"/>
      <c r="C72" s="39"/>
      <c r="D72" s="39"/>
      <c r="E72" s="40"/>
      <c r="F72" s="10"/>
    </row>
    <row r="73" spans="1:6" ht="15.5" x14ac:dyDescent="0.35">
      <c r="A73" s="9"/>
      <c r="B73" s="39"/>
      <c r="C73" s="39"/>
      <c r="D73" s="39"/>
      <c r="E73" s="40"/>
      <c r="F73" s="10"/>
    </row>
    <row r="74" spans="1:6" ht="15.5" x14ac:dyDescent="0.35">
      <c r="A74" s="9"/>
      <c r="B74" s="39"/>
      <c r="C74" s="39"/>
      <c r="D74" s="39"/>
      <c r="E74" s="40"/>
      <c r="F74" s="10"/>
    </row>
    <row r="75" spans="1:6" ht="15.5" x14ac:dyDescent="0.35">
      <c r="A75" s="9"/>
      <c r="B75" s="39"/>
      <c r="C75" s="39"/>
      <c r="D75" s="39"/>
      <c r="E75" s="40"/>
      <c r="F75" s="10"/>
    </row>
    <row r="76" spans="1:6" ht="15.5" x14ac:dyDescent="0.35">
      <c r="A76" s="9"/>
      <c r="B76" s="39"/>
      <c r="C76" s="39"/>
      <c r="D76" s="39"/>
      <c r="E76" s="40"/>
      <c r="F76" s="10"/>
    </row>
    <row r="77" spans="1:6" ht="15.5" x14ac:dyDescent="0.35">
      <c r="A77" s="9"/>
      <c r="B77" s="39"/>
      <c r="C77" s="39"/>
      <c r="D77" s="39"/>
      <c r="E77" s="40"/>
      <c r="F77" s="10"/>
    </row>
    <row r="78" spans="1:6" ht="88.75" customHeight="1" thickBot="1" x14ac:dyDescent="0.4">
      <c r="A78" s="105" t="s">
        <v>81</v>
      </c>
      <c r="B78" s="111"/>
      <c r="C78" s="111"/>
      <c r="D78" s="111"/>
      <c r="E78" s="111"/>
      <c r="F78" s="112"/>
    </row>
    <row r="79" spans="1:6" ht="19" thickBot="1" x14ac:dyDescent="0.4">
      <c r="A79" s="116" t="s">
        <v>84</v>
      </c>
      <c r="B79" s="117"/>
      <c r="C79" s="117"/>
      <c r="D79" s="117"/>
      <c r="E79" s="117"/>
      <c r="F79" s="118"/>
    </row>
    <row r="80" spans="1:6" ht="29.4" customHeight="1" thickBot="1" x14ac:dyDescent="0.4">
      <c r="A80" s="138" t="s">
        <v>183</v>
      </c>
      <c r="B80" s="139"/>
      <c r="C80" s="139"/>
      <c r="D80" s="139"/>
      <c r="E80" s="139"/>
      <c r="F80" s="140"/>
    </row>
    <row r="81" spans="1:6" ht="19" thickBot="1" x14ac:dyDescent="0.4">
      <c r="A81" s="113" t="s">
        <v>85</v>
      </c>
      <c r="B81" s="114"/>
      <c r="C81" s="114"/>
      <c r="D81" s="114"/>
      <c r="E81" s="114"/>
      <c r="F81" s="115"/>
    </row>
    <row r="82" spans="1:6" ht="31.5" thickBot="1" x14ac:dyDescent="0.4">
      <c r="A82" s="37" t="s">
        <v>30</v>
      </c>
      <c r="B82" s="17" t="s">
        <v>73</v>
      </c>
      <c r="C82" s="17" t="s">
        <v>74</v>
      </c>
      <c r="D82" s="20" t="s">
        <v>75</v>
      </c>
      <c r="E82" s="20" t="s">
        <v>22</v>
      </c>
      <c r="F82" s="17" t="s">
        <v>23</v>
      </c>
    </row>
    <row r="83" spans="1:6" ht="15.5" x14ac:dyDescent="0.35">
      <c r="A83" s="36" t="s">
        <v>31</v>
      </c>
      <c r="B83" s="34">
        <v>6</v>
      </c>
      <c r="C83" s="34">
        <v>6</v>
      </c>
      <c r="D83" s="34">
        <v>2</v>
      </c>
      <c r="E83" s="21">
        <f>SUM(B83:D83)</f>
        <v>14</v>
      </c>
      <c r="F83" s="22">
        <f>E83/E$85</f>
        <v>0.82352941176470584</v>
      </c>
    </row>
    <row r="84" spans="1:6" ht="16" thickBot="1" x14ac:dyDescent="0.4">
      <c r="A84" s="11" t="s">
        <v>32</v>
      </c>
      <c r="B84" s="35"/>
      <c r="C84" s="35">
        <v>2</v>
      </c>
      <c r="D84" s="35">
        <v>1</v>
      </c>
      <c r="E84" s="21">
        <f t="shared" ref="E84" si="8">SUM(B84:D84)</f>
        <v>3</v>
      </c>
      <c r="F84" s="22">
        <f>E84/E$85</f>
        <v>0.17647058823529413</v>
      </c>
    </row>
    <row r="85" spans="1:6" ht="16" thickBot="1" x14ac:dyDescent="0.4">
      <c r="A85" s="2" t="s">
        <v>25</v>
      </c>
      <c r="B85" s="17">
        <f>SUM(B83:B84)</f>
        <v>6</v>
      </c>
      <c r="C85" s="17">
        <f>SUM(C83:C84)</f>
        <v>8</v>
      </c>
      <c r="D85" s="17">
        <f>SUM(D83:D84)</f>
        <v>3</v>
      </c>
      <c r="E85" s="20">
        <f>SUM(E83:E84)</f>
        <v>17</v>
      </c>
      <c r="F85" s="31">
        <f>E85/E$85</f>
        <v>1</v>
      </c>
    </row>
    <row r="86" spans="1:6" x14ac:dyDescent="0.35">
      <c r="A86" s="4"/>
      <c r="F86" s="5"/>
    </row>
    <row r="87" spans="1:6" ht="64.25" customHeight="1" x14ac:dyDescent="0.35">
      <c r="A87" s="105" t="s">
        <v>86</v>
      </c>
      <c r="B87" s="111"/>
      <c r="C87" s="111"/>
      <c r="D87" s="111"/>
      <c r="E87" s="111"/>
      <c r="F87" s="112"/>
    </row>
    <row r="88" spans="1:6" ht="15" thickBot="1" x14ac:dyDescent="0.4">
      <c r="A88" s="12"/>
      <c r="B88" s="13"/>
      <c r="C88" s="13"/>
      <c r="D88" s="13"/>
      <c r="E88" s="13"/>
      <c r="F88" s="14"/>
    </row>
  </sheetData>
  <mergeCells count="13">
    <mergeCell ref="A24:F24"/>
    <mergeCell ref="A1:F1"/>
    <mergeCell ref="A2:F2"/>
    <mergeCell ref="A3:F3"/>
    <mergeCell ref="A4:F4"/>
    <mergeCell ref="A23:F23"/>
    <mergeCell ref="A51:F51"/>
    <mergeCell ref="A52:F52"/>
    <mergeCell ref="A78:F78"/>
    <mergeCell ref="A81:F81"/>
    <mergeCell ref="A87:F87"/>
    <mergeCell ref="A79:F79"/>
    <mergeCell ref="A80:F80"/>
  </mergeCells>
  <pageMargins left="0.7" right="0.7" top="0.75" bottom="0.75" header="0.3" footer="0.3"/>
  <pageSetup scale="68" orientation="portrait" r:id="rId1"/>
  <rowBreaks count="1" manualBreakCount="1">
    <brk id="3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 Datos II Trim 2025  </vt:lpstr>
      <vt:lpstr>Solicitud Información II Trim </vt:lpstr>
      <vt:lpstr>'Solicitud Información II Trim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Angela Liliana Malagon Morales</cp:lastModifiedBy>
  <dcterms:created xsi:type="dcterms:W3CDTF">2021-10-29T16:47:53Z</dcterms:created>
  <dcterms:modified xsi:type="dcterms:W3CDTF">2025-07-14T21:10:15Z</dcterms:modified>
</cp:coreProperties>
</file>