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4592eb41938d7ffb/Documentos/UMV/2025/g Julio/2do reporte Plan adecuación/"/>
    </mc:Choice>
  </mc:AlternateContent>
  <xr:revisionPtr revIDLastSave="857" documentId="8_{62ABF874-B967-4714-9A56-2C3788427DFB}" xr6:coauthVersionLast="47" xr6:coauthVersionMax="47" xr10:uidLastSave="{868E8BEB-18B0-4248-AAB1-CA37EA03ECEB}"/>
  <bookViews>
    <workbookView xWindow="0" yWindow="0" windowWidth="20490" windowHeight="10800" tabRatio="745" firstSheet="1" activeTab="1" xr2:uid="{00000000-000D-0000-FFFF-FFFF00000000}"/>
  </bookViews>
  <sheets>
    <sheet name="Datos" sheetId="3" state="hidden" r:id="rId1"/>
    <sheet name="2025" sheetId="23" r:id="rId2"/>
    <sheet name="Listas" sheetId="14" state="hidden" r:id="rId3"/>
  </sheets>
  <definedNames>
    <definedName name="_xlnm._FilterDatabase" localSheetId="1" hidden="1">'2025'!$A$3:$R$72</definedName>
    <definedName name="_xlnm._FilterDatabase" localSheetId="2" hidden="1">Listas!$C$37:$E$37</definedName>
    <definedName name="estado">#REF!</definedName>
    <definedName name="evidencias">#REF!</definedName>
    <definedName name="origen">#REF!</definedName>
    <definedName name="tipoaccion">#REF!</definedName>
  </definedNames>
  <calcPr calcId="191028"/>
  <pivotCaches>
    <pivotCache cacheId="0" r:id="rId4"/>
    <pivotCache cacheId="1" r:id="rId5"/>
    <pivotCache cacheId="2" r:id="rId6"/>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 i="23" l="1"/>
  <c r="H65" i="3"/>
  <c r="AB60" i="23" l="1"/>
  <c r="AC60" i="23"/>
  <c r="AB59" i="23"/>
  <c r="AC59" i="23"/>
  <c r="AB71" i="23" l="1"/>
  <c r="AG71" i="23" s="1"/>
  <c r="AC71" i="23"/>
  <c r="AB46" i="23"/>
  <c r="AG46" i="23" s="1"/>
  <c r="AC46" i="23"/>
  <c r="AB44" i="23"/>
  <c r="AG44" i="23" s="1"/>
  <c r="AB45" i="23"/>
  <c r="AG45" i="23" s="1"/>
  <c r="AB4" i="23"/>
  <c r="AB5" i="23"/>
  <c r="AG5" i="23" s="1"/>
  <c r="AB6" i="23"/>
  <c r="AG6" i="23" s="1"/>
  <c r="AB7" i="23"/>
  <c r="AG7" i="23" s="1"/>
  <c r="AB8" i="23"/>
  <c r="AG8" i="23" s="1"/>
  <c r="AB10" i="23"/>
  <c r="AG10" i="23" s="1"/>
  <c r="AB11" i="23"/>
  <c r="AG11" i="23" s="1"/>
  <c r="AB12" i="23"/>
  <c r="AG12" i="23" s="1"/>
  <c r="AB14" i="23"/>
  <c r="AG14" i="23" s="1"/>
  <c r="AB15" i="23"/>
  <c r="AG15" i="23" s="1"/>
  <c r="AB17" i="23"/>
  <c r="AB19" i="23"/>
  <c r="AG19" i="23" s="1"/>
  <c r="AB20" i="23"/>
  <c r="AG20" i="23" s="1"/>
  <c r="AB22" i="23"/>
  <c r="AG22" i="23" s="1"/>
  <c r="AB23" i="23"/>
  <c r="AG23" i="23" s="1"/>
  <c r="AB24" i="23"/>
  <c r="AG24" i="23" s="1"/>
  <c r="AB25" i="23"/>
  <c r="AG25" i="23" s="1"/>
  <c r="AB27" i="23"/>
  <c r="AG27" i="23" s="1"/>
  <c r="AB28" i="23"/>
  <c r="AG28" i="23" s="1"/>
  <c r="AB29" i="23"/>
  <c r="AG29" i="23" s="1"/>
  <c r="AB30" i="23"/>
  <c r="AG30" i="23" s="1"/>
  <c r="AB31" i="23"/>
  <c r="AG31" i="23" s="1"/>
  <c r="AB33" i="23"/>
  <c r="AB34" i="23"/>
  <c r="AB36" i="23"/>
  <c r="AG36" i="23" s="1"/>
  <c r="AB37" i="23"/>
  <c r="AG37" i="23" s="1"/>
  <c r="AB38" i="23"/>
  <c r="AG38" i="23" s="1"/>
  <c r="AB39" i="23"/>
  <c r="AG39" i="23" s="1"/>
  <c r="AB41" i="23"/>
  <c r="AB42" i="23"/>
  <c r="AB48" i="23"/>
  <c r="AG48" i="23" s="1"/>
  <c r="AB49" i="23"/>
  <c r="AG49" i="23" s="1"/>
  <c r="AB50" i="23"/>
  <c r="AG50" i="23" s="1"/>
  <c r="AB51" i="23"/>
  <c r="AG51" i="23" s="1"/>
  <c r="AB52" i="23"/>
  <c r="AG52" i="23" s="1"/>
  <c r="AB54" i="23"/>
  <c r="AG54" i="23" s="1"/>
  <c r="AB56" i="23"/>
  <c r="AG56" i="23" s="1"/>
  <c r="AB57" i="23"/>
  <c r="AG57" i="23" s="1"/>
  <c r="AB58" i="23"/>
  <c r="AG58" i="23" s="1"/>
  <c r="AB61" i="23"/>
  <c r="AG61" i="23" s="1"/>
  <c r="AB63" i="23"/>
  <c r="AG63" i="23" s="1"/>
  <c r="AB64" i="23"/>
  <c r="AG64" i="23" s="1"/>
  <c r="AB66" i="23"/>
  <c r="AG66" i="23" s="1"/>
  <c r="AB67" i="23"/>
  <c r="AG67" i="23" s="1"/>
  <c r="AB68" i="23"/>
  <c r="AG68" i="23" s="1"/>
  <c r="AB69" i="23"/>
  <c r="AG69" i="23" s="1"/>
  <c r="AB70" i="23"/>
  <c r="AG70" i="23" s="1"/>
  <c r="AB72" i="23"/>
  <c r="AG72" i="23" s="1"/>
  <c r="AC5" i="23"/>
  <c r="AC6" i="23"/>
  <c r="AC7" i="23"/>
  <c r="AC8" i="23"/>
  <c r="AC10" i="23"/>
  <c r="AC11" i="23"/>
  <c r="AC12" i="23"/>
  <c r="AC14" i="23"/>
  <c r="AC15" i="23"/>
  <c r="AC17" i="23"/>
  <c r="AC19" i="23"/>
  <c r="AC20" i="23"/>
  <c r="AC22" i="23"/>
  <c r="AC23" i="23"/>
  <c r="AC24" i="23"/>
  <c r="AC25" i="23"/>
  <c r="AC27" i="23"/>
  <c r="AC28" i="23"/>
  <c r="AC29" i="23"/>
  <c r="AC30" i="23"/>
  <c r="AC31" i="23"/>
  <c r="AC36" i="23"/>
  <c r="AC37" i="23"/>
  <c r="AC38" i="23"/>
  <c r="AC39" i="23"/>
  <c r="AC44" i="23"/>
  <c r="AC45" i="23"/>
  <c r="AC48" i="23"/>
  <c r="AC49" i="23"/>
  <c r="AC50" i="23"/>
  <c r="AC51" i="23"/>
  <c r="AC52" i="23"/>
  <c r="AC54" i="23"/>
  <c r="AC56" i="23"/>
  <c r="AC57" i="23"/>
  <c r="AC58" i="23"/>
  <c r="AC61" i="23"/>
  <c r="AC63" i="23"/>
  <c r="AC64" i="23"/>
  <c r="AC66" i="23"/>
  <c r="AC67" i="23"/>
  <c r="AC68" i="23"/>
  <c r="AC69" i="23"/>
  <c r="AC70" i="23"/>
  <c r="AC72" i="23"/>
  <c r="AC4" i="23"/>
  <c r="D5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tc={C0142F16-5BFC-400D-B8BA-FAFD2038E232}</author>
    <author>tc={354D10A9-A9D5-4999-B524-A7E6EA9A7BA6}</author>
    <author>tc={CA1CE0D9-2946-4A76-9C70-E3C628AC9E6D}</author>
    <author>tc={CB5324E6-17BB-4DE3-9F55-2BD9277DD53E}</author>
    <author>tc={366C183B-F6DD-4E3B-956C-6712BC3DC2FA}</author>
    <author>tc={84839D34-BCD4-41FD-9DE6-040AC255E34B}</author>
    <author>tc={3FDBC1B5-1E6F-43C5-96F2-70F985F05F79}</author>
    <author>tc={BD6CAA0D-3ADD-4DD6-B3AB-EE95A9415AB1}</author>
    <author>tc={F5FF5CE6-A0A4-4983-B302-1AE284DCFB82}</author>
    <author>tc={D44BC46A-C21C-41F1-BEB9-14953397E5B2}</author>
    <author>tc={134FE08E-A26E-4E79-A63D-ABEFFDCA592B}</author>
    <author>tc={41B9AFCB-6EA8-4A57-BD70-6FE1566F52CF}</author>
    <author>tc={18D9C1EF-5796-43D5-96F7-A49A465E2B8E}</author>
  </authors>
  <commentList>
    <comment ref="K3" authorId="0" shapeId="0" xr:uid="{C0142F16-5BFC-400D-B8BA-FAFD2038E2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@Jeniffer Garcia Avila por favor completa la columna de nombre y formula y programación </t>
      </text>
    </comment>
    <comment ref="C14" authorId="1" shapeId="0" xr:uid="{354D10A9-A9D5-4999-B524-A7E6EA9A7BA6}">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@Yudith Peña Duran @Cristina Elizabeth Sierra Casallas por favor establecer máximo 5 o mínimo 2 actividades para el plan de adecuación 2025. que aporten a la mejora del índice de la política Planeación Institucional para mejorar FURAG</t>
      </text>
    </comment>
    <comment ref="Q14" authorId="2" shapeId="0" xr:uid="{CA1CE0D9-2946-4A76-9C70-E3C628AC9E6D}">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@Yudith Peña Duran por favor realiza la descripción de la la actividad mira si puedes realizar una reunión con Ariel y el jefe donde se recibió la herramienta a satisfacción. por favor cargar los soportes en D2 Planeación Institucional</t>
      </text>
    </comment>
    <comment ref="R15" authorId="3" shapeId="0" xr:uid="{CB5324E6-17BB-4DE3-9F55-2BD9277DD53E}">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@Yudith Peña Duran por favor realiza la descripción de la socialización y carga el acta (no solo el listado de asistencia ) en  D2 Planeación Institucional</t>
      </text>
    </comment>
    <comment ref="C17" authorId="4" shapeId="0" xr:uid="{366C183B-F6DD-4E3B-956C-6712BC3DC2F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@Darwin Ivan Rodriguez Garcia por favor establecer máximo 5 o mínimo 2 actividades para el plan de adecuación 2025. que aporten a la mejora del índice de la política Compras y Contratación Pública para mejorar FURAG</t>
      </text>
    </comment>
    <comment ref="C33" authorId="5" shapeId="0" xr:uid="{00000000-0006-0000-0100-000005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@Tifanny Briceth Wilches Morales @Jose Hugo Leon Escobar Buenos días chicos por favor identificar máximo 5 o mínimo 2 actividades para el plan de adecuación 2024. Lo importante es que esta nos aporte en el FURAG teniendo en cuenta que esta política tuvo ajustes </t>
      </text>
    </comment>
    <comment ref="C36" authorId="6" shapeId="0" xr:uid="{3FDBC1B5-1E6F-43C5-96F2-70F985F05F7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@Johon Edgar Quintero Amaya por favor identificar máximo 5 o mínimo 2 actividades para el plan de adecuación 2025. Lo importante es que esta nos aporte a mejorar el  índice del FURAG </t>
      </text>
    </comment>
    <comment ref="C41" authorId="7" shapeId="0" xr:uid="{BD6CAA0D-3ADD-4DD6-B3AB-EE95A9415AB1}">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@Gilber Corrales Rubiano por favor establecer máximo 5 o mínimo 2 actividades para el plan de adecuación 2025. que aporten a la mejora de la política de Seguridad Digital</t>
      </text>
    </comment>
    <comment ref="C46" authorId="8" shapeId="0" xr:uid="{F5FF5CE6-A0A4-4983-B302-1AE284DCFB8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@Maria Magdalena Madrid Orozco por favor establecer máximo 5 o mínimo 2 actividades para el plan de adecuación 2025. que aporten a la mejora de la política de defensa Jurídica </t>
      </text>
    </comment>
    <comment ref="C54" authorId="9" shapeId="0" xr:uid="{D44BC46A-C21C-41F1-BEB9-14953397E5B2}">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@Cristina Elizabeth Sierra Casallas @Erika Andrea Munoz Orjuela @Julio Cesar Guapacha Osorio  por favor establecer máximo 5 o mínimo 2 actividades para el plan de adecuación 2025. que aporten a la mejora de los indicadores y seguimientos </t>
      </text>
    </comment>
    <comment ref="C63" authorId="10" shapeId="0" xr:uid="{134FE08E-A26E-4E79-A63D-ABEFFDCA592B}">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@Julio Cesar Guapacha Osorio por favor programas unas actividades que aporten a la mejora de la política de Gestión del Conocimiento y la Innovación o que nos ayuden</t>
      </text>
    </comment>
    <comment ref="F64" authorId="11" shapeId="0" xr:uid="{41B9AFCB-6EA8-4A57-BD70-6FE1566F52CF}">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@Julio Cesar Guapacha Osorio por favor realizar el reporte de la actividad en la columna N y cargar los soportes en D6 Gestión del Conocimiento y la Innovación</t>
      </text>
    </comment>
    <comment ref="R64" authorId="12" shapeId="0" xr:uid="{18D9C1EF-5796-43D5-96F7-A49A465E2B8E}">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@Julio Cesar Guapacha Osorio por favor realiza la descripción de la actividad y carga los soportes en D6 Gestión del Conocimiento y la Innovación
Respuesta:
    Reporte realizado 2do trimestre 2025</t>
      </text>
    </comment>
  </commentList>
</comments>
</file>

<file path=xl/sharedStrings.xml><?xml version="1.0" encoding="utf-8"?>
<sst xmlns="http://schemas.openxmlformats.org/spreadsheetml/2006/main" count="766" uniqueCount="421">
  <si>
    <t>VERSIÓN 2</t>
  </si>
  <si>
    <t>Cuenta de ACTIVIDAD</t>
  </si>
  <si>
    <t>Etiquetas de columna</t>
  </si>
  <si>
    <t>Etiquetas de fila</t>
  </si>
  <si>
    <t>Oficina de Control Interno</t>
  </si>
  <si>
    <t>Gerencia Administrativa y Financiera</t>
  </si>
  <si>
    <t>Oficina Asesora de Planeación</t>
  </si>
  <si>
    <t>Gerencia de Contratación</t>
  </si>
  <si>
    <t>Oficina de Servicio a la Ciudadanía y Sostenibilidad</t>
  </si>
  <si>
    <t>Oficina Jurídica</t>
  </si>
  <si>
    <t>Total general</t>
  </si>
  <si>
    <t>Control Interno</t>
  </si>
  <si>
    <t>Gestión del Conocimiento y la Innovación</t>
  </si>
  <si>
    <t>Gestión Documental</t>
  </si>
  <si>
    <t>Gestión Estratégica del Talento Humano</t>
  </si>
  <si>
    <t>Integridad</t>
  </si>
  <si>
    <t>Participación Ciudadana en la Gestión Pública</t>
  </si>
  <si>
    <t>Transparencia, Acceso a la Información Pública y Lucha Contra la Corrupción</t>
  </si>
  <si>
    <t xml:space="preserve">Fortalecimiento Organizacional y Simplificación de Procesos </t>
  </si>
  <si>
    <t>Defensa Jurídica</t>
  </si>
  <si>
    <t>Servicio al Ciudadano</t>
  </si>
  <si>
    <t xml:space="preserve">Gestión Ambiental </t>
  </si>
  <si>
    <t xml:space="preserve">Seguimiento y Evaluación del Desempeño Institucional </t>
  </si>
  <si>
    <t xml:space="preserve">Planeación Institucional </t>
  </si>
  <si>
    <t>Compras y Contratación Pública</t>
  </si>
  <si>
    <t>Suma de Programado</t>
  </si>
  <si>
    <t xml:space="preserve">Suma de Ejecutado </t>
  </si>
  <si>
    <t>Suma de Programado 
2do Trimestre</t>
  </si>
  <si>
    <t>RESPONSABLE</t>
  </si>
  <si>
    <t>(Varios elementos)</t>
  </si>
  <si>
    <t>PLAN DE ADECUACIÓN Y SOSTENIBILIDAD MIPG 2025 UAERMV</t>
  </si>
  <si>
    <t>IDENTIFICACIÓN</t>
  </si>
  <si>
    <t>FORMULACIÓN</t>
  </si>
  <si>
    <t>PROGRAMACIÓN Y SEGUIMIENTO</t>
  </si>
  <si>
    <t>CODIGO DE ACTIVIDAD</t>
  </si>
  <si>
    <t xml:space="preserve">DIMENSIÓN
MIPG </t>
  </si>
  <si>
    <t>POLÍTICAS DE GESTIÓN Y DESEMPEÑO INSTITUCIONAL</t>
  </si>
  <si>
    <t>PROCESO</t>
  </si>
  <si>
    <t>CRITERIO IDENTIFICADO A MEJORAR MIPG</t>
  </si>
  <si>
    <t>ACTIVIDAD</t>
  </si>
  <si>
    <t xml:space="preserve">PRODUCTO </t>
  </si>
  <si>
    <t>META</t>
  </si>
  <si>
    <t>NOMBRE DEL INDICADOR</t>
  </si>
  <si>
    <t>FÓRMULA DEL INDICADOR</t>
  </si>
  <si>
    <t>Programado
1er Trimestre</t>
  </si>
  <si>
    <t>Ejecutado 
1er Trimestre</t>
  </si>
  <si>
    <t>Descripción cualitativa 
1er Trimestre</t>
  </si>
  <si>
    <t>1er Seguimiento OAP</t>
  </si>
  <si>
    <t>Programado 
2do Trimestre</t>
  </si>
  <si>
    <t>Ejecutado 
2do Trimestre</t>
  </si>
  <si>
    <t>Descripción cualitativa 
2do Trimestre</t>
  </si>
  <si>
    <t>Programado 
3er Trimestre</t>
  </si>
  <si>
    <t>Ejecutado 
3er Trimestre</t>
  </si>
  <si>
    <t>Descripción cualitativa 
3er trimestre</t>
  </si>
  <si>
    <t>Programado 
4to Trimestre</t>
  </si>
  <si>
    <t>Ejecutado 
4to Trimestre</t>
  </si>
  <si>
    <t>Descripción cualitativa 
4to Trimestre</t>
  </si>
  <si>
    <t>4to Seguimiento  OAP</t>
  </si>
  <si>
    <t>Programado acumulado</t>
  </si>
  <si>
    <t>Ejecutado acumulado</t>
  </si>
  <si>
    <t>Ajustes realizados</t>
  </si>
  <si>
    <t>Actividad eliminada</t>
  </si>
  <si>
    <t>1 GTHU</t>
  </si>
  <si>
    <t xml:space="preserve">D1 Talento humano </t>
  </si>
  <si>
    <t>GTHU</t>
  </si>
  <si>
    <t>Del total de empleos de carrera administrativa con asignación presupuestal al 31 de diciembre y que se encuentran en vacancia definitiva, indique el número de estos empleos que se sometieron o están sometiendo a concurso de mérito:</t>
  </si>
  <si>
    <t>Verificar semestralmente la planta de personal para identificar los empleos en vacancia definitiva y por lo cual se deba hacer el reporte de oferta pública de empleos de carrera OPEC ante la CNCS</t>
  </si>
  <si>
    <t>Acta de reunión con la verificación realizada.</t>
  </si>
  <si>
    <t>% De verificación realizadas</t>
  </si>
  <si>
    <t>No. De revisiones realizadas / No. De revisiones planeadas</t>
  </si>
  <si>
    <t>2 GTHU</t>
  </si>
  <si>
    <t>Indique el número total de servidores que se beneficiaron en actividades de formación y capacitación por nivel jerárquico:</t>
  </si>
  <si>
    <t>Actualizar trimestralmente base de datos que permita cuantificar el seguimiento de Servidores Públicos que participan en actividades de formación y capacitación (PIC 2025) por nivel jerárquico.</t>
  </si>
  <si>
    <t>Base de datos  PIC actualizada corte marzo, junio, sep y dic</t>
  </si>
  <si>
    <t>%  datos actualizados de PIC</t>
  </si>
  <si>
    <t>No. Base de datos actualizadas PIC / No. Base de datos programadas</t>
  </si>
  <si>
    <t>3 GTHU</t>
  </si>
  <si>
    <t>Indique el número total de servidores públicos y familiares beneficiados por los programas de bienestar:</t>
  </si>
  <si>
    <t>Actualizar trimestralmente base de datos que permita cuantificar el seguimiento de servidores públicos que participan en  actividades de bienestar por nivel jerárquico. (PIB 2025).</t>
  </si>
  <si>
    <t>Base de datos bienestar actualizada corte marzo, junio, sep y dic</t>
  </si>
  <si>
    <t>%  datos actualizados de bienestar</t>
  </si>
  <si>
    <t>No. Base de datos actualizadas PIB / No. Base de datos programadas</t>
  </si>
  <si>
    <t>4 GTHU</t>
  </si>
  <si>
    <t>¿La entidad  adelanta actividades que exalten la labor del servidor público en el marco de la conmemoración del Día Nacional del Servidor Público establecida en el Decreto 1083 de 2015?</t>
  </si>
  <si>
    <t>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t>
  </si>
  <si>
    <t xml:space="preserve">Acto Administrativo expedido </t>
  </si>
  <si>
    <t xml:space="preserve">% Acto Administrativo mejores empleados </t>
  </si>
  <si>
    <t xml:space="preserve">No. Acto Administrativo expedido / No. Acto Administrativo planeados </t>
  </si>
  <si>
    <t>5 GTHU</t>
  </si>
  <si>
    <t>Monitoreo y seguimiento del SIGEP</t>
  </si>
  <si>
    <t>Mantener actualizada mensualmente la información de los servidores Públicos en el SIDEAP.</t>
  </si>
  <si>
    <t>Certificados mensuales que evidencian la actualización de la Información de los servidores públicos en la plataforma de SIDEAP.</t>
  </si>
  <si>
    <t>% Certificados generados por SIDEAP.</t>
  </si>
  <si>
    <t>No. De certificados presentados / Numero de certificados programados</t>
  </si>
  <si>
    <t>1 INT</t>
  </si>
  <si>
    <t>Formular la estrategia para la gestión preventiva de conflictos de interés dentro del marco de la planeación institucional.</t>
  </si>
  <si>
    <t xml:space="preserve">Sensibilizar a los colaboradores de la Entidad sobre el Manual de Código de Integridad y el instructivo GTHU-IN-007 tramite de Conflicto de Interés-UAERMV </t>
  </si>
  <si>
    <t xml:space="preserve">Una (1) lista de asistencia de la sensibilización realizada del Manual de Código de Integridad e instructivo del trámite de conflicto de interés de la UAERMV </t>
  </si>
  <si>
    <t xml:space="preserve">% sensibilizaciones del Manual de Código de Integridad </t>
  </si>
  <si>
    <t>No.sensibilizaciones realizadas /No. sensibilizaciones programadas</t>
  </si>
  <si>
    <t>2 INT</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</si>
  <si>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</si>
  <si>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 xml:space="preserve">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t>
  </si>
  <si>
    <t>Soporte de invitación realizada a los empleados públicos  a realizar el  curso virtual de integridad, transparencia y lucha contra la corrupción establecido por Función Pública, DAFP</t>
  </si>
  <si>
    <t>Invitación realizada</t>
  </si>
  <si>
    <t>1 Invitación realizada</t>
  </si>
  <si>
    <t>3 INT</t>
  </si>
  <si>
    <t xml:space="preserve">Incluir dentro de las jornadas de inducción y/o reinducción el componente del código de integridad, con el fin de armonizar los valores del servicio público con los códigos de ética institucional, para promover el hábito de actuar de forma coherente con ellos. </t>
  </si>
  <si>
    <t>Una (1) lista de asistencia de la participación en la jornada de Inducción y/o reinducción y la presentación con el  código de integridad</t>
  </si>
  <si>
    <t>% Inducción y/o reinducción</t>
  </si>
  <si>
    <t>No. Inducción y/o reinducción realizadas / No. Inducción y/o reinducción programado</t>
  </si>
  <si>
    <t>1 PLAN</t>
  </si>
  <si>
    <t>D2 Direccionamiento Estratégico y Planeación</t>
  </si>
  <si>
    <t>DES</t>
  </si>
  <si>
    <t>Revisar, mejorar e implementar la herramienta de planeación estratégica institucional</t>
  </si>
  <si>
    <t>Herramienta recibida a satisfacción</t>
  </si>
  <si>
    <t>Herramienta actualizada</t>
  </si>
  <si>
    <t>1 herramienta</t>
  </si>
  <si>
    <t>2 PLAN</t>
  </si>
  <si>
    <t>Realizar socialización del plan de acción institucional 2025 en las sedes de la Entidad</t>
  </si>
  <si>
    <t>Acta de socialización</t>
  </si>
  <si>
    <t>Socialización del PAI</t>
  </si>
  <si>
    <t>(# de socializaciones realizadas/
Socializaciones programadas)*100%</t>
  </si>
  <si>
    <t>1 COM CO</t>
  </si>
  <si>
    <t>1 FORT</t>
  </si>
  <si>
    <t>D3 Gestión con valores para resultados</t>
  </si>
  <si>
    <t>Realizar una sensibilización a los enlaces de la UAERMV respecto al 	DES-IN-002-V2 Instructivo control de información documentada</t>
  </si>
  <si>
    <t xml:space="preserve">1 sensibilización virtual </t>
  </si>
  <si>
    <t>Sensibilización de control de información documentada</t>
  </si>
  <si>
    <t>(# de Sensibilizaciones realizadas/ # Sensibilizaciones programadas)*100%</t>
  </si>
  <si>
    <t>2 FORT</t>
  </si>
  <si>
    <t>1 SER</t>
  </si>
  <si>
    <t>SRPI</t>
  </si>
  <si>
    <t>Incluir el tema de accesibilidad y de relacionamiento con personas en condición de discapacidad, en el Plan Institucional de Capacitación (PIC) y en los espacios de inducción y reinducción</t>
  </si>
  <si>
    <t>Solicitar a la Gerencia Administrativa y Financiera -Talento Humano, mediante el formato de identificación de necesidades en bienestar y/o capacitación GTHU-FM-014, la inclusión en el Plan Institucional de Capacitación (PIC) - 2025 los siguientes temas:
1) Accesibilidad y de relacionamiento con personas en condición de discapacidad.
2) Prevención temprana y superación de la estigmatización de las  personas en procesos de reincorporación y  reintegración.</t>
  </si>
  <si>
    <t>Una (1) Solicitud a  Gerencia Administrativa y Financiera - Talento Humano</t>
  </si>
  <si>
    <t>Solicitud</t>
  </si>
  <si>
    <t>Una (1) Solicitud realizada</t>
  </si>
  <si>
    <t>2 SER</t>
  </si>
  <si>
    <t>Disponer, de acuerdo con las capacidades de la entidad, de un canal de atención de centros integrados de servicio para las ciudadanías.</t>
  </si>
  <si>
    <t>Desarrollo de un chatbot disponible 24/7 para consultas frecuentes y registro de peticiones.</t>
  </si>
  <si>
    <t>Canal virtual - Un (1) chatbot implementado.</t>
  </si>
  <si>
    <t>Canal virtual - chatbot</t>
  </si>
  <si>
    <t>Un (1) chatbot desarrollado</t>
  </si>
  <si>
    <t>3 SER</t>
  </si>
  <si>
    <t>Implementar dispositivos tecnológicos para facilitar la movilidad de las personas con discapacidad en la entidad para garantizar las condiciones de acceso a la infraestructura física de la entidad.</t>
  </si>
  <si>
    <t>Revisar y actualizar el diagnóstico de necesidades de adecuación y señalización para el punto de atención a la ciudadanía en la Sede Administrativa.</t>
  </si>
  <si>
    <t>Un (1) Diagnóstico actualizado</t>
  </si>
  <si>
    <t>Diagnostico</t>
  </si>
  <si>
    <t>Un (1) Diagnostico realizado</t>
  </si>
  <si>
    <t>4 SER</t>
  </si>
  <si>
    <t>Utilizar sistemas de información que guíen a las personas a través de los ambientes físicos de la entidad y mejoren su comprensión y experiencia del espacio  (Wayfinding) para garantizar el acceso a derechos y servicios de las comunidades diversas.</t>
  </si>
  <si>
    <t>Realizar mesa de trabajo con el proceso de recursos físicos, para realizar seguimiento a la solicitud de  instalación del sistema de orientación espacial (Wayfiding) o señalización inclusiva similar en la sede administrativa de la UAERMV.</t>
  </si>
  <si>
    <t>Un (1) acta de reunión donde se verifique el estado de la definición de  la instalación del Sistema Wayfiding o similar.</t>
  </si>
  <si>
    <t>Mesa de trabajo</t>
  </si>
  <si>
    <t>Una (1) Mesa de trabajo realizada</t>
  </si>
  <si>
    <t>1 PART</t>
  </si>
  <si>
    <t xml:space="preserve">Sistematizar  los resultados obtenidos en el ejercicio de las diferentes actividades de participación ciudadana adelantadas. </t>
  </si>
  <si>
    <t>Sistematizar y publicar trimestralmente los formatos de los espacios de participación ciudadana desarrollados por la UMV (de acuerdo con el plan de participación ciudadana 2025).</t>
  </si>
  <si>
    <t>Formato de sistematización de espacios de participación ciudadana diligenciados y publicados</t>
  </si>
  <si>
    <t>Formatos de Sistematización de espacios</t>
  </si>
  <si>
    <t>(Número de sistematizaciones  / Número de espacios realizados) *100</t>
  </si>
  <si>
    <t>2 PART</t>
  </si>
  <si>
    <t>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t>
  </si>
  <si>
    <t>Realizar un informe de tipo cualitativo y cuantitativo que describa el desarrollo de los espacios de participación ciudadana, número de asistentes, y acciones de mejora.</t>
  </si>
  <si>
    <t>Informe de participación ciudadana elaborado</t>
  </si>
  <si>
    <t>(Número de Informe realizados  / Número de espacios programados) *100</t>
  </si>
  <si>
    <t>3 PART</t>
  </si>
  <si>
    <t>Conformar y capacitar un equipo de trabajo (que cuente con personal de áreas misionales y de apoyo a la gestión) que lidere el proceso de planeación de la participación</t>
  </si>
  <si>
    <t>Implementar  Mesa de Trabajo de relacionamiento con la Ciudadana, conformada por las y los delegados de las diferentes dependencias de la UAERMV, en donde se llevaran a cabo acciones en torno al manual de relacionamiento con la ciudadanía.</t>
  </si>
  <si>
    <t>Actas de mesa de trabajo de relacionamiento con la ciudadanía y listados de asistencia</t>
  </si>
  <si>
    <t xml:space="preserve">Mesas de trabajo de  relacionamiento con la ciudadanía </t>
  </si>
  <si>
    <t>(Número de reuniones  desarrolladas  / Número de reuniones programadas) *100</t>
  </si>
  <si>
    <t>4 PART</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</si>
  <si>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</si>
  <si>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Implementar  una base de datos unificada con la información relevante teniendo la autorización de las y los ciudadanos para envío de información concerniente a la UAERMV.</t>
  </si>
  <si>
    <t xml:space="preserve">Base de datos actualizada  </t>
  </si>
  <si>
    <t>Base de datos actualizada</t>
  </si>
  <si>
    <t>Una (1) Base de datos actualizada</t>
  </si>
  <si>
    <t>En la mesa de trabajo del 17 de junio, se Mejoró la redacción del producto y se realizaron ajustes en la programación</t>
  </si>
  <si>
    <t>5 PART</t>
  </si>
  <si>
    <t>Socializar los resultados del diagnóstico de la política de participación ciudadana al interior de la entidad.</t>
  </si>
  <si>
    <t xml:space="preserve">Realizar una sensibilización a todas y todos los funcionarios de la UAERMV respecto al Protocolo de manifestación y protesta pacifica </t>
  </si>
  <si>
    <t xml:space="preserve">Sensibilización de Protocolo de manifestación y protesta pacifica </t>
  </si>
  <si>
    <t>Una (1)  sensibilización del Protocolo de manifestación y protesta pacifica</t>
  </si>
  <si>
    <t>En la mesa de trabajo del 17 de junio, se reprograma la actividad.</t>
  </si>
  <si>
    <t>1 GOD</t>
  </si>
  <si>
    <t>Gobierno Digital</t>
  </si>
  <si>
    <t>EGTI</t>
  </si>
  <si>
    <t xml:space="preserve">2 GOD </t>
  </si>
  <si>
    <t>1 TRANS</t>
  </si>
  <si>
    <t>Disponer del insumo primordial para la elaboración de los informes de gestión que se suministran a los organismos de control u otros entes gubernamentales y para la rendición de cuentas, entre otros</t>
  </si>
  <si>
    <r>
      <t xml:space="preserve">Realizar la </t>
    </r>
    <r>
      <rPr>
        <b/>
        <sz val="10"/>
        <color theme="9" tint="-0.499984740745262"/>
        <rFont val="Arial"/>
        <family val="2"/>
      </rPr>
      <t>estrategia</t>
    </r>
    <r>
      <rPr>
        <sz val="10"/>
        <color theme="9" tint="-0.499984740745262"/>
        <rFont val="Arial"/>
        <family val="2"/>
      </rPr>
      <t xml:space="preserve"> de rendición de cuentas para el 2025</t>
    </r>
  </si>
  <si>
    <t>Estrategia de RdC</t>
  </si>
  <si>
    <t>Estrategia de RdC elaborada</t>
  </si>
  <si>
    <t>se ajusto la actividad y producto en mesa de trabajo del 19-06-2025</t>
  </si>
  <si>
    <t>2 TRANS</t>
  </si>
  <si>
    <r>
      <rPr>
        <sz val="10"/>
        <color rgb="FF375623"/>
        <rFont val="Arial"/>
      </rPr>
      <t xml:space="preserve">Formular el  </t>
    </r>
    <r>
      <rPr>
        <b/>
        <sz val="10"/>
        <color rgb="FF375623"/>
        <rFont val="Arial"/>
      </rPr>
      <t>Plan de transició</t>
    </r>
    <r>
      <rPr>
        <sz val="10"/>
        <color rgb="FF375623"/>
        <rFont val="Arial"/>
      </rPr>
      <t>n de Política pública de Transparencia y Ética Pública-PPTEP</t>
    </r>
  </si>
  <si>
    <t xml:space="preserve"> Plan de transición de Política pública de Transparencia y Ética Pública-PPTEP</t>
  </si>
  <si>
    <t>Plan de transición</t>
  </si>
  <si>
    <t>Plan de transición elaborado</t>
  </si>
  <si>
    <t>3 TRANS</t>
  </si>
  <si>
    <t>Diligenciar y presentar el Índice de Transparencia de la Procuraduría General de la Nación que evalúa la implementación de la información requerida en el Menú de Transparencia y Acceso a la Información Pública y Participación Ciudadana</t>
  </si>
  <si>
    <t>Un (1) Índice de Transparencia de la Procuraduría General de la Nación, ITA enviado en cumplimiento de los criterios establecidos en la resolución 1519 de 2020  con un porcentaje mínimo del 90%</t>
  </si>
  <si>
    <t>Índice de Transparencia de la Procuraduría</t>
  </si>
  <si>
    <t>Un (1) Índice de Transparencia de la Procuraduría General de la Nación enviado</t>
  </si>
  <si>
    <t>4 TRANS</t>
  </si>
  <si>
    <t>Diligenciar y presentar el   Índice de Transparencia de Bogotá "ITB",  desarrollado por Transparencia por Colombia, en alianza con la Veeduría Distrital.</t>
  </si>
  <si>
    <t>Un (1) Índice de Transparencia de Bogotá  "ITB" diligenciado y enviado</t>
  </si>
  <si>
    <t>Índice de Transparencia de Bogotá</t>
  </si>
  <si>
    <t>Un (1) Índice de Transparencia de Bogotá  "ITB" diligenciado</t>
  </si>
  <si>
    <t>1 SEG INF</t>
  </si>
  <si>
    <t>Seguridad Digital</t>
  </si>
  <si>
    <t>2 SEG INF</t>
  </si>
  <si>
    <t>1 DEF</t>
  </si>
  <si>
    <t>GJUR</t>
  </si>
  <si>
    <t>Gestión del Conocimiento de los colaboradores de la Oficina Jurídica de la UMV</t>
  </si>
  <si>
    <t xml:space="preserve">Participar ( el grupo de defensa judicial  de la Oficina Jurídica ) en las capacitaciones en el  el Sistema Único de Gestión e Información Litigiosa del Estado - EKOGUI. </t>
  </si>
  <si>
    <t>Certificados de capacitación</t>
  </si>
  <si>
    <t xml:space="preserve">Capacitaciones </t>
  </si>
  <si>
    <t>Capacitaciones   realizadas / Capacitaciones programadas</t>
  </si>
  <si>
    <t>Se mejorro la redacción de la actividad y se ajusto la meta en mesa de trabajo del 17 de junio</t>
  </si>
  <si>
    <t>2 DEF</t>
  </si>
  <si>
    <t>La entidad hace seguimiento al plan de acción y al(los) indicador(es) formulado(s) en sus políticas de prevención del daño antijurídico.</t>
  </si>
  <si>
    <t>Realizar seguimiento al plan de acción de la Política de Prevención del daño antijurídico y a sus indicadores</t>
  </si>
  <si>
    <t>Informe de avance del Plan de Acción de la Política de Prevención de Daño Antijurídico</t>
  </si>
  <si>
    <t>Informe</t>
  </si>
  <si>
    <t>Número de informes de la Política entregados/ informes de Política programados</t>
  </si>
  <si>
    <t>Se mejorro la redacción de la actividad y se ajusto la meta y programación. en mesa de trabajo del 17 de junio</t>
  </si>
  <si>
    <t>3 DEF</t>
  </si>
  <si>
    <t>Determinar la procedencia o improcedencia del llamamiento en garantía con fines de repetición.</t>
  </si>
  <si>
    <t>Cuando se presentan demandas de esta naturaleza, la entidad hace llamamiento en garantía a la aseguradora.(Reparación Directa, Nulidad y Restablecimiento y Controversias Contractuales)</t>
  </si>
  <si>
    <t>Número de informes de procesos objeto de llamamiento en garantía/ 2  informes de procesos objeto de llamamiento en garantía</t>
  </si>
  <si>
    <t>se incluyo la actividad 3 "Determinar la procedencia o improcedencia del llamamiento en garantía con fines de repetición".
correo del 25 de marzo</t>
  </si>
  <si>
    <t>1 GAM</t>
  </si>
  <si>
    <t>GAM</t>
  </si>
  <si>
    <t>Asegurar las competencias de los servidores públicos que intervienen en la gestión ambiental.</t>
  </si>
  <si>
    <t>Realizar cuatro (04) sensibilizaciones orientadas  a la política de cero papel.</t>
  </si>
  <si>
    <t>Soporte de las cuatro (04) sensibilizaciones de la política de cero papel de la Entidad. (Marzo, junio, septiembre y diciembre)</t>
  </si>
  <si>
    <t>Sensibilización política cero papel.</t>
  </si>
  <si>
    <t>(Sensibilizaciones realizadas / Sensibilizaciones programadas) * 100</t>
  </si>
  <si>
    <t>2 GAM</t>
  </si>
  <si>
    <t>Realizar una jornada recreo deportiva con colaboradores en la Entidad para fomentar los medios alternativos de transporte con el fin de promover la movilidad sostenible.</t>
  </si>
  <si>
    <t xml:space="preserve">Un (01) listado de asistencia y/o registro fotográfico de la jornada recreo deportiva.  </t>
  </si>
  <si>
    <t>Jornada recreo deportiva.</t>
  </si>
  <si>
    <t>Jornada recreo deportiva realizada.</t>
  </si>
  <si>
    <t>3 GAM</t>
  </si>
  <si>
    <t xml:space="preserve">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t>
  </si>
  <si>
    <t>Una (01) muestra visual.</t>
  </si>
  <si>
    <t>Muestra visual.</t>
  </si>
  <si>
    <t>Una (1) Muestra visual realizada.</t>
  </si>
  <si>
    <t>4 GAM</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</si>
  <si>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</si>
  <si>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t>
  </si>
  <si>
    <t>Una (01) actividad lúdico-recreativa.</t>
  </si>
  <si>
    <t>Actividad lúdico - recreativa.</t>
  </si>
  <si>
    <t>Una (1) Actividad lúdico-recreativa realizada.</t>
  </si>
  <si>
    <t>5 GAM</t>
  </si>
  <si>
    <t>Socializar la Política ambiental de la UAERMV a los colaboradores de la Entidad.</t>
  </si>
  <si>
    <t>Soportes de las dos (02) sensibilizaciones  de la política ambiental de la Entidad. (Enero y Julio)</t>
  </si>
  <si>
    <t>Socialización Política ambiental</t>
  </si>
  <si>
    <t>(Socializaciones realizadas / Socializaciones programadas) * 100</t>
  </si>
  <si>
    <t>1 SEG EVA</t>
  </si>
  <si>
    <t>D4 Evaluación de Resultados</t>
  </si>
  <si>
    <t xml:space="preserve">Realizar mesa de trabajo con el equipo de la OAP para revisar los procesos en cuanto a sus indicadores </t>
  </si>
  <si>
    <t xml:space="preserve">Una (1) Matriz de indicadores con observaciones </t>
  </si>
  <si>
    <t>Indicadores revisados</t>
  </si>
  <si>
    <t xml:space="preserve">Una (1) Matriz de indicadores </t>
  </si>
  <si>
    <t>se reprogramó en mesa de trabajo del 19-06-2025</t>
  </si>
  <si>
    <t>GDOC1</t>
  </si>
  <si>
    <t>D5  Información y Comunicación</t>
  </si>
  <si>
    <t>GDOC</t>
  </si>
  <si>
    <t>El comité institucional de gestión y desempeño debe establecer mecanismos para garantizar que la política de gestión documental  se revise y actualice conforme a las necesidades propias de la entidad y se debe contar con las evidencias</t>
  </si>
  <si>
    <t>Actualizar y presentar la Política de Gestión Documental al Comité Institucional para su aprobación</t>
  </si>
  <si>
    <t>Una (1) Política actualizada y aprobada</t>
  </si>
  <si>
    <t>Política de Gestión Documental</t>
  </si>
  <si>
    <t xml:space="preserve">Se ajustó la programación 
10 de junio a través de reunión </t>
  </si>
  <si>
    <t>GDOC2</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</si>
  <si>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</si>
  <si>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Actualizar y publicar la matriz de documentos vitales o esenciales</t>
  </si>
  <si>
    <t>Una (1) matriz de documentos vitales o esenciales y actualizada publicada</t>
  </si>
  <si>
    <t>Publicación de Documentos vitales o esenciales</t>
  </si>
  <si>
    <t>GDOC3</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</si>
  <si>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</si>
  <si>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 xml:space="preserve">Elaborar  plan de trabajo para la actualización de la información documentada asociada al proceso Gestión Documental </t>
  </si>
  <si>
    <t>Un (1) plan de trabajo formulado GDOC</t>
  </si>
  <si>
    <t>Plan trabajo elaborado actualización de la información documentada</t>
  </si>
  <si>
    <t>(1) plan de trabajo formulado</t>
  </si>
  <si>
    <t>GDOC4</t>
  </si>
  <si>
    <t xml:space="preserve">Implementar plan de trabajo para la actualización de la información documentada asociada al proceso Gestión Documental </t>
  </si>
  <si>
    <t>Un (1) plan de trabajo implementado de acuerdo al cronograma</t>
  </si>
  <si>
    <t>Actualización de la información documentada del GDOC</t>
  </si>
  <si>
    <t>No. Actividades ejecutadas/ No. De actividades planeadas</t>
  </si>
  <si>
    <t xml:space="preserve">Se incorporo la actividad
10 de junio a través de reunión </t>
  </si>
  <si>
    <t>GDOC5</t>
  </si>
  <si>
    <t>la entidad implementa la identificación de soportes documentales especiales mediante la TRD, TVD e inventarios documentales</t>
  </si>
  <si>
    <r>
      <t>Elaborar plan de trabajo para el levantamiento del inventario documental de d</t>
    </r>
    <r>
      <rPr>
        <b/>
        <sz val="10"/>
        <color theme="9" tint="-0.249977111117893"/>
        <rFont val="Arial"/>
        <family val="2"/>
      </rPr>
      <t>ocumentos especiales</t>
    </r>
    <r>
      <rPr>
        <sz val="10"/>
        <color theme="9" tint="-0.249977111117893"/>
        <rFont val="Arial"/>
        <family val="2"/>
      </rPr>
      <t xml:space="preserve"> identificados en  las  transferencias primarias del Archivo Central</t>
    </r>
  </si>
  <si>
    <t>Un (1) plan de trabajo formulado para el inventarios de documentos especiales</t>
  </si>
  <si>
    <t xml:space="preserve">Plan trabajo levantamiento del inventario </t>
  </si>
  <si>
    <t>(1) Plan de trabajo formulado</t>
  </si>
  <si>
    <t>GDOC6</t>
  </si>
  <si>
    <r>
      <t>implementar el  plan de trabajo para el levantamiento del inventario documental de d</t>
    </r>
    <r>
      <rPr>
        <b/>
        <sz val="10"/>
        <color theme="9" tint="-0.249977111117893"/>
        <rFont val="Arial"/>
        <family val="2"/>
      </rPr>
      <t>ocumentos especiales</t>
    </r>
    <r>
      <rPr>
        <sz val="10"/>
        <color theme="9" tint="-0.249977111117893"/>
        <rFont val="Arial"/>
        <family val="2"/>
      </rPr>
      <t xml:space="preserve"> identificados en  las  transferencias primarias del Archivo Central</t>
    </r>
  </si>
  <si>
    <t>Un (1) informe de implementación del plan de trabajo  inventarios de documentos especiales</t>
  </si>
  <si>
    <t>Inventarios de documentos especiales</t>
  </si>
  <si>
    <t>Un (1) informe de inventarios de documentos especiales</t>
  </si>
  <si>
    <t>1 GES C</t>
  </si>
  <si>
    <t>D6 Gestión del Conocimiento y la Innovación</t>
  </si>
  <si>
    <t xml:space="preserve">Realizar un evento de Cultura del compartir y Difundir 2025 al interior de la UMV </t>
  </si>
  <si>
    <t>Un (1) evento Realizado (lista de asistencia, grabación y memorias del evento)</t>
  </si>
  <si>
    <t xml:space="preserve">Evento para promover la Gestión del Conocimiento y la Innovación </t>
  </si>
  <si>
    <t>Un (1) evento de Cultura del compartir y difundir 2025 realizado</t>
  </si>
  <si>
    <t>2 GES C</t>
  </si>
  <si>
    <t>Realizar seguimiento trimestral  a la implementación de la Política de Gestión del Conocimiento y la Innovación -MIPG mediante mesa de apoyo definida.</t>
  </si>
  <si>
    <t>Cuatro (04) actas de reunión</t>
  </si>
  <si>
    <t>Seguimiento a mesa de Gestión del conocimiento y la Innovación</t>
  </si>
  <si>
    <t>(Mesas de trabajo  realizadas / 4 Mesas de seguimiento programadas) * 100</t>
  </si>
  <si>
    <t>1 CON IN</t>
  </si>
  <si>
    <t>D7 Control Interno</t>
  </si>
  <si>
    <t>CEI</t>
  </si>
  <si>
    <t xml:space="preserve">Evaluación Gestión del Riesgo </t>
  </si>
  <si>
    <t xml:space="preserve">Consultoría sobre administración de riesgos con la OAP con el fin de determinar el nivel de madurez del Sistema de Gestión de Riesgos de la Entidad </t>
  </si>
  <si>
    <t xml:space="preserve">Informe de consultoría con recomendaciones </t>
  </si>
  <si>
    <t xml:space="preserve">% Consultorías realizadas </t>
  </si>
  <si>
    <t xml:space="preserve">Numero de consultoría en riesgos ejecutada / Numero de consultoría en riesgos planeadas </t>
  </si>
  <si>
    <t>2 CON IN</t>
  </si>
  <si>
    <t xml:space="preserve">Encuesta apropiación de valores </t>
  </si>
  <si>
    <t xml:space="preserve">Realizar evaluación a la apropiación de valores del código de integridad de la entidad </t>
  </si>
  <si>
    <t xml:space="preserve">Informe de evaluación </t>
  </si>
  <si>
    <t xml:space="preserve">% Encuestas realizadas </t>
  </si>
  <si>
    <t xml:space="preserve">Numero de encuestas realizadas / Numero de encuestas planeadas </t>
  </si>
  <si>
    <t>3 CON IN</t>
  </si>
  <si>
    <t xml:space="preserve">Reporte al CICCI </t>
  </si>
  <si>
    <t xml:space="preserve">Informar los resultados al comité CICCI del cumplimiento de las auditorías ejecutadas </t>
  </si>
  <si>
    <t xml:space="preserve">Reportes al CICCI </t>
  </si>
  <si>
    <t>% resultados socializados</t>
  </si>
  <si>
    <t>Numero de resultados AI  socializados al CICCI/ Numero de resultados AI ejecutados en el periodo</t>
  </si>
  <si>
    <t>4 CON IN</t>
  </si>
  <si>
    <t xml:space="preserve">Fortalecimiento rol enfoque a la prevención /planes de mejoramiento </t>
  </si>
  <si>
    <t>Realizar mesas de trabajo con los procesos para asesorar en la formulación análisis de causas de los planes de mejoramiento</t>
  </si>
  <si>
    <t>Actas de reunión .</t>
  </si>
  <si>
    <t>% mesas de trabajo con enlaces</t>
  </si>
  <si>
    <t xml:space="preserve">Número de mesas de trabajo programadas / numero de mesas de trabajo realizadas </t>
  </si>
  <si>
    <t xml:space="preserve">se ajusto la meta la cual paso de 19 a 2 ya que al realizar el seguimiento se identifico que hubo un error
correo del 2 de abril </t>
  </si>
  <si>
    <t>5 CON IN</t>
  </si>
  <si>
    <t>Fortalecimiento rol enfoque a la prevención</t>
  </si>
  <si>
    <t xml:space="preserve">Realizar sensibilizaciones con enlaces de procesos con el fin de fortalecer el Sistema de Control Interno (control y riesgos fiscales </t>
  </si>
  <si>
    <t xml:space="preserve">Sensibilizaciones realizadas </t>
  </si>
  <si>
    <t xml:space="preserve">% reuniones realizadas con enlaces </t>
  </si>
  <si>
    <t xml:space="preserve">% reuniones realizadas con enlaces / % reuniones enlaces planeadas </t>
  </si>
  <si>
    <t>6 CON IN</t>
  </si>
  <si>
    <t>Realizar evaluación al Sistema de Riesgos SARLAFT</t>
  </si>
  <si>
    <t xml:space="preserve">Informes de evaluación </t>
  </si>
  <si>
    <t>% evaluación SARLAFT realizada</t>
  </si>
  <si>
    <t xml:space="preserve">%resultados obtenidos / % resultados esperados </t>
  </si>
  <si>
    <t>7 CON IN</t>
  </si>
  <si>
    <t>La identificación de riesgos y el establecimiento de controles, así como su seguimiento, acorde con el diseño de dichos controles, evitando la materialización de los riesgos.</t>
  </si>
  <si>
    <t>Realizar  mesa de trabajo con la Oficina de Control Interno (OCI) para cotejar los resultados de los monitoreos de riesgos de corrupción. Este ejercicio tiene como objetivo principal alinear conceptos y criterios aplicados en la evaluación de riesgos</t>
  </si>
  <si>
    <t>Acta de reunión .</t>
  </si>
  <si>
    <t xml:space="preserve">Seguimiento a los monitoreos </t>
  </si>
  <si>
    <t>(Mesa de trabajo  realizadas / Mesa de trabajo programadas) * 100</t>
  </si>
  <si>
    <t>se ajusta meta y programación porque para el primer cuatrimestra la oci no evaluo los riesgos
se ajusto en mesa de trabajo del 19-06-2025</t>
  </si>
  <si>
    <t>Codigo</t>
  </si>
  <si>
    <t>Proceso</t>
  </si>
  <si>
    <t xml:space="preserve">Dependencia </t>
  </si>
  <si>
    <t>Políticas de gestión y desempeño institucional</t>
  </si>
  <si>
    <t>Estado de ejecución</t>
  </si>
  <si>
    <t>Direccionamiento Estratégico</t>
  </si>
  <si>
    <t xml:space="preserve">Cumplido </t>
  </si>
  <si>
    <t>COM</t>
  </si>
  <si>
    <t>Comunicaciones Estratégicas</t>
  </si>
  <si>
    <t>Incumplido</t>
  </si>
  <si>
    <t>Servicio A La Ciudadanía Y Relacionamiento Con Partes Interesadas</t>
  </si>
  <si>
    <t>Oficina de Control Disciplinario Interno</t>
  </si>
  <si>
    <t>Estrategia Y Gobierno De TI</t>
  </si>
  <si>
    <t>PCI</t>
  </si>
  <si>
    <t>Planificación De La Conservación De La Infraestructura</t>
  </si>
  <si>
    <t>Oficina de Tecnologías de la Información</t>
  </si>
  <si>
    <t>GLAB</t>
  </si>
  <si>
    <t>Gestión De Laboratorio</t>
  </si>
  <si>
    <t>Gestión de la Información Estadística</t>
  </si>
  <si>
    <t>PRO</t>
  </si>
  <si>
    <t>Producción De Mezcla</t>
  </si>
  <si>
    <t>Secretaría General</t>
  </si>
  <si>
    <t>LMME</t>
  </si>
  <si>
    <t>Logística y Manejo De La Maquinaria y Equipo</t>
  </si>
  <si>
    <t>INFRA</t>
  </si>
  <si>
    <t>Intervención De La Infraestructura</t>
  </si>
  <si>
    <t>DMIC</t>
  </si>
  <si>
    <t>Desarrollo Misional y Comercialización</t>
  </si>
  <si>
    <t>Subdirección de Planificación y de Conservación</t>
  </si>
  <si>
    <t>Gestión Presupuestal y Eficiencia del Gasto Público</t>
  </si>
  <si>
    <t>Gestión Jurídica</t>
  </si>
  <si>
    <t>Gerencia para el Desarrollo, la Calidad y la Innovación</t>
  </si>
  <si>
    <t>GCON</t>
  </si>
  <si>
    <t>Gestión Contractual</t>
  </si>
  <si>
    <t>Subdirección de Producción y Apoyo Logístico</t>
  </si>
  <si>
    <t>GEFI</t>
  </si>
  <si>
    <t>Gestión Financiera</t>
  </si>
  <si>
    <t>Gerencia de Producción</t>
  </si>
  <si>
    <t>Gerencia de Maquinaria y Equipos</t>
  </si>
  <si>
    <t>GREF</t>
  </si>
  <si>
    <t>Gestión De Recursos Físicos</t>
  </si>
  <si>
    <t>Subdirección de Intervención de la Infraestructura</t>
  </si>
  <si>
    <t>Gestión De Talento Humano</t>
  </si>
  <si>
    <t>Gerencia de Infraestructura Urbana</t>
  </si>
  <si>
    <t>Gestión Ambiental</t>
  </si>
  <si>
    <t>Gerencia de Infraestructura Rural</t>
  </si>
  <si>
    <t>CODI</t>
  </si>
  <si>
    <t>Control Disciplinario Interno</t>
  </si>
  <si>
    <t>Control y Evaluación Institucional</t>
  </si>
  <si>
    <t>SMCT</t>
  </si>
  <si>
    <t>Seguimiento y Monitoreo De Calidad Técnica</t>
  </si>
  <si>
    <t xml:space="preserve"> Número de actividades​</t>
  </si>
  <si>
    <t>% de avance​</t>
  </si>
  <si>
    <t>3er Seguimiento OAP2</t>
  </si>
  <si>
    <t>2do Seguimiento OAP</t>
  </si>
  <si>
    <t>Un informe trimestal tipo cualitativo y cuantitativo que describa el desarrollo de las actividades y acciones de acuerdo al plan de participación ciudadana</t>
  </si>
  <si>
    <t>06/30/2025</t>
  </si>
  <si>
    <t>Suma de Ejecutado 
2do Trimestre</t>
  </si>
  <si>
    <t>PLAN DE ADECUACIÓN Y SOSTENIBILIDAD MIPG 2025 UAERMV V2</t>
  </si>
  <si>
    <t>30JUNIO ACTUALIZACIÓN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</si>
</sst>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b/>
      <sz val="10"/>
      <color theme="1"/>
      <name val="Arial"/>
      <family val="2"/>
    </font>
    <font>
      <sz val="8"/>
      <name val="Calibri"/>
      <family val="2"/>
      <scheme val="minor"/>
    </font>
    <font>
      <u/>
      <sz val="11"/>
      <color theme="10"/>
      <name val="Calibri"/>
      <family val="2"/>
      <scheme val="minor"/>
    </font>
    <font>
      <sz val="10"/>
      <name val="Arial"/>
      <family val="2"/>
    </font>
    <font>
      <sz val="10"/>
      <name val="Calibri"/>
      <family val="2"/>
      <scheme val="minor"/>
    </font>
    <font>
      <b/>
      <sz val="10"/>
      <color theme="0"/>
      <name val="Arial"/>
      <family val="2"/>
    </font>
    <font>
      <sz val="10"/>
      <color rgb="FF000000"/>
      <name val="Calibri Light"/>
      <family val="2"/>
      <scheme val="major"/>
    </font>
    <font>
      <sz val="10"/>
      <color theme="1"/>
      <name val="Calibri Light"/>
      <family val="2"/>
      <scheme val="major"/>
    </font>
    <font>
      <b/>
      <sz val="10"/>
      <name val="Calibri Light"/>
      <family val="2"/>
      <scheme val="major"/>
    </font>
    <font>
      <b/>
      <sz val="10"/>
      <color rgb="FFFFFFFF"/>
      <name val="Calibri Light"/>
      <family val="2"/>
      <scheme val="major"/>
    </font>
    <font>
      <b/>
      <sz val="10"/>
      <color rgb="FF000000"/>
      <name val="Calibri Light"/>
      <family val="2"/>
      <scheme val="major"/>
    </font>
    <font>
      <b/>
      <sz val="10"/>
      <color theme="1"/>
      <name val="Calibri Light"/>
      <family val="2"/>
      <scheme val="major"/>
    </font>
    <font>
      <sz val="10"/>
      <color rgb="FF000000"/>
      <name val="Arial"/>
      <family val="2"/>
    </font>
    <font>
      <sz val="10"/>
      <color rgb="FF000000"/>
      <name val="Arial"/>
      <family val="2"/>
    </font>
    <font>
      <sz val="10"/>
      <color rgb="FF000000"/>
      <name val="Calibri"/>
      <family val="2"/>
      <scheme val="minor"/>
    </font>
    <font>
      <b/>
      <sz val="10"/>
      <name val="Calibri"/>
      <family val="2"/>
      <scheme val="minor"/>
    </font>
    <font>
      <sz val="10"/>
      <color rgb="FFFF0000"/>
      <name val="Arial"/>
      <family val="2"/>
    </font>
    <font>
      <b/>
      <sz val="10"/>
      <color rgb="FFFF0000"/>
      <name val="Arial"/>
      <family val="2"/>
    </font>
    <font>
      <sz val="11"/>
      <name val="Calibri"/>
      <family val="2"/>
      <scheme val="minor"/>
    </font>
    <font>
      <sz val="10"/>
      <color theme="0"/>
      <name val="Arial"/>
      <family val="2"/>
    </font>
    <font>
      <sz val="11"/>
      <color theme="0"/>
      <name val="Arial"/>
      <family val="2"/>
    </font>
    <font>
      <sz val="11"/>
      <name val="Arial"/>
      <family val="2"/>
    </font>
    <font>
      <b/>
      <sz val="10"/>
      <color theme="9" tint="-0.249977111117893"/>
      <name val="Arial"/>
      <family val="2"/>
    </font>
    <font>
      <sz val="10"/>
      <color theme="9" tint="-0.249977111117893"/>
      <name val="Arial"/>
      <family val="2"/>
    </font>
    <font>
      <sz val="11"/>
      <color theme="9" tint="-0.249977111117893"/>
      <name val="Arial"/>
      <family val="2"/>
    </font>
    <font>
      <sz val="10"/>
      <color theme="9" tint="-0.249977111117893"/>
      <name val="Calibri"/>
      <family val="2"/>
      <scheme val="minor"/>
    </font>
    <font>
      <b/>
      <sz val="10"/>
      <color rgb="FF7030A0"/>
      <name val="Arial"/>
      <family val="2"/>
    </font>
    <font>
      <sz val="10"/>
      <color rgb="FF7030A0"/>
      <name val="Arial"/>
      <family val="2"/>
    </font>
    <font>
      <sz val="11"/>
      <color rgb="FF7030A0"/>
      <name val="Arial"/>
      <family val="2"/>
    </font>
    <font>
      <sz val="10"/>
      <color rgb="FF7030A0"/>
      <name val="Calibri"/>
      <family val="2"/>
      <scheme val="minor"/>
    </font>
    <font>
      <sz val="10"/>
      <color theme="9" tint="-0.249977111117893"/>
      <name val="Arial Narrow"/>
      <family val="2"/>
    </font>
    <font>
      <b/>
      <sz val="10"/>
      <color theme="9" tint="-0.499984740745262"/>
      <name val="Arial"/>
      <family val="2"/>
    </font>
    <font>
      <sz val="10"/>
      <color theme="9" tint="-0.499984740745262"/>
      <name val="Arial"/>
      <family val="2"/>
    </font>
    <font>
      <sz val="11"/>
      <color theme="9" tint="-0.499984740745262"/>
      <name val="Arial"/>
      <family val="2"/>
    </font>
    <font>
      <sz val="10"/>
      <color rgb="FF375623"/>
      <name val="Arial"/>
    </font>
    <font>
      <b/>
      <sz val="10"/>
      <color rgb="FF375623"/>
      <name val="Arial"/>
    </font>
    <font>
      <sz val="10"/>
      <color theme="1"/>
      <name val="Arial"/>
      <family val="2"/>
    </font>
    <font>
      <sz val="10"/>
      <name val="Arial"/>
    </font>
    <font>
      <b/>
      <sz val="11"/>
      <color theme="1"/>
      <name val="Calibri"/>
      <family val="2"/>
      <scheme val="minor"/>
    </font>
  </fonts>
  <fills count="17">
    <fill>
      <patternFill patternType="none"/>
    </fill>
    <fill>
      <patternFill patternType="gray125"/>
    </fill>
    <fill>
      <patternFill patternType="solid">
        <fgColor rgb="FF305496"/>
        <bgColor rgb="FF000000"/>
      </patternFill>
    </fill>
    <fill>
      <patternFill patternType="solid">
        <fgColor rgb="FF00B0F0"/>
        <bgColor indexed="64"/>
      </patternFill>
    </fill>
    <fill>
      <patternFill patternType="solid">
        <fgColor theme="9" tint="0.59999389629810485"/>
        <bgColor indexed="64"/>
      </patternFill>
    </fill>
    <fill>
      <patternFill patternType="solid">
        <fgColor theme="9" tint="0.59999389629810485"/>
        <bgColor theme="4" tint="0.7999816888943144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D9D9D9"/>
        <bgColor rgb="FFD9D9D9"/>
      </patternFill>
    </fill>
    <fill>
      <patternFill patternType="solid">
        <fgColor theme="7"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53">
    <border>
      <left/>
      <right/>
      <top/>
      <bottom/>
      <diagonal/>
    </border>
    <border>
      <left/>
      <right/>
      <top/>
      <bottom style="thin">
        <color indexed="64"/>
      </bottom>
      <diagonal/>
    </border>
    <border>
      <left/>
      <right/>
      <top style="thin">
        <color theme="4" tint="0.39997558519241921"/>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top style="thin">
        <color rgb="FF000000"/>
      </top>
      <bottom style="thin">
        <color indexed="64"/>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rgb="FF000000"/>
      </top>
      <bottom style="thin">
        <color rgb="FF000000"/>
      </bottom>
      <diagonal/>
    </border>
    <border>
      <left style="medium">
        <color indexed="64"/>
      </left>
      <right/>
      <top style="thin">
        <color rgb="FF000000"/>
      </top>
      <bottom style="thin">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bottom style="thin">
        <color rgb="FF002060"/>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medium">
        <color indexed="64"/>
      </left>
      <right/>
      <top style="thin">
        <color rgb="FF000000"/>
      </top>
      <bottom/>
      <diagonal/>
    </border>
    <border>
      <left/>
      <right/>
      <top style="thin">
        <color rgb="FF000000"/>
      </top>
      <bottom style="medium">
        <color indexed="64"/>
      </bottom>
      <diagonal/>
    </border>
    <border>
      <left/>
      <right/>
      <top style="medium">
        <color indexed="64"/>
      </top>
      <bottom style="thin">
        <color indexed="64"/>
      </bottom>
      <diagonal/>
    </border>
    <border>
      <left/>
      <right/>
      <top style="medium">
        <color indexed="64"/>
      </top>
      <bottom style="thin">
        <color rgb="FF000000"/>
      </bottom>
      <diagonal/>
    </border>
  </borders>
  <cellStyleXfs count="14">
    <xf numFmtId="0" fontId="0" fillId="0" borderId="0"/>
    <xf numFmtId="0" fontId="2" fillId="0" borderId="0"/>
    <xf numFmtId="0" fontId="2" fillId="0" borderId="0"/>
    <xf numFmtId="0" fontId="2" fillId="0" borderId="0" applyNumberFormat="0" applyFont="0" applyFill="0" applyBorder="0" applyAlignment="0" applyProtection="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2" fillId="0" borderId="0"/>
    <xf numFmtId="0" fontId="4"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64">
    <xf numFmtId="0" fontId="0" fillId="0" borderId="0" xfId="0"/>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wrapText="1"/>
    </xf>
    <xf numFmtId="0" fontId="2" fillId="0" borderId="0" xfId="2" applyAlignment="1">
      <alignment horizontal="center"/>
    </xf>
    <xf numFmtId="0" fontId="2" fillId="0" borderId="0" xfId="1"/>
    <xf numFmtId="0" fontId="2" fillId="0" borderId="0" xfId="1" applyAlignment="1">
      <alignment horizont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2" applyAlignment="1">
      <alignment horizontal="center" vertical="center" wrapText="1"/>
    </xf>
    <xf numFmtId="0" fontId="2"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0" fontId="0" fillId="0" borderId="0" xfId="0" applyAlignment="1">
      <alignment vertical="center" wrapText="1"/>
    </xf>
    <xf numFmtId="0" fontId="2" fillId="0" borderId="0" xfId="2" applyAlignment="1">
      <alignment horizontal="center" vertical="center"/>
    </xf>
    <xf numFmtId="0" fontId="2" fillId="0" borderId="0" xfId="1" applyAlignment="1">
      <alignment horizontal="center" vertical="center"/>
    </xf>
    <xf numFmtId="0" fontId="2" fillId="0" borderId="0" xfId="1" applyAlignment="1">
      <alignment vertical="center"/>
    </xf>
    <xf numFmtId="0" fontId="0" fillId="0" borderId="0" xfId="0" pivotButton="1"/>
    <xf numFmtId="0" fontId="12" fillId="0" borderId="0" xfId="0" applyFont="1"/>
    <xf numFmtId="0" fontId="13" fillId="4" borderId="0" xfId="1" applyFont="1" applyFill="1" applyAlignment="1">
      <alignment vertical="center" wrapText="1"/>
    </xf>
    <xf numFmtId="0" fontId="13" fillId="4" borderId="0" xfId="1" applyFont="1" applyFill="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0" applyNumberFormat="1" applyFont="1" applyAlignment="1">
      <alignment horizontal="center" vertical="center" wrapText="1"/>
    </xf>
    <xf numFmtId="0" fontId="12" fillId="4" borderId="0" xfId="0" applyFont="1" applyFill="1" applyAlignment="1">
      <alignment vertical="center"/>
    </xf>
    <xf numFmtId="9" fontId="16" fillId="5" borderId="2" xfId="0" applyNumberFormat="1" applyFont="1" applyFill="1" applyBorder="1" applyAlignment="1">
      <alignment horizontal="center" vertical="center" wrapText="1"/>
    </xf>
    <xf numFmtId="0" fontId="11" fillId="0" borderId="0" xfId="0" applyFont="1" applyAlignment="1">
      <alignment horizontal="left" vertical="center" wrapText="1" readingOrder="1"/>
    </xf>
    <xf numFmtId="0" fontId="15" fillId="0" borderId="0" xfId="0" applyFont="1" applyAlignment="1">
      <alignment horizontal="center" vertical="center" wrapText="1"/>
    </xf>
    <xf numFmtId="0" fontId="14" fillId="2" borderId="3" xfId="0" applyFont="1" applyFill="1" applyBorder="1" applyAlignment="1">
      <alignment horizontal="center" vertical="center" wrapText="1" readingOrder="1"/>
    </xf>
    <xf numFmtId="0" fontId="11"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4" borderId="0" xfId="0" applyFont="1" applyFill="1" applyAlignment="1">
      <alignment horizontal="center"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vertical="center"/>
    </xf>
    <xf numFmtId="0" fontId="18" fillId="0" borderId="0" xfId="0" applyFont="1"/>
    <xf numFmtId="0" fontId="2" fillId="0" borderId="0" xfId="0" applyFont="1"/>
    <xf numFmtId="0" fontId="0" fillId="0" borderId="0" xfId="0" pivotButton="1" applyAlignment="1">
      <alignment wrapText="1"/>
    </xf>
    <xf numFmtId="0" fontId="2" fillId="0" borderId="0" xfId="0" applyFont="1" applyAlignment="1">
      <alignment horizontal="left" vertical="center" wrapText="1"/>
    </xf>
    <xf numFmtId="0" fontId="20" fillId="3" borderId="6" xfId="1"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6" xfId="0" applyFont="1" applyFill="1" applyBorder="1" applyAlignment="1">
      <alignment horizontal="center" vertical="center" wrapText="1"/>
    </xf>
    <xf numFmtId="0" fontId="3" fillId="3" borderId="6" xfId="1" applyFont="1" applyFill="1" applyBorder="1" applyAlignment="1">
      <alignment vertical="center" wrapText="1"/>
    </xf>
    <xf numFmtId="0" fontId="3" fillId="0" borderId="6" xfId="0" applyFont="1" applyBorder="1" applyAlignment="1">
      <alignment horizontal="center" vertical="center"/>
    </xf>
    <xf numFmtId="0" fontId="2" fillId="0" borderId="0" xfId="0" applyFont="1" applyAlignment="1">
      <alignment horizontal="center" vertical="center"/>
    </xf>
    <xf numFmtId="0" fontId="3" fillId="8" borderId="12" xfId="1" applyFont="1" applyFill="1" applyBorder="1" applyAlignment="1">
      <alignment horizontal="center" vertical="center" wrapText="1"/>
    </xf>
    <xf numFmtId="0" fontId="2" fillId="3" borderId="15" xfId="0" applyFont="1" applyFill="1" applyBorder="1" applyAlignment="1">
      <alignment horizontal="center" vertical="center"/>
    </xf>
    <xf numFmtId="0" fontId="2" fillId="0" borderId="0" xfId="0" applyFont="1" applyAlignment="1">
      <alignment vertical="center"/>
    </xf>
    <xf numFmtId="0" fontId="3" fillId="3" borderId="6" xfId="0" applyFont="1" applyFill="1" applyBorder="1" applyAlignment="1">
      <alignment horizontal="center" vertical="center"/>
    </xf>
    <xf numFmtId="0" fontId="2" fillId="3" borderId="6" xfId="0" applyFont="1" applyFill="1" applyBorder="1" applyAlignment="1">
      <alignment horizontal="justify" vertical="center" wrapText="1"/>
    </xf>
    <xf numFmtId="0" fontId="3" fillId="3" borderId="6" xfId="1" applyFont="1" applyFill="1" applyBorder="1" applyAlignment="1">
      <alignment horizontal="center" vertical="center" wrapText="1"/>
    </xf>
    <xf numFmtId="0" fontId="2" fillId="3" borderId="6" xfId="0" applyFont="1" applyFill="1" applyBorder="1" applyAlignment="1">
      <alignment vertical="top" wrapText="1"/>
    </xf>
    <xf numFmtId="0" fontId="3"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21" fillId="0" borderId="0" xfId="0" applyFont="1"/>
    <xf numFmtId="0" fontId="2" fillId="0" borderId="15" xfId="0" applyFont="1" applyBorder="1" applyAlignment="1">
      <alignment horizontal="center" vertical="center"/>
    </xf>
    <xf numFmtId="0" fontId="2" fillId="0" borderId="7" xfId="0" applyFont="1" applyBorder="1" applyAlignment="1">
      <alignment vertical="center" wrapText="1"/>
    </xf>
    <xf numFmtId="0" fontId="2" fillId="0" borderId="0" xfId="1" applyAlignment="1">
      <alignment horizontal="left" vertical="center" wrapText="1"/>
    </xf>
    <xf numFmtId="0" fontId="2" fillId="8" borderId="12" xfId="1" applyFill="1" applyBorder="1" applyAlignment="1">
      <alignment horizontal="center" vertical="center" wrapText="1"/>
    </xf>
    <xf numFmtId="0" fontId="21" fillId="3" borderId="0" xfId="0" applyFont="1" applyFill="1"/>
    <xf numFmtId="0" fontId="0" fillId="0" borderId="0" xfId="0" applyAlignment="1">
      <alignment horizontal="center" wrapText="1"/>
    </xf>
    <xf numFmtId="0" fontId="2" fillId="3" borderId="24" xfId="0" applyFont="1" applyFill="1" applyBorder="1" applyAlignment="1">
      <alignment horizontal="center" vertical="center"/>
    </xf>
    <xf numFmtId="0" fontId="2" fillId="0" borderId="0" xfId="0" applyFont="1" applyAlignment="1">
      <alignment horizontal="center" vertical="center" wrapText="1"/>
    </xf>
    <xf numFmtId="0" fontId="2" fillId="3" borderId="34" xfId="0" applyFont="1" applyFill="1" applyBorder="1" applyAlignment="1">
      <alignment vertical="center" wrapText="1"/>
    </xf>
    <xf numFmtId="0" fontId="2" fillId="3" borderId="34" xfId="0" applyFont="1" applyFill="1" applyBorder="1" applyAlignment="1">
      <alignment horizontal="center" vertical="center" wrapText="1"/>
    </xf>
    <xf numFmtId="0" fontId="17" fillId="3" borderId="34" xfId="0" applyFont="1" applyFill="1" applyBorder="1" applyAlignment="1">
      <alignment vertical="center" wrapText="1"/>
    </xf>
    <xf numFmtId="0" fontId="0" fillId="0" borderId="0" xfId="0" applyAlignment="1">
      <alignment horizontal="left" vertical="center" wrapText="1"/>
    </xf>
    <xf numFmtId="0" fontId="2" fillId="0" borderId="7" xfId="0" applyFont="1" applyBorder="1" applyAlignment="1">
      <alignment horizontal="center" vertical="center"/>
    </xf>
    <xf numFmtId="0" fontId="2" fillId="3" borderId="6" xfId="2" applyFill="1" applyBorder="1" applyAlignment="1">
      <alignment horizontal="center" vertical="center" wrapText="1"/>
    </xf>
    <xf numFmtId="0" fontId="2" fillId="3"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6" xfId="2" applyBorder="1" applyAlignment="1">
      <alignment horizontal="center" vertical="center" wrapText="1"/>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2" applyFill="1" applyBorder="1" applyAlignment="1">
      <alignment horizontal="center" vertical="center" wrapText="1"/>
    </xf>
    <xf numFmtId="0" fontId="2" fillId="0" borderId="7" xfId="2" applyBorder="1" applyAlignment="1">
      <alignment horizontal="center" vertical="center" wrapText="1"/>
    </xf>
    <xf numFmtId="0" fontId="2" fillId="0" borderId="7" xfId="0" applyFont="1" applyBorder="1" applyAlignment="1">
      <alignment horizontal="center" vertical="center" wrapText="1"/>
    </xf>
    <xf numFmtId="0" fontId="2" fillId="3" borderId="17" xfId="1" applyFill="1" applyBorder="1" applyAlignment="1">
      <alignment horizontal="center" vertical="center" wrapText="1"/>
    </xf>
    <xf numFmtId="0" fontId="2" fillId="3" borderId="6" xfId="1" applyFill="1" applyBorder="1" applyAlignment="1">
      <alignment horizontal="center" vertical="center" wrapText="1"/>
    </xf>
    <xf numFmtId="0" fontId="2" fillId="3" borderId="17" xfId="0" applyFont="1" applyFill="1" applyBorder="1" applyAlignment="1">
      <alignment horizontal="center" vertical="center" wrapText="1"/>
    </xf>
    <xf numFmtId="0" fontId="9" fillId="3" borderId="17" xfId="1" applyFont="1" applyFill="1" applyBorder="1" applyAlignment="1">
      <alignment horizontal="center" vertical="center" wrapText="1"/>
    </xf>
    <xf numFmtId="0" fontId="17" fillId="3" borderId="1" xfId="2" applyFont="1" applyFill="1" applyBorder="1" applyAlignment="1">
      <alignment horizontal="center" vertical="center" wrapText="1"/>
    </xf>
    <xf numFmtId="0" fontId="2" fillId="3" borderId="1" xfId="2" applyFill="1" applyBorder="1" applyAlignment="1">
      <alignment horizontal="center" vertical="center" wrapText="1"/>
    </xf>
    <xf numFmtId="0" fontId="2" fillId="3" borderId="1" xfId="0" applyFont="1" applyFill="1" applyBorder="1" applyAlignment="1">
      <alignment horizontal="center" vertical="center"/>
    </xf>
    <xf numFmtId="0" fontId="2" fillId="3" borderId="12" xfId="1" applyFill="1" applyBorder="1" applyAlignment="1">
      <alignment horizontal="center" vertical="center" wrapText="1"/>
    </xf>
    <xf numFmtId="0" fontId="17" fillId="3" borderId="34" xfId="0" applyFont="1" applyFill="1" applyBorder="1" applyAlignment="1">
      <alignment horizontal="justify" vertical="center" wrapText="1"/>
    </xf>
    <xf numFmtId="0" fontId="9" fillId="0" borderId="7" xfId="0" applyFont="1" applyBorder="1" applyAlignment="1">
      <alignment horizontal="center" vertical="center"/>
    </xf>
    <xf numFmtId="0" fontId="9" fillId="3" borderId="7" xfId="0" applyFont="1" applyFill="1" applyBorder="1" applyAlignment="1">
      <alignment horizontal="center" vertical="center"/>
    </xf>
    <xf numFmtId="0" fontId="17" fillId="3" borderId="39" xfId="2"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2" fillId="3" borderId="39" xfId="2"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9" fontId="2" fillId="3" borderId="6" xfId="0" applyNumberFormat="1" applyFont="1" applyFill="1" applyBorder="1" applyAlignment="1">
      <alignment horizontal="center" vertical="center"/>
    </xf>
    <xf numFmtId="0" fontId="2" fillId="3" borderId="11" xfId="1" applyFill="1" applyBorder="1" applyAlignment="1">
      <alignment horizontal="center" vertical="center" wrapText="1"/>
    </xf>
    <xf numFmtId="0" fontId="2" fillId="3" borderId="13" xfId="1" applyFill="1" applyBorder="1" applyAlignment="1">
      <alignment horizontal="center" vertical="center" wrapText="1"/>
    </xf>
    <xf numFmtId="0" fontId="2" fillId="3" borderId="7" xfId="0" applyFont="1" applyFill="1" applyBorder="1" applyAlignment="1">
      <alignment vertical="center" wrapText="1"/>
    </xf>
    <xf numFmtId="0" fontId="2" fillId="3" borderId="7" xfId="1" applyFill="1" applyBorder="1" applyAlignment="1">
      <alignment horizontal="justify" vertical="center" wrapText="1"/>
    </xf>
    <xf numFmtId="0" fontId="2" fillId="0" borderId="7" xfId="2" applyBorder="1" applyAlignment="1">
      <alignment horizontal="justify" vertical="center" wrapText="1"/>
    </xf>
    <xf numFmtId="0" fontId="17" fillId="3" borderId="7" xfId="2" applyFont="1" applyFill="1" applyBorder="1" applyAlignment="1">
      <alignment horizontal="justify" vertical="center" wrapText="1"/>
    </xf>
    <xf numFmtId="0" fontId="2" fillId="3" borderId="7" xfId="0" applyFont="1" applyFill="1" applyBorder="1" applyAlignment="1">
      <alignment horizontal="justify" vertical="center" wrapText="1"/>
    </xf>
    <xf numFmtId="0" fontId="0" fillId="0" borderId="0" xfId="0" applyAlignment="1">
      <alignment horizontal="left" indent="1"/>
    </xf>
    <xf numFmtId="0" fontId="0" fillId="13" borderId="0" xfId="0" applyFill="1" applyAlignment="1">
      <alignment horizontal="left" vertical="center" wrapText="1"/>
    </xf>
    <xf numFmtId="0" fontId="0" fillId="13" borderId="0" xfId="0" applyFill="1" applyAlignment="1">
      <alignment horizontal="left" indent="1"/>
    </xf>
    <xf numFmtId="0" fontId="2" fillId="3" borderId="7" xfId="12" applyNumberFormat="1" applyFont="1" applyFill="1" applyBorder="1" applyAlignment="1">
      <alignment horizontal="center" vertical="center"/>
    </xf>
    <xf numFmtId="0" fontId="17" fillId="0" borderId="23" xfId="0" applyFont="1" applyBorder="1" applyAlignment="1">
      <alignment horizontal="center" vertical="center"/>
    </xf>
    <xf numFmtId="0" fontId="3" fillId="15" borderId="11" xfId="1" applyFont="1" applyFill="1" applyBorder="1" applyAlignment="1">
      <alignment horizontal="center" vertical="center" wrapText="1"/>
    </xf>
    <xf numFmtId="0" fontId="3" fillId="15" borderId="13" xfId="1" applyFont="1" applyFill="1" applyBorder="1" applyAlignment="1">
      <alignment horizontal="center" vertical="center" wrapText="1"/>
    </xf>
    <xf numFmtId="0" fontId="3" fillId="15" borderId="36" xfId="1" applyFont="1" applyFill="1" applyBorder="1" applyAlignment="1">
      <alignment horizontal="center" vertical="center" wrapText="1"/>
    </xf>
    <xf numFmtId="0" fontId="3" fillId="15" borderId="12" xfId="1" applyFont="1" applyFill="1" applyBorder="1" applyAlignment="1">
      <alignment horizontal="center" vertical="center" wrapText="1"/>
    </xf>
    <xf numFmtId="0" fontId="3" fillId="15" borderId="14" xfId="1" applyFont="1" applyFill="1" applyBorder="1" applyAlignment="1">
      <alignment horizontal="center" vertical="center" wrapText="1"/>
    </xf>
    <xf numFmtId="0" fontId="22" fillId="15" borderId="25" xfId="1" applyFont="1" applyFill="1" applyBorder="1" applyAlignment="1">
      <alignment horizontal="center" vertical="center" wrapText="1"/>
    </xf>
    <xf numFmtId="0" fontId="8" fillId="15" borderId="0" xfId="0" applyFont="1" applyFill="1" applyAlignment="1">
      <alignment horizontal="center" vertical="center"/>
    </xf>
    <xf numFmtId="0" fontId="3" fillId="0" borderId="15" xfId="0" applyFont="1" applyBorder="1" applyAlignment="1">
      <alignment horizontal="center" vertical="center" wrapText="1"/>
    </xf>
    <xf numFmtId="0" fontId="3" fillId="16" borderId="36" xfId="1" applyFont="1" applyFill="1" applyBorder="1" applyAlignment="1">
      <alignment horizontal="center" vertical="center" wrapText="1"/>
    </xf>
    <xf numFmtId="0" fontId="17" fillId="0" borderId="20" xfId="12" applyNumberFormat="1" applyFont="1" applyFill="1" applyBorder="1" applyAlignment="1">
      <alignment horizontal="center" vertical="center"/>
    </xf>
    <xf numFmtId="0" fontId="2" fillId="3" borderId="10" xfId="12" applyNumberFormat="1" applyFont="1" applyFill="1" applyBorder="1" applyAlignment="1">
      <alignment horizontal="center" vertical="center"/>
    </xf>
    <xf numFmtId="0" fontId="26" fillId="15" borderId="5" xfId="1"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5" xfId="0" applyFont="1" applyFill="1" applyBorder="1" applyAlignment="1">
      <alignment vertical="center" wrapText="1"/>
    </xf>
    <xf numFmtId="0" fontId="26" fillId="0" borderId="0" xfId="0" applyFont="1" applyAlignment="1">
      <alignment horizontal="center" vertical="center"/>
    </xf>
    <xf numFmtId="0" fontId="2" fillId="14" borderId="0" xfId="1" applyFill="1" applyAlignment="1">
      <alignment horizontal="center"/>
    </xf>
    <xf numFmtId="0" fontId="2" fillId="14" borderId="0" xfId="1" applyFill="1" applyAlignment="1">
      <alignment horizontal="center" wrapText="1"/>
    </xf>
    <xf numFmtId="0" fontId="2" fillId="14" borderId="0" xfId="1" applyFill="1"/>
    <xf numFmtId="0" fontId="2" fillId="14" borderId="0" xfId="1" applyFill="1" applyAlignment="1">
      <alignment wrapText="1"/>
    </xf>
    <xf numFmtId="0" fontId="2" fillId="14" borderId="0" xfId="1" applyFill="1" applyAlignment="1">
      <alignment vertical="center" wrapText="1"/>
    </xf>
    <xf numFmtId="0" fontId="2" fillId="12" borderId="0" xfId="1" applyFill="1" applyAlignment="1">
      <alignment horizontal="center"/>
    </xf>
    <xf numFmtId="0" fontId="0" fillId="12" borderId="0" xfId="0" applyFill="1"/>
    <xf numFmtId="0" fontId="2" fillId="12" borderId="0" xfId="1" applyFill="1"/>
    <xf numFmtId="0" fontId="2" fillId="12" borderId="0" xfId="1" applyFill="1" applyAlignment="1">
      <alignment vertical="center" wrapText="1"/>
    </xf>
    <xf numFmtId="0" fontId="2" fillId="0" borderId="21" xfId="0" applyFont="1" applyBorder="1" applyAlignment="1">
      <alignment horizontal="justify" vertical="center" wrapText="1"/>
    </xf>
    <xf numFmtId="0" fontId="3" fillId="16" borderId="14" xfId="1"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justify" vertical="center" wrapText="1"/>
    </xf>
    <xf numFmtId="0" fontId="2" fillId="0" borderId="0" xfId="0" applyFont="1" applyAlignment="1">
      <alignment vertical="center" wrapText="1"/>
    </xf>
    <xf numFmtId="9" fontId="2" fillId="0" borderId="0" xfId="0" applyNumberFormat="1" applyFont="1" applyAlignment="1">
      <alignment horizontal="center" vertical="center" wrapText="1"/>
    </xf>
    <xf numFmtId="0" fontId="3" fillId="3" borderId="0" xfId="1" applyFont="1" applyFill="1" applyAlignment="1">
      <alignment horizontal="left" vertical="center" wrapText="1"/>
    </xf>
    <xf numFmtId="0" fontId="2" fillId="3" borderId="0" xfId="1" applyFill="1" applyAlignment="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17" fillId="3" borderId="0" xfId="0" applyFont="1" applyFill="1" applyAlignment="1">
      <alignment vertical="center" wrapText="1"/>
    </xf>
    <xf numFmtId="0" fontId="17" fillId="3" borderId="0" xfId="0" applyFont="1" applyFill="1" applyAlignment="1">
      <alignment horizontal="justify" vertical="center" wrapText="1"/>
    </xf>
    <xf numFmtId="0" fontId="2" fillId="3" borderId="0" xfId="0" applyFont="1" applyFill="1" applyAlignment="1">
      <alignment horizontal="center" vertical="center"/>
    </xf>
    <xf numFmtId="0" fontId="2" fillId="3" borderId="0" xfId="2" applyFill="1" applyAlignment="1">
      <alignment horizontal="center" vertical="center" wrapText="1"/>
    </xf>
    <xf numFmtId="0" fontId="9" fillId="0" borderId="0" xfId="0" applyFont="1" applyAlignment="1">
      <alignment horizontal="center" vertical="center"/>
    </xf>
    <xf numFmtId="0" fontId="9" fillId="3" borderId="0" xfId="1" applyFont="1" applyFill="1" applyAlignment="1">
      <alignment horizontal="center" vertical="center" wrapText="1"/>
    </xf>
    <xf numFmtId="0" fontId="17" fillId="3" borderId="0" xfId="0" applyFont="1" applyFill="1" applyAlignment="1">
      <alignment horizontal="center" vertical="center" wrapText="1"/>
    </xf>
    <xf numFmtId="0" fontId="19" fillId="3" borderId="0" xfId="1" applyFont="1" applyFill="1" applyAlignment="1">
      <alignment horizontal="center" vertical="center" wrapText="1"/>
    </xf>
    <xf numFmtId="0" fontId="17" fillId="3" borderId="0" xfId="0" applyFont="1" applyFill="1" applyAlignment="1">
      <alignment horizontal="center" vertical="center"/>
    </xf>
    <xf numFmtId="0" fontId="17" fillId="3" borderId="0" xfId="1" applyFont="1" applyFill="1" applyAlignment="1">
      <alignment horizontal="center" vertical="center" wrapText="1"/>
    </xf>
    <xf numFmtId="0" fontId="2" fillId="3" borderId="0" xfId="1" applyFill="1" applyAlignment="1">
      <alignment horizontal="left" vertical="center" wrapText="1"/>
    </xf>
    <xf numFmtId="0" fontId="3" fillId="3" borderId="0" xfId="0" applyFont="1" applyFill="1" applyAlignment="1">
      <alignment horizontal="left" vertical="center" wrapText="1"/>
    </xf>
    <xf numFmtId="0" fontId="27" fillId="0" borderId="4" xfId="0" applyFont="1" applyBorder="1" applyAlignment="1">
      <alignment horizontal="center" vertical="center"/>
    </xf>
    <xf numFmtId="0" fontId="28" fillId="0" borderId="5" xfId="0" applyFont="1" applyBorder="1" applyAlignment="1">
      <alignment horizontal="left" vertical="center" wrapText="1"/>
    </xf>
    <xf numFmtId="0" fontId="28" fillId="0" borderId="5" xfId="0" applyFont="1" applyBorder="1" applyAlignment="1">
      <alignment horizontal="center" vertical="center" wrapText="1"/>
    </xf>
    <xf numFmtId="0" fontId="28" fillId="0" borderId="20" xfId="0" applyFont="1" applyBorder="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23" xfId="0" applyFont="1" applyBorder="1" applyAlignment="1">
      <alignment horizontal="center" vertical="center" wrapText="1"/>
    </xf>
    <xf numFmtId="0" fontId="28" fillId="0" borderId="0" xfId="0" applyFont="1" applyAlignment="1">
      <alignment horizontal="justify" vertical="center" wrapText="1"/>
    </xf>
    <xf numFmtId="1" fontId="28" fillId="0" borderId="6" xfId="2" applyNumberFormat="1" applyFont="1" applyBorder="1" applyAlignment="1">
      <alignment horizontal="center" vertical="center" wrapText="1"/>
    </xf>
    <xf numFmtId="1" fontId="28" fillId="0" borderId="7" xfId="0" applyNumberFormat="1" applyFont="1" applyBorder="1" applyAlignment="1">
      <alignment horizontal="center" vertical="center" wrapText="1"/>
    </xf>
    <xf numFmtId="1" fontId="28" fillId="0" borderId="35" xfId="12" applyNumberFormat="1" applyFont="1" applyFill="1" applyBorder="1" applyAlignment="1">
      <alignment horizontal="center" vertical="center" wrapText="1"/>
    </xf>
    <xf numFmtId="1" fontId="28" fillId="0" borderId="4" xfId="0" applyNumberFormat="1" applyFont="1" applyBorder="1" applyAlignment="1">
      <alignment horizontal="center" vertical="center"/>
    </xf>
    <xf numFmtId="1" fontId="28" fillId="0" borderId="5" xfId="0" applyNumberFormat="1" applyFont="1" applyBorder="1" applyAlignment="1">
      <alignment horizontal="center" vertical="center"/>
    </xf>
    <xf numFmtId="1" fontId="28" fillId="0" borderId="5" xfId="1" applyNumberFormat="1" applyFont="1" applyBorder="1" applyAlignment="1">
      <alignment horizontal="center" vertical="center" wrapText="1"/>
    </xf>
    <xf numFmtId="1" fontId="28" fillId="0" borderId="20" xfId="0" applyNumberFormat="1" applyFont="1" applyBorder="1" applyAlignment="1">
      <alignment horizontal="center" vertical="center"/>
    </xf>
    <xf numFmtId="1" fontId="28" fillId="0" borderId="0" xfId="12" applyNumberFormat="1" applyFont="1" applyFill="1" applyBorder="1" applyAlignment="1">
      <alignment horizontal="center" vertical="center"/>
    </xf>
    <xf numFmtId="0" fontId="28" fillId="0" borderId="0" xfId="0" applyFont="1" applyAlignment="1">
      <alignment horizontal="center" vertical="center"/>
    </xf>
    <xf numFmtId="0" fontId="28" fillId="0" borderId="7" xfId="0" applyFont="1" applyBorder="1" applyAlignment="1">
      <alignment horizontal="center" vertical="center"/>
    </xf>
    <xf numFmtId="1" fontId="28" fillId="0" borderId="23" xfId="0" applyNumberFormat="1" applyFont="1" applyBorder="1" applyAlignment="1">
      <alignment horizontal="center" vertical="center"/>
    </xf>
    <xf numFmtId="0" fontId="28" fillId="0" borderId="20" xfId="12" applyNumberFormat="1" applyFont="1" applyFill="1" applyBorder="1" applyAlignment="1">
      <alignment horizontal="center" vertical="center"/>
    </xf>
    <xf numFmtId="0" fontId="28" fillId="0" borderId="15" xfId="0" applyFont="1" applyBorder="1" applyAlignment="1">
      <alignment horizontal="center" vertical="center"/>
    </xf>
    <xf numFmtId="0" fontId="28" fillId="0" borderId="0" xfId="0" applyFont="1"/>
    <xf numFmtId="0" fontId="27" fillId="0" borderId="6" xfId="0" applyFont="1" applyBorder="1" applyAlignment="1">
      <alignment horizontal="center" vertical="center"/>
    </xf>
    <xf numFmtId="0" fontId="28" fillId="0" borderId="0" xfId="0" applyFont="1" applyAlignment="1">
      <alignment horizontal="left" vertical="center" wrapText="1"/>
    </xf>
    <xf numFmtId="0" fontId="28" fillId="0" borderId="7" xfId="0" applyFont="1" applyBorder="1" applyAlignment="1">
      <alignment vertical="center" wrapText="1"/>
    </xf>
    <xf numFmtId="0" fontId="29" fillId="0" borderId="1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1" xfId="0" applyFont="1" applyBorder="1" applyAlignment="1">
      <alignment horizontal="justify" vertical="center" wrapText="1"/>
    </xf>
    <xf numFmtId="1" fontId="28" fillId="0" borderId="0" xfId="12" applyNumberFormat="1" applyFont="1" applyFill="1" applyBorder="1" applyAlignment="1">
      <alignment horizontal="center" vertical="center" wrapText="1"/>
    </xf>
    <xf numFmtId="1" fontId="28" fillId="0" borderId="0" xfId="0" applyNumberFormat="1" applyFont="1" applyAlignment="1">
      <alignment horizontal="center" vertical="center" wrapText="1"/>
    </xf>
    <xf numFmtId="1" fontId="28" fillId="0" borderId="0" xfId="0" applyNumberFormat="1" applyFont="1" applyAlignment="1">
      <alignment horizontal="center" vertical="center"/>
    </xf>
    <xf numFmtId="1" fontId="28" fillId="0" borderId="6" xfId="0" applyNumberFormat="1" applyFont="1" applyBorder="1" applyAlignment="1">
      <alignment horizontal="center" vertical="center"/>
    </xf>
    <xf numFmtId="1" fontId="28" fillId="0" borderId="0" xfId="1" applyNumberFormat="1" applyFont="1" applyAlignment="1">
      <alignment horizontal="center" vertical="center" wrapText="1"/>
    </xf>
    <xf numFmtId="1" fontId="28" fillId="0" borderId="7" xfId="0" applyNumberFormat="1" applyFont="1" applyBorder="1" applyAlignment="1">
      <alignment horizontal="center" vertical="center"/>
    </xf>
    <xf numFmtId="0" fontId="28" fillId="0" borderId="23" xfId="0" applyFont="1" applyBorder="1" applyAlignment="1">
      <alignment horizontal="center" vertical="center"/>
    </xf>
    <xf numFmtId="0" fontId="28" fillId="11" borderId="7" xfId="0" applyFont="1" applyFill="1" applyBorder="1" applyAlignment="1">
      <alignment vertical="center" wrapText="1"/>
    </xf>
    <xf numFmtId="0" fontId="28" fillId="11" borderId="21" xfId="0" applyFont="1" applyFill="1" applyBorder="1" applyAlignment="1">
      <alignment horizontal="center" vertical="center" wrapText="1"/>
    </xf>
    <xf numFmtId="0" fontId="28" fillId="0" borderId="7" xfId="2" applyFont="1" applyBorder="1" applyAlignment="1">
      <alignment horizontal="justify" vertical="center" wrapText="1"/>
    </xf>
    <xf numFmtId="9" fontId="28" fillId="0" borderId="0" xfId="0" applyNumberFormat="1" applyFont="1" applyAlignment="1">
      <alignment horizontal="center" vertical="center" wrapText="1"/>
    </xf>
    <xf numFmtId="0" fontId="28" fillId="0" borderId="0" xfId="2" applyFont="1" applyAlignment="1">
      <alignment horizontal="center" vertical="center" wrapText="1"/>
    </xf>
    <xf numFmtId="1" fontId="28" fillId="0" borderId="6" xfId="12" applyNumberFormat="1" applyFont="1" applyFill="1" applyBorder="1" applyAlignment="1">
      <alignment horizontal="center" vertical="center" wrapText="1"/>
    </xf>
    <xf numFmtId="9" fontId="28" fillId="0" borderId="0" xfId="0" applyNumberFormat="1" applyFont="1" applyAlignment="1">
      <alignment horizontal="center" vertical="center"/>
    </xf>
    <xf numFmtId="0" fontId="28" fillId="0" borderId="7" xfId="0" applyFont="1" applyBorder="1" applyAlignment="1">
      <alignment horizontal="center" vertical="center" wrapText="1"/>
    </xf>
    <xf numFmtId="0" fontId="28" fillId="0" borderId="14" xfId="12" applyNumberFormat="1" applyFont="1" applyFill="1" applyBorder="1" applyAlignment="1">
      <alignment horizontal="center" vertical="center"/>
    </xf>
    <xf numFmtId="0" fontId="28" fillId="3" borderId="8" xfId="0" applyFont="1" applyFill="1" applyBorder="1" applyAlignment="1">
      <alignment vertical="center" wrapText="1"/>
    </xf>
    <xf numFmtId="0" fontId="27" fillId="3" borderId="9" xfId="1" applyFont="1" applyFill="1" applyBorder="1" applyAlignment="1">
      <alignment horizontal="left" vertical="center" wrapText="1"/>
    </xf>
    <xf numFmtId="0" fontId="28" fillId="3" borderId="9" xfId="1" applyFont="1" applyFill="1" applyBorder="1" applyAlignment="1">
      <alignment horizontal="center" vertical="center" wrapText="1"/>
    </xf>
    <xf numFmtId="0" fontId="28" fillId="3" borderId="10" xfId="0" applyFont="1" applyFill="1" applyBorder="1" applyAlignment="1">
      <alignment vertical="center" wrapText="1"/>
    </xf>
    <xf numFmtId="0" fontId="28" fillId="3" borderId="9" xfId="0" applyFont="1" applyFill="1" applyBorder="1" applyAlignment="1">
      <alignment vertical="center" wrapText="1"/>
    </xf>
    <xf numFmtId="0" fontId="29" fillId="3" borderId="16"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9" xfId="0" applyFont="1" applyFill="1" applyBorder="1" applyAlignment="1">
      <alignment horizontal="justify" vertical="center" wrapText="1"/>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10" xfId="2" applyFont="1" applyFill="1" applyBorder="1" applyAlignment="1">
      <alignment horizontal="center" vertical="center" wrapText="1"/>
    </xf>
    <xf numFmtId="0" fontId="28" fillId="3" borderId="9" xfId="2" applyFont="1" applyFill="1" applyBorder="1" applyAlignment="1">
      <alignment horizontal="center" vertical="center" wrapText="1"/>
    </xf>
    <xf numFmtId="0" fontId="28" fillId="3" borderId="10" xfId="12" applyNumberFormat="1" applyFont="1" applyFill="1" applyBorder="1" applyAlignment="1">
      <alignment horizontal="center" vertical="center"/>
    </xf>
    <xf numFmtId="0" fontId="28" fillId="3" borderId="16" xfId="0" applyFont="1" applyFill="1" applyBorder="1" applyAlignment="1">
      <alignment horizontal="center" vertical="center"/>
    </xf>
    <xf numFmtId="0" fontId="28" fillId="3" borderId="0" xfId="0" applyFont="1" applyFill="1"/>
    <xf numFmtId="0" fontId="28" fillId="0" borderId="5" xfId="1" applyFont="1" applyBorder="1" applyAlignment="1">
      <alignment horizontal="left" vertical="center" wrapText="1"/>
    </xf>
    <xf numFmtId="0" fontId="28" fillId="0" borderId="5" xfId="0" applyFont="1" applyBorder="1" applyAlignment="1">
      <alignment vertical="center" wrapText="1"/>
    </xf>
    <xf numFmtId="0" fontId="28" fillId="0" borderId="5" xfId="0" applyFont="1" applyBorder="1" applyAlignment="1">
      <alignment horizontal="justify" vertical="center" wrapText="1"/>
    </xf>
    <xf numFmtId="0" fontId="28" fillId="11" borderId="51" xfId="0" applyFont="1" applyFill="1" applyBorder="1" applyAlignment="1">
      <alignment vertical="center" wrapText="1"/>
    </xf>
    <xf numFmtId="0" fontId="28" fillId="0" borderId="4"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52" xfId="0" applyFont="1" applyBorder="1" applyAlignment="1">
      <alignment horizontal="justify" vertical="center" wrapText="1"/>
    </xf>
    <xf numFmtId="0" fontId="28" fillId="0" borderId="20" xfId="0" applyFont="1" applyBorder="1" applyAlignment="1">
      <alignment horizontal="center" vertical="center" wrapText="1"/>
    </xf>
    <xf numFmtId="9" fontId="28" fillId="0" borderId="4" xfId="12" applyFont="1" applyFill="1" applyBorder="1" applyAlignment="1">
      <alignment horizontal="center" vertical="center"/>
    </xf>
    <xf numFmtId="9" fontId="28" fillId="0" borderId="5" xfId="0" applyNumberFormat="1" applyFont="1" applyBorder="1" applyAlignment="1">
      <alignment horizontal="center" vertical="center"/>
    </xf>
    <xf numFmtId="0" fontId="28" fillId="0" borderId="5" xfId="0" applyFont="1" applyBorder="1" applyAlignment="1">
      <alignment horizontal="center" vertical="center"/>
    </xf>
    <xf numFmtId="0" fontId="28" fillId="0" borderId="20" xfId="0" applyFont="1" applyBorder="1" applyAlignment="1">
      <alignment horizontal="center" vertical="center"/>
    </xf>
    <xf numFmtId="0" fontId="28" fillId="0" borderId="0" xfId="0" applyFont="1" applyAlignment="1">
      <alignment vertical="center"/>
    </xf>
    <xf numFmtId="0" fontId="28" fillId="0" borderId="0" xfId="1" applyFont="1" applyAlignment="1">
      <alignment horizontal="left" vertical="center" wrapText="1"/>
    </xf>
    <xf numFmtId="0" fontId="28" fillId="0" borderId="6" xfId="2" applyFont="1" applyBorder="1" applyAlignment="1">
      <alignment horizontal="center" vertical="center" wrapText="1"/>
    </xf>
    <xf numFmtId="0" fontId="28" fillId="0" borderId="6" xfId="0" applyFont="1" applyBorder="1" applyAlignment="1">
      <alignment horizontal="center" vertical="center" wrapText="1"/>
    </xf>
    <xf numFmtId="0" fontId="28" fillId="11" borderId="26" xfId="0" applyFont="1" applyFill="1" applyBorder="1" applyAlignment="1">
      <alignment vertical="center" wrapText="1"/>
    </xf>
    <xf numFmtId="0" fontId="28" fillId="0" borderId="6" xfId="0" applyFont="1" applyBorder="1" applyAlignment="1">
      <alignment horizontal="center" vertical="center"/>
    </xf>
    <xf numFmtId="9" fontId="28" fillId="0" borderId="0" xfId="12" applyFont="1" applyFill="1" applyBorder="1" applyAlignment="1">
      <alignment horizontal="center" vertical="center"/>
    </xf>
    <xf numFmtId="0" fontId="28" fillId="0" borderId="0" xfId="1" applyFont="1" applyAlignment="1">
      <alignment horizontal="center" vertical="center" wrapText="1"/>
    </xf>
    <xf numFmtId="0" fontId="28" fillId="0" borderId="41" xfId="0" applyFont="1" applyBorder="1" applyAlignment="1">
      <alignment vertical="center" wrapText="1"/>
    </xf>
    <xf numFmtId="2" fontId="28" fillId="0" borderId="0" xfId="0" applyNumberFormat="1" applyFont="1" applyAlignment="1">
      <alignment horizontal="center" vertical="center" wrapText="1"/>
    </xf>
    <xf numFmtId="2" fontId="28" fillId="0" borderId="6" xfId="0" applyNumberFormat="1" applyFont="1" applyBorder="1" applyAlignment="1">
      <alignment horizontal="center" vertical="center" wrapText="1"/>
    </xf>
    <xf numFmtId="9" fontId="28" fillId="0" borderId="6" xfId="12" applyFont="1" applyFill="1" applyBorder="1" applyAlignment="1">
      <alignment horizontal="center" vertical="center" wrapText="1"/>
    </xf>
    <xf numFmtId="9" fontId="28" fillId="0" borderId="0" xfId="2" applyNumberFormat="1" applyFont="1" applyAlignment="1">
      <alignment horizontal="center" vertical="center" wrapText="1"/>
    </xf>
    <xf numFmtId="0" fontId="28" fillId="0" borderId="7" xfId="2" applyFont="1" applyBorder="1" applyAlignment="1">
      <alignment horizontal="center" vertical="center" wrapText="1"/>
    </xf>
    <xf numFmtId="0" fontId="28" fillId="0" borderId="6" xfId="1" applyFont="1" applyBorder="1" applyAlignment="1">
      <alignment horizontal="center" vertical="center" wrapText="1"/>
    </xf>
    <xf numFmtId="9" fontId="28" fillId="0" borderId="0" xfId="12" applyFont="1" applyFill="1" applyBorder="1" applyAlignment="1">
      <alignment horizontal="center" vertical="center" wrapText="1"/>
    </xf>
    <xf numFmtId="0" fontId="28" fillId="0" borderId="42" xfId="0" applyFont="1" applyBorder="1" applyAlignment="1">
      <alignment horizontal="justify" vertical="center" wrapText="1"/>
    </xf>
    <xf numFmtId="0" fontId="30" fillId="0" borderId="0" xfId="1" applyFont="1" applyAlignment="1">
      <alignment horizontal="center" vertical="center" wrapText="1"/>
    </xf>
    <xf numFmtId="0" fontId="28" fillId="0" borderId="15" xfId="0" applyFont="1" applyBorder="1" applyAlignment="1">
      <alignment horizontal="center" vertical="center" wrapText="1"/>
    </xf>
    <xf numFmtId="0" fontId="31" fillId="0" borderId="6" xfId="0" applyFont="1" applyBorder="1" applyAlignment="1">
      <alignment horizontal="center" vertical="center"/>
    </xf>
    <xf numFmtId="0" fontId="32" fillId="0" borderId="0" xfId="1" applyFont="1" applyAlignment="1">
      <alignment horizontal="left" vertical="center" wrapText="1"/>
    </xf>
    <xf numFmtId="0" fontId="32" fillId="0" borderId="0" xfId="0" applyFont="1" applyAlignment="1">
      <alignment horizontal="center" vertical="center" wrapText="1"/>
    </xf>
    <xf numFmtId="0" fontId="32" fillId="0" borderId="42" xfId="0" applyFont="1" applyBorder="1" applyAlignment="1">
      <alignment horizontal="justify" vertical="center" wrapText="1"/>
    </xf>
    <xf numFmtId="0" fontId="32" fillId="0" borderId="0" xfId="0" applyFont="1" applyAlignment="1">
      <alignment vertical="center" wrapText="1"/>
    </xf>
    <xf numFmtId="0" fontId="33" fillId="0" borderId="15" xfId="0" applyFont="1" applyBorder="1" applyAlignment="1">
      <alignment horizontal="center" vertical="center" wrapText="1"/>
    </xf>
    <xf numFmtId="0" fontId="32" fillId="0" borderId="0" xfId="0" applyFont="1" applyAlignment="1">
      <alignment horizontal="justify" vertical="center" wrapText="1"/>
    </xf>
    <xf numFmtId="0" fontId="32" fillId="0" borderId="6" xfId="0" applyFont="1" applyBorder="1" applyAlignment="1">
      <alignment horizontal="center" vertical="center" wrapText="1"/>
    </xf>
    <xf numFmtId="0" fontId="32" fillId="0" borderId="21" xfId="0" applyFont="1" applyBorder="1" applyAlignment="1">
      <alignment horizontal="justify" vertical="center" wrapText="1"/>
    </xf>
    <xf numFmtId="0" fontId="32" fillId="0" borderId="21"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horizontal="center" vertical="center"/>
    </xf>
    <xf numFmtId="9" fontId="32" fillId="0" borderId="0" xfId="0" applyNumberFormat="1" applyFont="1" applyAlignment="1">
      <alignment horizontal="center" vertical="center"/>
    </xf>
    <xf numFmtId="0" fontId="32" fillId="0" borderId="7" xfId="0" applyFont="1" applyBorder="1" applyAlignment="1">
      <alignment horizontal="center" vertical="center"/>
    </xf>
    <xf numFmtId="0" fontId="32" fillId="0" borderId="23" xfId="0" applyFont="1" applyBorder="1" applyAlignment="1">
      <alignment horizontal="center" vertical="center"/>
    </xf>
    <xf numFmtId="0" fontId="32" fillId="0" borderId="20" xfId="12" applyNumberFormat="1" applyFont="1" applyFill="1" applyBorder="1" applyAlignment="1">
      <alignment horizontal="center" vertical="center"/>
    </xf>
    <xf numFmtId="0" fontId="32" fillId="0" borderId="0" xfId="0" applyFont="1"/>
    <xf numFmtId="0" fontId="30" fillId="0" borderId="7" xfId="1" applyFont="1" applyBorder="1" applyAlignment="1">
      <alignment horizontal="center" vertical="center" wrapText="1"/>
    </xf>
    <xf numFmtId="9" fontId="28" fillId="0" borderId="6" xfId="0" applyNumberFormat="1" applyFont="1" applyBorder="1" applyAlignment="1">
      <alignment horizontal="center" vertical="center"/>
    </xf>
    <xf numFmtId="9" fontId="28" fillId="11" borderId="21" xfId="0" applyNumberFormat="1" applyFont="1" applyFill="1" applyBorder="1" applyAlignment="1">
      <alignment horizontal="center" vertical="center"/>
    </xf>
    <xf numFmtId="0" fontId="28" fillId="0" borderId="22" xfId="0" applyFont="1" applyBorder="1" applyAlignment="1">
      <alignment horizontal="center" vertical="center" wrapText="1"/>
    </xf>
    <xf numFmtId="2" fontId="28" fillId="0" borderId="7" xfId="0" applyNumberFormat="1" applyFont="1" applyBorder="1" applyAlignment="1">
      <alignment horizontal="justify" vertical="center"/>
    </xf>
    <xf numFmtId="9" fontId="28" fillId="0" borderId="21"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2" fillId="0" borderId="7" xfId="0" applyFont="1" applyBorder="1" applyAlignment="1">
      <alignment vertical="center" wrapText="1"/>
    </xf>
    <xf numFmtId="0" fontId="32" fillId="0" borderId="6" xfId="0" applyFont="1" applyBorder="1" applyAlignment="1">
      <alignment horizontal="center" vertical="center"/>
    </xf>
    <xf numFmtId="0" fontId="32" fillId="0" borderId="0" xfId="1" applyFont="1" applyAlignment="1">
      <alignment horizontal="center" vertical="center" wrapText="1"/>
    </xf>
    <xf numFmtId="0" fontId="32" fillId="0" borderId="15" xfId="0" applyFont="1" applyBorder="1" applyAlignment="1">
      <alignment horizontal="center" vertical="center"/>
    </xf>
    <xf numFmtId="0" fontId="31" fillId="0" borderId="6" xfId="0" applyFont="1" applyBorder="1" applyAlignment="1">
      <alignment horizontal="center" vertical="center" wrapText="1"/>
    </xf>
    <xf numFmtId="0" fontId="32" fillId="0" borderId="7" xfId="0" applyFont="1" applyBorder="1" applyAlignment="1">
      <alignment horizontal="justify" vertical="center" wrapText="1"/>
    </xf>
    <xf numFmtId="0" fontId="31" fillId="0" borderId="15" xfId="0" applyFont="1" applyBorder="1" applyAlignment="1">
      <alignment horizontal="center" vertical="center" wrapText="1"/>
    </xf>
    <xf numFmtId="0" fontId="32" fillId="3" borderId="10" xfId="12" applyNumberFormat="1" applyFont="1" applyFill="1" applyBorder="1" applyAlignment="1">
      <alignment horizontal="center" vertical="center"/>
    </xf>
    <xf numFmtId="0" fontId="32" fillId="0" borderId="7" xfId="3" applyFont="1" applyFill="1" applyBorder="1" applyAlignment="1">
      <alignment horizontal="justify" vertical="center" wrapText="1"/>
    </xf>
    <xf numFmtId="0" fontId="32" fillId="0" borderId="29" xfId="0" applyFont="1" applyBorder="1" applyAlignment="1">
      <alignment horizontal="justify" vertical="center" wrapText="1"/>
    </xf>
    <xf numFmtId="0" fontId="32" fillId="0" borderId="28" xfId="1" applyFont="1" applyBorder="1" applyAlignment="1">
      <alignment horizontal="center" vertical="center" wrapText="1"/>
    </xf>
    <xf numFmtId="0" fontId="34" fillId="0" borderId="0" xfId="1" applyFont="1" applyAlignment="1">
      <alignment horizontal="center" vertical="center" wrapText="1"/>
    </xf>
    <xf numFmtId="0" fontId="31" fillId="0" borderId="27" xfId="0" applyFont="1" applyBorder="1" applyAlignment="1">
      <alignment horizontal="center" vertical="center"/>
    </xf>
    <xf numFmtId="0" fontId="32" fillId="0" borderId="28" xfId="2" applyFont="1" applyBorder="1" applyAlignment="1">
      <alignment horizontal="left" vertical="center" wrapText="1"/>
    </xf>
    <xf numFmtId="0" fontId="32" fillId="0" borderId="29" xfId="0" applyFont="1" applyBorder="1" applyAlignment="1">
      <alignment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xf>
    <xf numFmtId="0" fontId="34" fillId="0" borderId="28" xfId="1" applyFont="1" applyBorder="1" applyAlignment="1">
      <alignment horizontal="center" vertical="center" wrapText="1"/>
    </xf>
    <xf numFmtId="0" fontId="32" fillId="0" borderId="28" xfId="0" applyFont="1" applyBorder="1" applyAlignment="1">
      <alignment horizontal="center" vertical="center"/>
    </xf>
    <xf numFmtId="0" fontId="32" fillId="0" borderId="27" xfId="0" applyFont="1" applyBorder="1" applyAlignment="1">
      <alignment horizontal="center" vertical="center"/>
    </xf>
    <xf numFmtId="9" fontId="32" fillId="0" borderId="28" xfId="0" applyNumberFormat="1" applyFont="1" applyBorder="1" applyAlignment="1">
      <alignment horizontal="center" vertical="center"/>
    </xf>
    <xf numFmtId="0" fontId="32" fillId="0" borderId="29" xfId="0" applyFont="1" applyBorder="1" applyAlignment="1">
      <alignment horizontal="center" vertical="center" wrapText="1"/>
    </xf>
    <xf numFmtId="0" fontId="32" fillId="0" borderId="7" xfId="1" applyFont="1" applyBorder="1" applyAlignment="1">
      <alignment horizontal="justify" vertical="center" wrapText="1"/>
    </xf>
    <xf numFmtId="9" fontId="32" fillId="0" borderId="0" xfId="0" applyNumberFormat="1" applyFont="1" applyAlignment="1">
      <alignment horizontal="center" vertical="center" wrapText="1"/>
    </xf>
    <xf numFmtId="0" fontId="28" fillId="0" borderId="7" xfId="1" applyFont="1" applyBorder="1" applyAlignment="1">
      <alignment horizontal="left" vertical="center" wrapText="1"/>
    </xf>
    <xf numFmtId="0" fontId="28" fillId="0" borderId="26" xfId="0" applyFont="1" applyBorder="1" applyAlignment="1">
      <alignment vertical="center" wrapText="1"/>
    </xf>
    <xf numFmtId="0" fontId="28" fillId="0" borderId="26" xfId="0" applyFont="1" applyBorder="1" applyAlignment="1">
      <alignment wrapText="1"/>
    </xf>
    <xf numFmtId="0" fontId="29" fillId="0" borderId="44" xfId="0" applyFont="1" applyBorder="1" applyAlignment="1">
      <alignment horizontal="center" vertical="center" wrapText="1"/>
    </xf>
    <xf numFmtId="0" fontId="28" fillId="0" borderId="26" xfId="0" applyFont="1" applyBorder="1" applyAlignment="1">
      <alignment horizontal="center" vertical="center" wrapText="1"/>
    </xf>
    <xf numFmtId="0" fontId="30" fillId="0" borderId="7" xfId="0" applyFont="1" applyBorder="1" applyAlignment="1">
      <alignment horizontal="center" vertical="center"/>
    </xf>
    <xf numFmtId="0" fontId="28" fillId="0" borderId="23" xfId="12" applyNumberFormat="1" applyFont="1" applyFill="1" applyBorder="1" applyAlignment="1">
      <alignment horizontal="center" vertical="center"/>
    </xf>
    <xf numFmtId="0" fontId="28" fillId="0" borderId="7" xfId="1" applyFont="1" applyBorder="1" applyAlignment="1">
      <alignment horizontal="justify" vertical="center" wrapText="1"/>
    </xf>
    <xf numFmtId="0" fontId="28" fillId="0" borderId="21" xfId="0" applyFont="1" applyBorder="1" applyAlignment="1">
      <alignment horizontal="center" vertical="center"/>
    </xf>
    <xf numFmtId="9" fontId="28" fillId="0" borderId="6" xfId="1" applyNumberFormat="1" applyFont="1" applyBorder="1" applyAlignment="1">
      <alignment horizontal="center" vertical="center" wrapText="1"/>
    </xf>
    <xf numFmtId="9" fontId="28" fillId="0" borderId="0" xfId="1" applyNumberFormat="1" applyFont="1" applyAlignment="1">
      <alignment horizontal="center" vertical="center" wrapText="1"/>
    </xf>
    <xf numFmtId="0" fontId="27" fillId="0" borderId="6" xfId="1" applyFont="1" applyBorder="1" applyAlignment="1">
      <alignment horizontal="center" vertical="center" wrapText="1"/>
    </xf>
    <xf numFmtId="0" fontId="28" fillId="0" borderId="0" xfId="2" applyFont="1" applyAlignment="1">
      <alignment horizontal="left" vertical="center" wrapText="1"/>
    </xf>
    <xf numFmtId="0" fontId="28" fillId="0" borderId="35" xfId="0" applyFont="1" applyBorder="1" applyAlignment="1">
      <alignment vertical="center" wrapText="1"/>
    </xf>
    <xf numFmtId="0" fontId="28" fillId="0" borderId="35" xfId="0" applyFont="1" applyBorder="1" applyAlignment="1">
      <alignment horizontal="center" vertical="center" wrapText="1"/>
    </xf>
    <xf numFmtId="0" fontId="29" fillId="0" borderId="45" xfId="0" applyFont="1" applyBorder="1" applyAlignment="1">
      <alignment horizontal="center" vertical="center" wrapText="1"/>
    </xf>
    <xf numFmtId="9" fontId="30" fillId="0" borderId="0" xfId="0" applyNumberFormat="1" applyFont="1" applyAlignment="1">
      <alignment horizontal="center" vertical="center"/>
    </xf>
    <xf numFmtId="9" fontId="35" fillId="0" borderId="0" xfId="0" applyNumberFormat="1" applyFont="1" applyAlignment="1">
      <alignment horizontal="center" vertical="center" wrapText="1"/>
    </xf>
    <xf numFmtId="0" fontId="30" fillId="0" borderId="0" xfId="0" applyFont="1" applyAlignment="1">
      <alignment horizontal="center" vertical="center"/>
    </xf>
    <xf numFmtId="9" fontId="28" fillId="0" borderId="15" xfId="0" applyNumberFormat="1" applyFont="1" applyBorder="1" applyAlignment="1">
      <alignment horizontal="center" vertical="center" wrapText="1"/>
    </xf>
    <xf numFmtId="0" fontId="28" fillId="0" borderId="0" xfId="3" applyNumberFormat="1" applyFont="1" applyFill="1" applyBorder="1" applyAlignment="1" applyProtection="1">
      <alignment horizontal="justify" vertical="center" wrapText="1"/>
    </xf>
    <xf numFmtId="0" fontId="29" fillId="0" borderId="15" xfId="1" applyFont="1" applyBorder="1" applyAlignment="1">
      <alignment horizontal="center" vertical="center" wrapText="1"/>
    </xf>
    <xf numFmtId="0" fontId="28" fillId="0" borderId="0" xfId="1" applyFont="1" applyAlignment="1">
      <alignment horizontal="justify" vertical="center" wrapText="1"/>
    </xf>
    <xf numFmtId="0" fontId="27" fillId="0" borderId="15" xfId="1" applyFont="1" applyBorder="1" applyAlignment="1">
      <alignment horizontal="center" vertical="center" wrapText="1"/>
    </xf>
    <xf numFmtId="0" fontId="27" fillId="0" borderId="30" xfId="0" applyFont="1" applyBorder="1" applyAlignment="1">
      <alignment horizontal="center" vertical="center"/>
    </xf>
    <xf numFmtId="0" fontId="28" fillId="0" borderId="22" xfId="0" applyFont="1" applyBorder="1" applyAlignment="1">
      <alignment vertical="center" wrapText="1"/>
    </xf>
    <xf numFmtId="0" fontId="28" fillId="0" borderId="21" xfId="0" applyFont="1" applyBorder="1" applyAlignment="1">
      <alignment wrapText="1"/>
    </xf>
    <xf numFmtId="0" fontId="29" fillId="0" borderId="46" xfId="0" applyFont="1" applyBorder="1" applyAlignment="1">
      <alignment horizontal="center" vertical="center" wrapText="1"/>
    </xf>
    <xf numFmtId="0" fontId="28" fillId="11" borderId="21" xfId="0" applyFont="1" applyFill="1" applyBorder="1" applyAlignment="1">
      <alignment vertical="center" wrapText="1"/>
    </xf>
    <xf numFmtId="0" fontId="28" fillId="11" borderId="21" xfId="0" applyFont="1" applyFill="1" applyBorder="1" applyAlignment="1">
      <alignment wrapText="1"/>
    </xf>
    <xf numFmtId="0" fontId="28" fillId="11" borderId="30" xfId="0" applyFont="1" applyFill="1" applyBorder="1" applyAlignment="1">
      <alignment horizontal="center" vertical="center"/>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2" xfId="0" applyFont="1" applyFill="1" applyBorder="1" applyAlignment="1">
      <alignment horizontal="center" vertical="center" wrapText="1"/>
    </xf>
    <xf numFmtId="0" fontId="28" fillId="0" borderId="21" xfId="0" applyFont="1" applyBorder="1" applyAlignment="1">
      <alignment vertical="center" wrapText="1"/>
    </xf>
    <xf numFmtId="0" fontId="28" fillId="0" borderId="30" xfId="0" applyFont="1" applyBorder="1" applyAlignment="1">
      <alignment horizontal="center" vertical="center"/>
    </xf>
    <xf numFmtId="0" fontId="28" fillId="0" borderId="22" xfId="0" applyFont="1" applyBorder="1" applyAlignment="1">
      <alignment horizontal="center" vertical="center"/>
    </xf>
    <xf numFmtId="9" fontId="28" fillId="0" borderId="30" xfId="0" applyNumberFormat="1" applyFont="1" applyBorder="1" applyAlignment="1">
      <alignment horizontal="center" vertical="center"/>
    </xf>
    <xf numFmtId="9" fontId="28" fillId="0" borderId="21" xfId="0" applyNumberFormat="1" applyFont="1" applyBorder="1" applyAlignment="1">
      <alignment horizontal="center" vertical="center"/>
    </xf>
    <xf numFmtId="0" fontId="28" fillId="0" borderId="38" xfId="0" applyFont="1" applyBorder="1" applyAlignment="1">
      <alignment vertical="center" wrapText="1"/>
    </xf>
    <xf numFmtId="9" fontId="28" fillId="11" borderId="31" xfId="0" applyNumberFormat="1" applyFont="1" applyFill="1" applyBorder="1" applyAlignment="1">
      <alignment horizontal="center" vertical="center"/>
    </xf>
    <xf numFmtId="9" fontId="28" fillId="11" borderId="26" xfId="0" applyNumberFormat="1" applyFont="1" applyFill="1" applyBorder="1" applyAlignment="1">
      <alignment horizontal="center" vertical="center"/>
    </xf>
    <xf numFmtId="0" fontId="28" fillId="11" borderId="26" xfId="0" applyFont="1" applyFill="1" applyBorder="1" applyAlignment="1">
      <alignment horizontal="center" vertical="center"/>
    </xf>
    <xf numFmtId="0" fontId="28" fillId="11" borderId="38" xfId="0" applyFont="1" applyFill="1" applyBorder="1" applyAlignment="1">
      <alignment horizontal="center" vertical="center"/>
    </xf>
    <xf numFmtId="0" fontId="28" fillId="11" borderId="31" xfId="0" applyFont="1" applyFill="1" applyBorder="1" applyAlignment="1">
      <alignment horizontal="center" vertical="center"/>
    </xf>
    <xf numFmtId="0" fontId="28" fillId="0" borderId="31" xfId="0" applyFont="1" applyBorder="1" applyAlignment="1">
      <alignment horizontal="center" vertical="center"/>
    </xf>
    <xf numFmtId="0" fontId="28"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26" xfId="0" applyFont="1" applyBorder="1" applyAlignment="1">
      <alignment horizontal="center" vertical="center"/>
    </xf>
    <xf numFmtId="0" fontId="32" fillId="0" borderId="41" xfId="0" applyFont="1" applyBorder="1" applyAlignment="1">
      <alignment vertical="center" wrapText="1"/>
    </xf>
    <xf numFmtId="2" fontId="32" fillId="0" borderId="0" xfId="0" applyNumberFormat="1" applyFont="1" applyAlignment="1">
      <alignment horizontal="center" vertical="center" wrapText="1"/>
    </xf>
    <xf numFmtId="2" fontId="32" fillId="0" borderId="22" xfId="0" applyNumberFormat="1" applyFont="1" applyBorder="1" applyAlignment="1">
      <alignment horizontal="center" vertical="center" wrapText="1"/>
    </xf>
    <xf numFmtId="1" fontId="28" fillId="0" borderId="0" xfId="2" applyNumberFormat="1" applyFont="1" applyAlignment="1">
      <alignment horizontal="center" vertical="center" wrapText="1"/>
    </xf>
    <xf numFmtId="9" fontId="2" fillId="3" borderId="0" xfId="0" applyNumberFormat="1" applyFont="1" applyFill="1" applyAlignment="1">
      <alignment horizontal="center" vertical="center"/>
    </xf>
    <xf numFmtId="0" fontId="2" fillId="3" borderId="21" xfId="0" applyFont="1" applyFill="1" applyBorder="1" applyAlignment="1">
      <alignment horizontal="justify" vertical="center" wrapText="1"/>
    </xf>
    <xf numFmtId="0" fontId="28" fillId="3" borderId="50" xfId="0" applyFont="1" applyFill="1" applyBorder="1" applyAlignment="1">
      <alignment horizontal="justify" vertical="center" wrapText="1"/>
    </xf>
    <xf numFmtId="0" fontId="3" fillId="16" borderId="12" xfId="1" applyFont="1" applyFill="1" applyBorder="1" applyAlignment="1">
      <alignment horizontal="center" vertical="center" wrapText="1"/>
    </xf>
    <xf numFmtId="0" fontId="29" fillId="0" borderId="15" xfId="12" applyNumberFormat="1" applyFont="1" applyBorder="1" applyAlignment="1">
      <alignment horizontal="center" vertical="center" wrapText="1"/>
    </xf>
    <xf numFmtId="0" fontId="3" fillId="3" borderId="11" xfId="1" applyFont="1" applyFill="1" applyBorder="1" applyAlignment="1">
      <alignment horizontal="center" vertical="center" wrapText="1"/>
    </xf>
    <xf numFmtId="0" fontId="3" fillId="3" borderId="12" xfId="1" applyFont="1" applyFill="1" applyBorder="1" applyAlignment="1">
      <alignment horizontal="left" vertical="center" wrapText="1"/>
    </xf>
    <xf numFmtId="0" fontId="3" fillId="3" borderId="12" xfId="1" applyFont="1" applyFill="1" applyBorder="1" applyAlignment="1">
      <alignment horizontal="center" vertical="center" wrapText="1"/>
    </xf>
    <xf numFmtId="0" fontId="2" fillId="3" borderId="13" xfId="1" applyFill="1" applyBorder="1" applyAlignment="1">
      <alignment vertical="center" wrapText="1"/>
    </xf>
    <xf numFmtId="0" fontId="2" fillId="3" borderId="12" xfId="1" applyFill="1" applyBorder="1" applyAlignment="1">
      <alignment horizontal="justify" vertical="center" wrapText="1"/>
    </xf>
    <xf numFmtId="0" fontId="2" fillId="3" borderId="12" xfId="0" applyFont="1" applyFill="1" applyBorder="1" applyAlignment="1">
      <alignment vertical="center" wrapText="1"/>
    </xf>
    <xf numFmtId="0" fontId="26" fillId="3" borderId="14" xfId="0" applyFont="1" applyFill="1" applyBorder="1" applyAlignment="1">
      <alignment vertical="center" wrapText="1"/>
    </xf>
    <xf numFmtId="0" fontId="2" fillId="3" borderId="12" xfId="1" applyFill="1" applyBorder="1" applyAlignment="1">
      <alignment vertical="center" wrapText="1"/>
    </xf>
    <xf numFmtId="0" fontId="2" fillId="3" borderId="14" xfId="0" applyFont="1" applyFill="1" applyBorder="1" applyAlignment="1">
      <alignment horizontal="center" vertical="center"/>
    </xf>
    <xf numFmtId="0" fontId="2" fillId="3" borderId="13" xfId="12" applyNumberFormat="1" applyFont="1" applyFill="1" applyBorder="1" applyAlignment="1">
      <alignment horizontal="center" vertical="center"/>
    </xf>
    <xf numFmtId="0" fontId="21" fillId="3" borderId="13" xfId="0" applyFont="1" applyFill="1" applyBorder="1"/>
    <xf numFmtId="0" fontId="28" fillId="0" borderId="6" xfId="12" applyNumberFormat="1" applyFont="1" applyFill="1" applyBorder="1" applyAlignment="1">
      <alignment horizontal="center" vertical="center"/>
    </xf>
    <xf numFmtId="0" fontId="31" fillId="0" borderId="49" xfId="0" applyFont="1" applyBorder="1" applyAlignment="1">
      <alignment horizontal="center" vertical="center"/>
    </xf>
    <xf numFmtId="0" fontId="32" fillId="0" borderId="47" xfId="0" applyFont="1" applyBorder="1" applyAlignment="1">
      <alignment horizontal="center" vertical="center" wrapText="1"/>
    </xf>
    <xf numFmtId="0" fontId="32" fillId="0" borderId="0" xfId="2" applyFont="1" applyAlignment="1">
      <alignment horizontal="center" vertical="center" wrapText="1"/>
    </xf>
    <xf numFmtId="0" fontId="34" fillId="0" borderId="7" xfId="0" applyFont="1" applyBorder="1" applyAlignment="1">
      <alignment horizontal="center" vertical="center" wrapText="1"/>
    </xf>
    <xf numFmtId="2" fontId="28" fillId="0" borderId="0" xfId="0" applyNumberFormat="1" applyFont="1" applyAlignment="1">
      <alignment horizontal="center" vertical="center"/>
    </xf>
    <xf numFmtId="0" fontId="36" fillId="0" borderId="6" xfId="0" applyFont="1" applyBorder="1" applyAlignment="1">
      <alignment horizontal="center" vertical="center"/>
    </xf>
    <xf numFmtId="0" fontId="37" fillId="0" borderId="0" xfId="1" applyFont="1" applyAlignment="1">
      <alignment horizontal="left" vertical="center" wrapText="1"/>
    </xf>
    <xf numFmtId="0" fontId="37" fillId="0" borderId="0" xfId="2" applyFont="1" applyAlignment="1">
      <alignment horizontal="left" vertical="center" wrapText="1"/>
    </xf>
    <xf numFmtId="0" fontId="37" fillId="0" borderId="0" xfId="1" applyFont="1" applyAlignment="1">
      <alignment horizontal="center" vertical="center" wrapText="1"/>
    </xf>
    <xf numFmtId="0" fontId="37" fillId="0" borderId="28" xfId="3" applyNumberFormat="1" applyFont="1" applyFill="1" applyBorder="1" applyAlignment="1">
      <alignment horizontal="justify" vertical="center" wrapText="1"/>
    </xf>
    <xf numFmtId="0" fontId="37" fillId="0" borderId="28" xfId="1" applyFont="1" applyBorder="1" applyAlignment="1">
      <alignment horizontal="center" vertical="center" wrapText="1"/>
    </xf>
    <xf numFmtId="0" fontId="38" fillId="0" borderId="43" xfId="1" applyFont="1" applyBorder="1" applyAlignment="1">
      <alignment horizontal="center" vertical="center" wrapText="1"/>
    </xf>
    <xf numFmtId="0" fontId="37" fillId="0" borderId="28" xfId="1" applyFont="1" applyBorder="1" applyAlignment="1">
      <alignment horizontal="justify" vertical="center" wrapText="1"/>
    </xf>
    <xf numFmtId="0" fontId="37" fillId="0" borderId="0" xfId="0" applyFont="1" applyAlignment="1">
      <alignment horizontal="center" vertical="center" wrapText="1"/>
    </xf>
    <xf numFmtId="9" fontId="37" fillId="0" borderId="0" xfId="0" applyNumberFormat="1" applyFont="1" applyAlignment="1">
      <alignment horizontal="center" vertical="center"/>
    </xf>
    <xf numFmtId="0" fontId="37" fillId="0" borderId="0" xfId="0" applyFont="1" applyAlignment="1">
      <alignment horizontal="center" vertical="center"/>
    </xf>
    <xf numFmtId="0" fontId="37" fillId="0" borderId="23" xfId="0" applyFont="1" applyBorder="1" applyAlignment="1">
      <alignment horizontal="center" vertical="center"/>
    </xf>
    <xf numFmtId="0" fontId="37" fillId="0" borderId="20" xfId="12" applyNumberFormat="1" applyFont="1" applyFill="1" applyBorder="1" applyAlignment="1">
      <alignment horizontal="center" vertical="center"/>
    </xf>
    <xf numFmtId="0" fontId="37" fillId="0" borderId="0" xfId="0" applyFont="1"/>
    <xf numFmtId="0" fontId="37" fillId="0" borderId="6" xfId="0" applyFont="1" applyBorder="1" applyAlignment="1">
      <alignment horizontal="center" vertical="center"/>
    </xf>
    <xf numFmtId="0" fontId="37" fillId="0" borderId="0" xfId="0" applyFont="1" applyAlignment="1">
      <alignment vertical="center" wrapText="1"/>
    </xf>
    <xf numFmtId="0" fontId="38" fillId="0" borderId="15" xfId="0" applyFont="1" applyBorder="1" applyAlignment="1">
      <alignment horizontal="center" vertical="center" wrapText="1"/>
    </xf>
    <xf numFmtId="0" fontId="36" fillId="0" borderId="27" xfId="0" applyFont="1" applyBorder="1" applyAlignment="1">
      <alignment horizontal="center" vertical="center"/>
    </xf>
    <xf numFmtId="0" fontId="37" fillId="0" borderId="28" xfId="2" applyFont="1" applyBorder="1" applyAlignment="1">
      <alignment horizontal="left" vertical="center" wrapText="1"/>
    </xf>
    <xf numFmtId="0" fontId="37" fillId="0" borderId="7" xfId="0" applyFont="1" applyBorder="1" applyAlignment="1">
      <alignment horizontal="center" vertical="center"/>
    </xf>
    <xf numFmtId="0" fontId="36" fillId="0" borderId="6" xfId="1" applyFont="1" applyBorder="1" applyAlignment="1">
      <alignment horizontal="center" vertical="center" wrapText="1"/>
    </xf>
    <xf numFmtId="0" fontId="32" fillId="0" borderId="15" xfId="0" applyFont="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39" fillId="0" borderId="0" xfId="0" applyFont="1" applyAlignment="1">
      <alignment vertical="center" wrapText="1"/>
    </xf>
    <xf numFmtId="0" fontId="2" fillId="0" borderId="0" xfId="0" applyFont="1" applyAlignment="1">
      <alignment horizontal="justify" vertical="center" wrapText="1"/>
    </xf>
    <xf numFmtId="1" fontId="17" fillId="0" borderId="35" xfId="0" applyNumberFormat="1" applyFont="1" applyBorder="1" applyAlignment="1">
      <alignment horizontal="center" vertical="center" wrapText="1"/>
    </xf>
    <xf numFmtId="1" fontId="2" fillId="0" borderId="0" xfId="2" applyNumberFormat="1" applyAlignment="1">
      <alignment horizontal="justify" vertical="center" wrapText="1"/>
    </xf>
    <xf numFmtId="1" fontId="17" fillId="0" borderId="0" xfId="2" applyNumberFormat="1" applyFont="1" applyAlignment="1">
      <alignment horizontal="center" vertical="center" wrapText="1"/>
    </xf>
    <xf numFmtId="0" fontId="2" fillId="0" borderId="0" xfId="2" applyAlignment="1">
      <alignment horizontal="justify" vertical="center" wrapText="1"/>
    </xf>
    <xf numFmtId="0" fontId="41" fillId="0" borderId="21" xfId="0" applyFont="1" applyBorder="1" applyAlignment="1">
      <alignment horizontal="center" vertical="center" wrapText="1"/>
    </xf>
    <xf numFmtId="0" fontId="42" fillId="0" borderId="0" xfId="0" applyFont="1" applyAlignment="1">
      <alignment horizontal="center" vertical="center"/>
    </xf>
    <xf numFmtId="1" fontId="17" fillId="0" borderId="0" xfId="0" applyNumberFormat="1" applyFont="1" applyAlignment="1">
      <alignment horizontal="center" vertical="center" wrapText="1"/>
    </xf>
    <xf numFmtId="0" fontId="9" fillId="0" borderId="0" xfId="1" applyFont="1" applyAlignment="1">
      <alignment horizontal="center" vertical="center" wrapText="1"/>
    </xf>
    <xf numFmtId="0" fontId="2" fillId="0" borderId="21" xfId="0" applyFont="1" applyBorder="1" applyAlignment="1">
      <alignment horizontal="center" vertical="center" wrapText="1"/>
    </xf>
    <xf numFmtId="0" fontId="0" fillId="0" borderId="1" xfId="0" applyBorder="1" applyAlignment="1">
      <alignment horizontal="center" wrapText="1"/>
    </xf>
    <xf numFmtId="0" fontId="23" fillId="0" borderId="37" xfId="0" applyFont="1" applyBorder="1" applyAlignment="1">
      <alignment horizontal="left" vertical="center" wrapText="1"/>
    </xf>
    <xf numFmtId="0" fontId="23"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xf>
    <xf numFmtId="0" fontId="0" fillId="14" borderId="0" xfId="0" applyFill="1" applyAlignment="1">
      <alignment horizontal="center" wrapText="1"/>
    </xf>
    <xf numFmtId="9" fontId="43" fillId="0" borderId="0" xfId="12" applyFont="1" applyAlignment="1">
      <alignment horizontal="center" vertical="center"/>
    </xf>
    <xf numFmtId="16" fontId="5" fillId="16" borderId="0" xfId="1" applyNumberFormat="1" applyFont="1" applyFill="1" applyAlignment="1">
      <alignment wrapText="1"/>
    </xf>
    <xf numFmtId="0" fontId="0" fillId="13" borderId="0" xfId="0" applyFill="1" applyAlignment="1">
      <alignment horizontal="center" vertical="center" wrapText="1"/>
    </xf>
    <xf numFmtId="0" fontId="0" fillId="13" borderId="0" xfId="0" applyFill="1" applyAlignment="1">
      <alignment horizontal="center" wrapText="1"/>
    </xf>
    <xf numFmtId="164" fontId="0" fillId="0" borderId="0" xfId="12" applyNumberFormat="1" applyFont="1" applyFill="1"/>
    <xf numFmtId="0" fontId="0" fillId="16" borderId="0" xfId="0" applyFill="1" applyAlignment="1">
      <alignment horizontal="left" vertical="center" wrapText="1"/>
    </xf>
    <xf numFmtId="0" fontId="0" fillId="16" borderId="0" xfId="0" applyFill="1" applyAlignment="1">
      <alignment horizontal="center" vertical="center" wrapText="1"/>
    </xf>
    <xf numFmtId="0" fontId="0" fillId="12" borderId="0" xfId="0" applyFill="1" applyAlignment="1">
      <alignment horizontal="center" wrapText="1"/>
    </xf>
    <xf numFmtId="0" fontId="2" fillId="3" borderId="0" xfId="2" applyFill="1" applyAlignment="1">
      <alignment horizontal="justify" vertical="center" wrapText="1"/>
    </xf>
    <xf numFmtId="2" fontId="28" fillId="0" borderId="0" xfId="1" applyNumberFormat="1" applyFont="1" applyAlignment="1">
      <alignment horizontal="center" vertical="center" wrapText="1"/>
    </xf>
    <xf numFmtId="2" fontId="28" fillId="0" borderId="7" xfId="0" applyNumberFormat="1" applyFont="1" applyBorder="1" applyAlignment="1">
      <alignment horizontal="center" vertical="center"/>
    </xf>
    <xf numFmtId="2" fontId="2" fillId="0" borderId="7" xfId="0" applyNumberFormat="1" applyFont="1" applyBorder="1" applyAlignment="1">
      <alignment horizontal="justify" vertical="center" wrapText="1"/>
    </xf>
    <xf numFmtId="0" fontId="2" fillId="3" borderId="0" xfId="2" applyFill="1" applyAlignment="1">
      <alignment horizontal="center"/>
    </xf>
    <xf numFmtId="0" fontId="2" fillId="3" borderId="0" xfId="1" applyFill="1" applyAlignment="1">
      <alignment horizontal="center"/>
    </xf>
    <xf numFmtId="0" fontId="0" fillId="3" borderId="0" xfId="0" applyFill="1"/>
    <xf numFmtId="0" fontId="2" fillId="3" borderId="0" xfId="1" applyFill="1" applyAlignment="1">
      <alignment horizontal="center" wrapText="1"/>
    </xf>
    <xf numFmtId="0" fontId="2" fillId="3" borderId="0" xfId="1" applyFill="1"/>
    <xf numFmtId="0" fontId="0" fillId="3" borderId="0" xfId="0" applyFill="1" applyAlignment="1">
      <alignment horizontal="left" wrapText="1"/>
    </xf>
    <xf numFmtId="0" fontId="0" fillId="3" borderId="0" xfId="0" applyFill="1" applyAlignment="1">
      <alignment horizontal="center" vertical="center" wrapText="1"/>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2" xfId="0" applyFont="1" applyFill="1" applyBorder="1" applyAlignment="1">
      <alignment vertical="center"/>
    </xf>
    <xf numFmtId="0" fontId="3" fillId="6" borderId="13" xfId="0" applyFont="1" applyFill="1" applyBorder="1" applyAlignment="1">
      <alignment horizontal="center" vertical="center"/>
    </xf>
    <xf numFmtId="0" fontId="3" fillId="7" borderId="32" xfId="0" applyFont="1" applyFill="1" applyBorder="1" applyAlignment="1">
      <alignment horizontal="center" vertical="center"/>
    </xf>
    <xf numFmtId="0" fontId="26" fillId="0" borderId="32" xfId="0" applyFont="1" applyBorder="1" applyAlignment="1">
      <alignment horizontal="center" vertical="center"/>
    </xf>
    <xf numFmtId="0" fontId="3" fillId="7" borderId="33"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5" xfId="0" applyFont="1" applyFill="1" applyBorder="1" applyAlignment="1">
      <alignment vertical="center"/>
    </xf>
    <xf numFmtId="0" fontId="25" fillId="0" borderId="5" xfId="0" applyFont="1" applyBorder="1" applyAlignment="1">
      <alignment horizontal="center" vertical="center"/>
    </xf>
    <xf numFmtId="0" fontId="3" fillId="6" borderId="5" xfId="0" applyFont="1" applyFill="1" applyBorder="1" applyAlignment="1">
      <alignment horizontal="center" vertical="center"/>
    </xf>
    <xf numFmtId="0" fontId="2" fillId="0" borderId="12" xfId="0" applyFont="1" applyBorder="1" applyAlignment="1">
      <alignment horizontal="center" vertical="center"/>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3" fillId="10" borderId="12" xfId="0" applyFont="1" applyFill="1" applyBorder="1" applyAlignment="1">
      <alignment horizontal="center" vertical="center"/>
    </xf>
    <xf numFmtId="0" fontId="10" fillId="10" borderId="12" xfId="0" applyFont="1" applyFill="1" applyBorder="1" applyAlignment="1">
      <alignment vertical="center"/>
    </xf>
    <xf numFmtId="0" fontId="3" fillId="10" borderId="12" xfId="0" applyFont="1" applyFill="1" applyBorder="1" applyAlignment="1">
      <alignment vertical="center"/>
    </xf>
    <xf numFmtId="0" fontId="24" fillId="0" borderId="12" xfId="0" applyFont="1" applyBorder="1" applyAlignment="1">
      <alignment horizontal="center" vertical="center"/>
    </xf>
    <xf numFmtId="0" fontId="10" fillId="10" borderId="13" xfId="0" applyFont="1" applyFill="1" applyBorder="1" applyAlignment="1">
      <alignment horizontal="center" vertical="center"/>
    </xf>
    <xf numFmtId="0" fontId="2" fillId="0" borderId="0" xfId="0" applyFont="1" applyAlignment="1">
      <alignment wrapText="1"/>
    </xf>
  </cellXfs>
  <cellStyles count="14">
    <cellStyle name="Hipervínculo" xfId="13" xr:uid="{00000000-0005-0000-0000-000000000000}"/>
    <cellStyle name="Hipervínculo 2 2" xfId="4" xr:uid="{00000000-0005-0000-0000-000001000000}"/>
    <cellStyle name="Hyperlink" xfId="11" xr:uid="{00000000-0005-0000-0000-000002000000}"/>
    <cellStyle name="Hyperlink 2" xfId="9" xr:uid="{00000000-0005-0000-0000-000003000000}"/>
    <cellStyle name="Normal" xfId="0" builtinId="0"/>
    <cellStyle name="Normal 2" xfId="1" xr:uid="{00000000-0005-0000-0000-000005000000}"/>
    <cellStyle name="Normal 2 2" xfId="2" xr:uid="{00000000-0005-0000-0000-000006000000}"/>
    <cellStyle name="Normal 3" xfId="7" xr:uid="{00000000-0005-0000-0000-000007000000}"/>
    <cellStyle name="Normal 3 11" xfId="8" xr:uid="{00000000-0005-0000-0000-000008000000}"/>
    <cellStyle name="Normal 4" xfId="5" xr:uid="{00000000-0005-0000-0000-000009000000}"/>
    <cellStyle name="Normal 5" xfId="10" xr:uid="{00000000-0005-0000-0000-00000A000000}"/>
    <cellStyle name="Normal 6" xfId="3" xr:uid="{00000000-0005-0000-0000-00000B000000}"/>
    <cellStyle name="Porcentaje" xfId="12" builtinId="5"/>
    <cellStyle name="Porcentaje 2" xfId="6" xr:uid="{00000000-0005-0000-0000-00000D000000}"/>
  </cellStyles>
  <dxfs count="255">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rgb="FFFF0000"/>
        <name val="Arial"/>
        <scheme val="none"/>
      </font>
      <fill>
        <patternFill patternType="none">
          <bgColor auto="1"/>
        </patternFill>
      </fill>
    </dxf>
    <dxf>
      <font>
        <strike val="0"/>
        <outline val="0"/>
        <shadow val="0"/>
        <u val="none"/>
        <vertAlign val="baseline"/>
        <sz val="10"/>
        <color auto="1"/>
        <name val="Arial"/>
        <scheme val="none"/>
      </font>
      <numFmt numFmtId="0" formatCode="General"/>
      <fill>
        <patternFill patternType="none">
          <bgColor auto="1"/>
        </patternFill>
      </fill>
      <alignment horizontal="center" vertical="center"/>
      <border diagonalUp="0" diagonalDown="0">
        <left style="medium">
          <color indexed="64"/>
        </left>
        <right style="medium">
          <color indexed="64"/>
        </right>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indexed="64"/>
        </left>
      </border>
    </dxf>
    <dxf>
      <font>
        <b val="0"/>
        <i val="0"/>
        <strike val="0"/>
        <condense val="0"/>
        <extend val="0"/>
        <outline val="0"/>
        <shadow val="0"/>
        <u val="none"/>
        <vertAlign val="baseline"/>
        <sz val="10"/>
        <color auto="1"/>
        <name val="Arial"/>
        <scheme val="none"/>
      </font>
      <numFmt numFmtId="0" formatCode="General"/>
      <fill>
        <patternFill patternType="none">
          <fgColor indexed="64"/>
          <bgColor theme="7" tint="0.59999389629810485"/>
        </patternFill>
      </fill>
      <alignment horizontal="center" vertical="center" textRotation="0" indent="0" justifyLastLine="0" shrinkToFit="0" readingOrder="0"/>
      <border diagonalUp="0" diagonalDown="0">
        <left style="medium">
          <color indexed="64"/>
        </left>
        <right style="medium">
          <color indexed="64"/>
        </right>
      </border>
    </dxf>
    <dxf>
      <font>
        <strike val="0"/>
        <outline val="0"/>
        <shadow val="0"/>
        <vertAlign val="baseline"/>
        <sz val="10"/>
        <color auto="1"/>
        <name val="Arial"/>
      </font>
      <fill>
        <patternFill patternType="none">
          <fgColor indexed="64"/>
          <bgColor auto="1"/>
        </patternFill>
      </fill>
      <alignment horizontal="center" vertical="center" textRotation="0" indent="0" justifyLastLine="0" shrinkToFit="0" readingOrder="0"/>
      <border diagonalUp="0" diagonalDown="0" outline="0">
        <right style="medium">
          <color indexed="64"/>
        </right>
      </border>
    </dxf>
    <dxf>
      <font>
        <strike val="0"/>
        <outline val="0"/>
        <shadow val="0"/>
        <vertAlign val="baseline"/>
        <sz val="10"/>
        <color auto="1"/>
        <name val="Arial"/>
      </font>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indexed="64"/>
        </left>
        <right/>
      </border>
    </dxf>
    <dxf>
      <font>
        <strike val="0"/>
        <outline val="0"/>
        <shadow val="0"/>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left/>
        <right style="medium">
          <color indexed="64"/>
        </right>
        <vertical/>
      </border>
    </dxf>
    <dxf>
      <font>
        <strike val="0"/>
        <outline val="0"/>
        <shadow val="0"/>
        <vertAlign val="baseline"/>
        <sz val="10"/>
        <color auto="1"/>
        <name val="Arial"/>
      </font>
      <numFmt numFmtId="0" formatCode="General"/>
      <fill>
        <patternFill patternType="none">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bgColor auto="1"/>
        </patternFill>
      </fill>
      <alignment horizontal="center" vertical="center" textRotation="0" indent="0" justifyLastLine="0" shrinkToFit="0" readingOrder="0"/>
    </dxf>
    <dxf>
      <font>
        <strike val="0"/>
        <outline val="0"/>
        <shadow val="0"/>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outline="0">
        <left/>
        <right style="medium">
          <color indexed="64"/>
        </right>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rgb="FF000000"/>
        </left>
        <right/>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left/>
        <right style="medium">
          <color indexed="64"/>
        </right>
        <vertical/>
      </border>
    </dxf>
    <dxf>
      <font>
        <strike val="0"/>
        <outline val="0"/>
        <shadow val="0"/>
        <vertAlign val="baseline"/>
        <sz val="10"/>
        <color auto="1"/>
        <name val="Arial"/>
      </font>
      <numFmt numFmtId="0" formatCode="General"/>
      <fill>
        <patternFill patternType="none">
          <bgColor auto="1"/>
        </patternFill>
      </fill>
      <alignment horizontal="center" vertical="center" textRotation="0" wrapText="1"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bgColor auto="1"/>
        </patternFill>
      </fill>
      <alignment horizontal="center" vertical="center" textRotation="0" indent="0" justifyLastLine="0" shrinkToFit="0" readingOrder="0"/>
      <border diagonalUp="0" diagonalDown="0">
        <left style="medium">
          <color indexed="64"/>
        </left>
        <right/>
        <vertical/>
      </border>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theme="7" tint="0.59999389629810485"/>
        </patternFill>
      </fill>
      <alignment horizontal="general" vertical="center" textRotation="0" wrapText="1" indent="0" justifyLastLine="0" shrinkToFit="0" readingOrder="0"/>
      <border diagonalUp="0" diagonalDown="0">
        <left style="medium">
          <color indexed="64"/>
        </left>
        <right style="medium">
          <color indexed="64"/>
        </right>
        <vertical/>
      </border>
    </dxf>
    <dxf>
      <font>
        <strike val="0"/>
        <outline val="0"/>
        <shadow val="0"/>
        <vertAlign val="baseline"/>
        <sz val="10"/>
        <color auto="1"/>
        <name val="Arial"/>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left style="medium">
          <color rgb="FF000000"/>
        </left>
        <right/>
        <vertical/>
      </border>
      <protection locked="1" hidden="0"/>
    </dxf>
    <dxf>
      <font>
        <strike val="0"/>
        <outline val="0"/>
        <shadow val="0"/>
        <vertAlign val="baseline"/>
        <sz val="10"/>
        <color auto="1"/>
        <name val="Arial"/>
      </font>
      <fill>
        <patternFill patternType="none">
          <bgColor auto="1"/>
        </patternFill>
      </fill>
      <alignment vertical="center" textRotation="0" wrapText="1" indent="0" justifyLastLine="0" shrinkToFit="0" readingOrder="0"/>
      <border diagonalUp="0" diagonalDown="0" outline="0">
        <left/>
        <right style="medium">
          <color indexed="64"/>
        </right>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0"/>
        <color auto="1"/>
        <name val="Arial"/>
      </font>
      <alignment horizontal="left" vertical="center" textRotation="0" wrapText="1" indent="0" justifyLastLine="0" shrinkToFit="0" readingOrder="0"/>
    </dxf>
    <dxf>
      <font>
        <strike val="0"/>
        <outline val="0"/>
        <shadow val="0"/>
        <u val="none"/>
        <vertAlign val="baseline"/>
        <sz val="10"/>
        <color auto="1"/>
        <name val="Arial"/>
      </font>
      <alignment horizontal="left" vertical="center" textRotation="0" wrapText="1" indent="0" justifyLastLine="0" shrinkToFit="0" readingOrder="0"/>
    </dxf>
    <dxf>
      <font>
        <b/>
        <i val="0"/>
        <strike val="0"/>
        <condense val="0"/>
        <extend val="0"/>
        <outline val="0"/>
        <shadow val="0"/>
        <u val="none"/>
        <vertAlign val="baseline"/>
        <sz val="10"/>
        <color auto="1"/>
        <name val="Arial"/>
        <scheme val="minor"/>
      </font>
      <alignment horizontal="center" vertical="center" textRotation="0" indent="0" justifyLastLine="0" shrinkToFit="0" readingOrder="0"/>
      <border diagonalUp="0" diagonalDown="0">
        <left style="medium">
          <color indexed="64"/>
        </left>
        <right/>
        <top/>
        <bottom/>
        <vertical/>
      </border>
    </dxf>
    <dxf>
      <border outline="0">
        <right style="thin">
          <color indexed="64"/>
        </right>
        <top style="thin">
          <color indexed="64"/>
        </top>
        <bottom style="thin">
          <color indexed="64"/>
        </bottom>
      </border>
    </dxf>
    <dxf>
      <font>
        <strike val="0"/>
        <outline val="0"/>
        <shadow val="0"/>
        <vertAlign val="baseline"/>
        <sz val="10"/>
        <color auto="1"/>
        <name val="Arial"/>
      </font>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border>
    </dxf>
    <dxf>
      <alignment vertical="top"/>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ill>
        <patternFill patternType="solid">
          <bgColor rgb="FFFF0000"/>
        </patternFill>
      </fill>
    </dxf>
    <dxf>
      <fill>
        <patternFill patternType="solid">
          <bgColor rgb="FFFF0000"/>
        </patternFill>
      </fill>
    </dxf>
    <dxf>
      <font>
        <color rgb="FFFF0000"/>
      </font>
    </dxf>
    <dxf>
      <font>
        <color rgb="FFFF0000"/>
      </font>
    </dxf>
    <dxf>
      <alignment wrapText="1" indent="0"/>
    </dxf>
    <dxf>
      <alignment wrapText="1" indent="0"/>
    </dxf>
    <dxf>
      <alignment wrapText="1" indent="0"/>
    </dxf>
    <dxf>
      <alignment wrapText="1" indent="0"/>
    </dxf>
    <dxf>
      <border>
        <bottom style="thin">
          <color indexed="64"/>
        </bottom>
      </border>
    </dxf>
    <dxf>
      <border>
        <bottom style="thin">
          <color indexed="64"/>
        </bottom>
      </bord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ill>
        <patternFill patternType="none">
          <bgColor auto="1"/>
        </patternFill>
      </fill>
    </dxf>
    <dxf>
      <fill>
        <patternFill patternType="solid">
          <bgColor theme="7"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3" tint="0.59999389629810485"/>
        </patternFill>
      </fill>
    </dxf>
    <dxf>
      <fill>
        <patternFill patternType="solid">
          <bgColor theme="3" tint="0.59999389629810485"/>
        </patternFill>
      </fill>
    </dxf>
    <dxf>
      <fill>
        <patternFill patternType="solid">
          <bgColor theme="3" tint="0.59999389629810485"/>
        </patternFill>
      </fill>
    </dxf>
    <dxf>
      <fill>
        <patternFill patternType="solid">
          <bgColor theme="3" tint="0.59999389629810485"/>
        </patternFill>
      </fill>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ill>
        <patternFill patternType="solid">
          <bgColor theme="5" tint="0.59999389629810485"/>
        </patternFill>
      </fill>
    </dxf>
    <dxf>
      <fill>
        <patternFill patternType="none">
          <bgColor auto="1"/>
        </patternFill>
      </fill>
    </dxf>
    <dxf>
      <fill>
        <patternFill patternType="none">
          <bgColor auto="1"/>
        </patternFill>
      </fill>
    </dxf>
    <dxf>
      <alignment wrapText="1" indent="0"/>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229AAA"/>
      <color rgb="FFFFFF99"/>
      <color rgb="FF44E0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microsoft.com/office/2017/10/relationships/person" Target="persons/person.xml"/><Relationship Id="rId5" Type="http://schemas.openxmlformats.org/officeDocument/2006/relationships/pivotCacheDefinition" Target="pivotCache/pivotCacheDefinition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9F5F681A-D54E-4F8A-B8F8-8AFE441E7DAA}">
    <Anchor>
      <Comment id="{18D9C1EF-5796-43D5-96F7-A49A465E2B8E}"/>
    </Anchor>
    <History>
      <Event time="2025-07-01T20:00:05.19" id="{801E5F89-AF57-4591-AC9A-B2C8C0E6FC20}">
        <Attribution userId="S::natalia.norato@umv.gov.co::a7f20160-359e-4cef-8b73-f8491900a007" userName="Natalia Norato Mora" userProvider="AD"/>
        <Anchor>
          <Comment id="{18D9C1EF-5796-43D5-96F7-A49A465E2B8E}"/>
        </Anchor>
        <Create/>
      </Event>
      <Event time="2025-07-01T20:00:05.19" id="{B1513C7D-6532-4F3B-AC3E-E682B2E41D71}">
        <Attribution userId="S::natalia.norato@umv.gov.co::a7f20160-359e-4cef-8b73-f8491900a007" userName="Natalia Norato Mora" userProvider="AD"/>
        <Anchor>
          <Comment id="{18D9C1EF-5796-43D5-96F7-A49A465E2B8E}"/>
        </Anchor>
        <Assign userId="S::julio.guapacha@umv.gov.co::477f83fc-dd89-4c13-a2c2-e2e67943a5f2" userName="Julio Cesar Guapacha Osorio" userProvider="AD"/>
      </Event>
      <Event time="2025-07-01T20:00:05.19" id="{7CB5EB93-E266-4534-B1EE-B098990A2A3A}">
        <Attribution userId="S::natalia.norato@umv.gov.co::a7f20160-359e-4cef-8b73-f8491900a007" userName="Natalia Norato Mora" userProvider="AD"/>
        <Anchor>
          <Comment id="{18D9C1EF-5796-43D5-96F7-A49A465E2B8E}"/>
        </Anchor>
        <SetTitle title="@Julio Cesar Guapacha Osorio por favor realiza la descripción de la actividad y carga los soportes en D6 Gestión del Conocimiento y la Innovación"/>
      </Event>
      <Event time="2025-07-01T21:07:09.99" id="{6960739F-6DC9-4916-AEB1-31117E7D6AFA}">
        <Attribution userId="S::julio.guapacha@umv.gov.co::477f83fc-dd89-4c13-a2c2-e2e67943a5f2" userName="Julio Cesar Guapacha Osorio" userProvider="AD"/>
        <Progress percentComplete="100"/>
      </Event>
    </History>
  </Task>
  <Task id="{BF48C22D-3C05-46B0-B77B-4AD867F42419}">
    <Anchor>
      <Comment id="{3FDBC1B5-1E6F-43C5-96F2-70F985F05F79}"/>
    </Anchor>
    <History>
      <Event time="2025-01-10T17:39:07.06" id="{C91411B2-6595-4135-B57C-AEF06E26AC46}">
        <Attribution userId="S::natalia.norato@umv.gov.co::a7f20160-359e-4cef-8b73-f8491900a007" userName="Natalia Norato Mora" userProvider="AD"/>
        <Anchor>
          <Comment id="{3FDBC1B5-1E6F-43C5-96F2-70F985F05F79}"/>
        </Anchor>
        <Create/>
      </Event>
      <Event time="2025-01-10T17:39:07.06" id="{C870D07A-DB60-41AD-9E35-D89C4AD024D8}">
        <Attribution userId="S::natalia.norato@umv.gov.co::a7f20160-359e-4cef-8b73-f8491900a007" userName="Natalia Norato Mora" userProvider="AD"/>
        <Anchor>
          <Comment id="{3FDBC1B5-1E6F-43C5-96F2-70F985F05F79}"/>
        </Anchor>
        <Assign userId="S::johon.quintero@umv.gov.co::4dbcf2ea-e3fe-4f31-a064-10248f2e0f66" userName="Johon Edgar Quintero Amaya" userProvider="AD"/>
      </Event>
      <Event time="2025-01-10T17:39:07.06" id="{8A23887B-CB60-43B0-9C42-9818CA8F51A9}">
        <Attribution userId="S::natalia.norato@umv.gov.co::a7f20160-359e-4cef-8b73-f8491900a007" userName="Natalia Norato Mora" userProvider="AD"/>
        <Anchor>
          <Comment id="{3FDBC1B5-1E6F-43C5-96F2-70F985F05F79}"/>
        </Anchor>
        <SetTitle title="@Johon Edgar Quintero Amaya por favor identificar máximo 5 o mínimo 2 actividades para el plan de adecuación 2025. Lo importante es que esta nos aporte a mejorar el índice del FURAG"/>
      </Event>
    </History>
  </Task>
  <Task id="{22230952-77EB-46B6-8F28-51274205B8C5}">
    <Anchor>
      <Comment id="{84839D34-BCD4-41FD-9DE6-040AC255E34B}"/>
    </Anchor>
    <History>
      <Event time="2024-01-16T16:59:39.20" id="{3BB0F424-4A58-4B08-891B-E8C8D7797E75}">
        <Attribution userId="S::natalia.norato@umv.gov.co::a7f20160-359e-4cef-8b73-f8491900a007" userName="Natalia Norato Mora" userProvider="AD"/>
        <Anchor>
          <Comment id="{84839D34-BCD4-41FD-9DE6-040AC255E34B}"/>
        </Anchor>
        <Create/>
      </Event>
      <Event time="2024-01-16T16:59:39.20" id="{56C24A11-1954-4031-A22F-C3190DB9D450}">
        <Attribution userId="S::natalia.norato@umv.gov.co::a7f20160-359e-4cef-8b73-f8491900a007" userName="Natalia Norato Mora" userProvider="AD"/>
        <Anchor>
          <Comment id="{84839D34-BCD4-41FD-9DE6-040AC255E34B}"/>
        </Anchor>
        <Assign userId="S::tifanny.wilches@umv.gov.co::9ebbf740-df1b-448b-92b5-ff2239f600d0" userName="Tifanny Briceth Wilches Morales" userProvider="AD"/>
      </Event>
      <Event time="2024-01-16T16:59:39.20" id="{2AB59712-5522-4FE2-B92E-528D94DD02A3}">
        <Attribution userId="S::natalia.norato@umv.gov.co::a7f20160-359e-4cef-8b73-f8491900a007" userName="Natalia Norato Mora" userProvider="AD"/>
        <Anchor>
          <Comment id="{84839D34-BCD4-41FD-9DE6-040AC255E34B}"/>
        </Anchor>
        <SetTitle title="@Tifanny Briceth Wilches Morales @Jose Hugo Leon Escobar Buenos días chicos por favor identificar máximo 5 o mínimo 2 actividades para el plan de adecuación 2024. Lo importante es que esta nos aporte en el FURAG teniendo en cuenta que esta política …"/>
      </Event>
    </History>
  </Task>
  <Task id="{5D300E60-0DC2-4D8B-BE27-29D45C2A1BE5}">
    <Anchor>
      <Comment id="{CA1CE0D9-2946-4A76-9C70-E3C628AC9E6D}"/>
    </Anchor>
    <History>
      <Event time="2025-07-01T19:57:09.86" id="{99255EFB-5901-45A6-AA3B-DE017B04FA3F}">
        <Attribution userId="S::natalia.norato@umv.gov.co::a7f20160-359e-4cef-8b73-f8491900a007" userName="Natalia Norato Mora" userProvider="AD"/>
        <Anchor>
          <Comment id="{CA1CE0D9-2946-4A76-9C70-E3C628AC9E6D}"/>
        </Anchor>
        <Create/>
      </Event>
      <Event time="2025-07-01T19:57:09.86" id="{D95B3E09-123D-4016-A49A-10E0D24DAE36}">
        <Attribution userId="S::natalia.norato@umv.gov.co::a7f20160-359e-4cef-8b73-f8491900a007" userName="Natalia Norato Mora" userProvider="AD"/>
        <Anchor>
          <Comment id="{CA1CE0D9-2946-4A76-9C70-E3C628AC9E6D}"/>
        </Anchor>
        <Assign userId="S::yudith.pena@umv.gov.co::18ffe35a-dd8c-417f-b8ca-4459e6d141a7" userName="Yudith Peña Duran" userProvider="AD"/>
      </Event>
      <Event time="2025-07-01T19:57:09.86" id="{6E819F0B-B8E3-4664-9264-4F753752FF97}">
        <Attribution userId="S::natalia.norato@umv.gov.co::a7f20160-359e-4cef-8b73-f8491900a007" userName="Natalia Norato Mora" userProvider="AD"/>
        <Anchor>
          <Comment id="{CA1CE0D9-2946-4A76-9C70-E3C628AC9E6D}"/>
        </Anchor>
        <SetTitle title="@Yudith Peña Duran por favor realiza la descripción de la la actividad mira si puedes realizar una reunión con Ariel y el jefe donde se recibió la herramienta a satisfacción. por favor cargar los soportes en D2 Planeación Institucional"/>
      </Event>
    </History>
  </Task>
  <Task id="{C2BF2A61-E072-4D8F-ABA6-A3D1C466345A}">
    <Anchor>
      <Comment id="{BD6CAA0D-3ADD-4DD6-B3AB-EE95A9415AB1}"/>
    </Anchor>
    <History>
      <Event time="2025-01-10T17:37:55.30" id="{D1B9205F-99C7-4910-A2DE-FD5E09E862AC}">
        <Attribution userId="S::natalia.norato@umv.gov.co::a7f20160-359e-4cef-8b73-f8491900a007" userName="Natalia Norato Mora" userProvider="AD"/>
        <Anchor>
          <Comment id="{BD6CAA0D-3ADD-4DD6-B3AB-EE95A9415AB1}"/>
        </Anchor>
        <Create/>
      </Event>
      <Event time="2025-01-10T17:37:55.30" id="{F749C0CF-C185-4B95-A401-95F216A81D7A}">
        <Attribution userId="S::natalia.norato@umv.gov.co::a7f20160-359e-4cef-8b73-f8491900a007" userName="Natalia Norato Mora" userProvider="AD"/>
        <Anchor>
          <Comment id="{BD6CAA0D-3ADD-4DD6-B3AB-EE95A9415AB1}"/>
        </Anchor>
        <Assign userId="S::gilber.corrales@umv.gov.co::8bb652ec-6752-45fd-a9c6-f7fce00ee3ea" userName="Gilber Corrales Rubiano" userProvider="AD"/>
      </Event>
      <Event time="2025-01-10T17:37:55.30" id="{DF36DE86-B352-4140-BCED-7A8E809ED5D1}">
        <Attribution userId="S::natalia.norato@umv.gov.co::a7f20160-359e-4cef-8b73-f8491900a007" userName="Natalia Norato Mora" userProvider="AD"/>
        <Anchor>
          <Comment id="{BD6CAA0D-3ADD-4DD6-B3AB-EE95A9415AB1}"/>
        </Anchor>
        <SetTitle title="@Gilber Corrales Rubiano por favor establecer máximo 5 o mínimo 2 actividades para el plan de adecuación 2025. que aporten a la mejora de la política de Seguridad Digital"/>
      </Event>
    </History>
  </Task>
  <Task id="{2262DC63-0479-4598-B823-9BA207A33D0C}">
    <Anchor>
      <Comment id="{41B9AFCB-6EA8-4A57-BD70-6FE1566F52CF}"/>
    </Anchor>
    <History>
      <Event time="2025-04-22T18:29:06.42" id="{A747BA78-C7B9-432D-83E9-BE81139EE5FB}">
        <Attribution userId="S::natalia.norato@umv.gov.co::a7f20160-359e-4cef-8b73-f8491900a007" userName="Natalia Norato Mora" userProvider="AD"/>
        <Anchor>
          <Comment id="{41B9AFCB-6EA8-4A57-BD70-6FE1566F52CF}"/>
        </Anchor>
        <Create/>
      </Event>
      <Event time="2025-04-22T18:29:06.42" id="{9A5E23EF-EC94-475D-B664-DB9177DE65A7}">
        <Attribution userId="S::natalia.norato@umv.gov.co::a7f20160-359e-4cef-8b73-f8491900a007" userName="Natalia Norato Mora" userProvider="AD"/>
        <Anchor>
          <Comment id="{41B9AFCB-6EA8-4A57-BD70-6FE1566F52CF}"/>
        </Anchor>
        <Assign userId="S::julio.guapacha@umv.gov.co::477f83fc-dd89-4c13-a2c2-e2e67943a5f2" userName="Julio Cesar Guapacha Osorio" userProvider="AD"/>
      </Event>
      <Event time="2025-04-22T18:29:06.42" id="{E917B79A-A27A-4358-80CD-432688348B3B}">
        <Attribution userId="S::natalia.norato@umv.gov.co::a7f20160-359e-4cef-8b73-f8491900a007" userName="Natalia Norato Mora" userProvider="AD"/>
        <Anchor>
          <Comment id="{41B9AFCB-6EA8-4A57-BD70-6FE1566F52CF}"/>
        </Anchor>
        <SetTitle title="@Julio Cesar Guapacha Osorio por favor realizar el reporte de la actividad en la columna N y cargar los soportes en D6 Gestión del Conocimiento y la Innovación"/>
      </Event>
      <Event time="2025-04-22T18:45:26.74" id="{9EF12816-355D-4FE3-9725-5F03E34EDA19}">
        <Attribution userId="S::julio.guapacha@umv.gov.co::477f83fc-dd89-4c13-a2c2-e2e67943a5f2" userName="Julio Cesar Guapacha Osorio" userProvider="AD"/>
        <Progress percentComplete="100"/>
      </Event>
    </History>
  </Task>
  <Task id="{5F83B073-CB06-4018-8E0F-D2951C8148F2}">
    <Anchor>
      <Comment id="{134FE08E-A26E-4E79-A63D-ABEFFDCA592B}"/>
    </Anchor>
    <History>
      <Event time="2025-01-10T17:25:02.98" id="{897DDC79-1285-46E6-A33B-D3BF14AD8AD8}">
        <Attribution userId="S::natalia.norato@umv.gov.co::a7f20160-359e-4cef-8b73-f8491900a007" userName="Natalia Norato Mora" userProvider="AD"/>
        <Anchor>
          <Comment id="{134FE08E-A26E-4E79-A63D-ABEFFDCA592B}"/>
        </Anchor>
        <Create/>
      </Event>
      <Event time="2025-01-10T17:25:02.98" id="{E05A6351-B8CF-4881-A185-7A1CDABD3B1A}">
        <Attribution userId="S::natalia.norato@umv.gov.co::a7f20160-359e-4cef-8b73-f8491900a007" userName="Natalia Norato Mora" userProvider="AD"/>
        <Anchor>
          <Comment id="{134FE08E-A26E-4E79-A63D-ABEFFDCA592B}"/>
        </Anchor>
        <Assign userId="S::julio.guapacha@umv.gov.co::477f83fc-dd89-4c13-a2c2-e2e67943a5f2" userName="Julio Cesar Guapacha Osorio" userProvider="AD"/>
      </Event>
      <Event time="2025-01-10T17:25:02.98" id="{B1697E1A-B93D-484B-A1E9-A862E18632AD}">
        <Attribution userId="S::natalia.norato@umv.gov.co::a7f20160-359e-4cef-8b73-f8491900a007" userName="Natalia Norato Mora" userProvider="AD"/>
        <Anchor>
          <Comment id="{134FE08E-A26E-4E79-A63D-ABEFFDCA592B}"/>
        </Anchor>
        <SetTitle title="@Julio Cesar Guapacha Osorio por favor programas unas actividades que aporten a la mejora de la política de Gestión del Conocimiento y la Innovación o que nos ayuden"/>
      </Event>
    </History>
  </Task>
  <Task id="{43EAEB77-014A-48EC-AC26-B6BA9E80413A}">
    <Anchor>
      <Comment id="{C0142F16-5BFC-400D-B8BA-FAFD2038E232}"/>
    </Anchor>
    <History>
      <Event time="2025-01-17T21:39:03.26" id="{ACA2C63C-D37B-4008-BD51-0265C18DD2BF}">
        <Attribution userId="S::natalia.norato@umv.gov.co::a7f20160-359e-4cef-8b73-f8491900a007" userName="Natalia Norato Mora" userProvider="AD"/>
        <Anchor>
          <Comment id="{C0142F16-5BFC-400D-B8BA-FAFD2038E232}"/>
        </Anchor>
        <Create/>
      </Event>
      <Event time="2025-01-17T21:39:03.26" id="{E6726BC0-78D1-41AA-B530-195A81D99C33}">
        <Attribution userId="S::natalia.norato@umv.gov.co::a7f20160-359e-4cef-8b73-f8491900a007" userName="Natalia Norato Mora" userProvider="AD"/>
        <Anchor>
          <Comment id="{C0142F16-5BFC-400D-B8BA-FAFD2038E232}"/>
        </Anchor>
        <Assign userId="S::jeniffer.garcia@umv.gov.co::eec1fba3-9e1b-4d46-aa65-001b697b8553" userName="Jeniffer Garcia Avila" userProvider="AD"/>
      </Event>
      <Event time="2025-01-17T21:39:03.26" id="{BCF6CE16-639F-47C2-8B42-0342C6C9BC8D}">
        <Attribution userId="S::natalia.norato@umv.gov.co::a7f20160-359e-4cef-8b73-f8491900a007" userName="Natalia Norato Mora" userProvider="AD"/>
        <Anchor>
          <Comment id="{C0142F16-5BFC-400D-B8BA-FAFD2038E232}"/>
        </Anchor>
        <SetTitle title="@Jeniffer Garcia Avila por favor completa la columna de nombre y formula y programación"/>
      </Event>
    </History>
  </Task>
  <Task id="{768AAB88-4B3B-42B9-BC75-D7394BCC594E}">
    <Anchor>
      <Comment id="{CB5324E6-17BB-4DE3-9F55-2BD9277DD53E}"/>
    </Anchor>
    <History>
      <Event time="2025-07-01T19:59:09.90" id="{F5EFA8AB-6447-438F-A788-58135C4E0B96}">
        <Attribution userId="S::natalia.norato@umv.gov.co::a7f20160-359e-4cef-8b73-f8491900a007" userName="Natalia Norato Mora" userProvider="AD"/>
        <Anchor>
          <Comment id="{CB5324E6-17BB-4DE3-9F55-2BD9277DD53E}"/>
        </Anchor>
        <Create/>
      </Event>
      <Event time="2025-07-01T19:59:09.90" id="{A50B8867-8731-4E04-858F-3FE131A75AB8}">
        <Attribution userId="S::natalia.norato@umv.gov.co::a7f20160-359e-4cef-8b73-f8491900a007" userName="Natalia Norato Mora" userProvider="AD"/>
        <Anchor>
          <Comment id="{CB5324E6-17BB-4DE3-9F55-2BD9277DD53E}"/>
        </Anchor>
        <Assign userId="S::yudith.pena@umv.gov.co::18ffe35a-dd8c-417f-b8ca-4459e6d141a7" userName="Yudith Peña Duran" userProvider="AD"/>
      </Event>
      <Event time="2025-07-01T19:59:09.90" id="{E0EAA3A1-7274-44A5-AE22-B5A6BF31D2BE}">
        <Attribution userId="S::natalia.norato@umv.gov.co::a7f20160-359e-4cef-8b73-f8491900a007" userName="Natalia Norato Mora" userProvider="AD"/>
        <Anchor>
          <Comment id="{CB5324E6-17BB-4DE3-9F55-2BD9277DD53E}"/>
        </Anchor>
        <SetTitle title="@Yudith Peña Duran por favor realiza la descripción de la socialización y carga el acta (no solo el listado de asistencia ) en D2 Planeación Institucional"/>
      </Event>
    </History>
  </Task>
  <Task id="{D1998E94-4DF6-470E-9C79-605229425A46}">
    <Anchor>
      <Comment id="{366C183B-F6DD-4E3B-956C-6712BC3DC2FA}"/>
    </Anchor>
    <History>
      <Event time="2025-01-10T17:41:42.57" id="{51D772F1-783C-43C2-92B7-14239881E8BC}">
        <Attribution userId="S::natalia.norato@umv.gov.co::a7f20160-359e-4cef-8b73-f8491900a007" userName="Natalia Norato Mora" userProvider="AD"/>
        <Anchor>
          <Comment id="{366C183B-F6DD-4E3B-956C-6712BC3DC2FA}"/>
        </Anchor>
        <Create/>
      </Event>
      <Event time="2025-01-10T17:41:42.57" id="{2FE2E70A-415E-407E-8214-CCFABD7D4279}">
        <Attribution userId="S::natalia.norato@umv.gov.co::a7f20160-359e-4cef-8b73-f8491900a007" userName="Natalia Norato Mora" userProvider="AD"/>
        <Anchor>
          <Comment id="{366C183B-F6DD-4E3B-956C-6712BC3DC2FA}"/>
        </Anchor>
        <Assign userId="S::darwin.rodriguez@umv.gov.co::9b0fa839-85cf-46b2-85cf-a8fcd9d61aed" userName="Darwin Ivan Rodriguez Garcia" userProvider="AD"/>
      </Event>
      <Event time="2025-01-10T17:41:42.57" id="{81644D13-3AD8-4C51-BA0A-53ECA24F68F8}">
        <Attribution userId="S::natalia.norato@umv.gov.co::a7f20160-359e-4cef-8b73-f8491900a007" userName="Natalia Norato Mora" userProvider="AD"/>
        <Anchor>
          <Comment id="{366C183B-F6DD-4E3B-956C-6712BC3DC2FA}"/>
        </Anchor>
        <SetTitle title="@Darwin Ivan Rodriguez Garcia por favor establecer máximo 5 o mínimo 2 actividades para el plan de adecuación 2025. que aporten a la mejora del índice de la política Compras y Contratación Pública para mejorar FURAG"/>
      </Event>
    </History>
  </Task>
  <Task id="{344EF3A0-C057-4D4A-92A4-11B0FD4E01AE}">
    <Anchor>
      <Comment id="{354D10A9-A9D5-4999-B524-A7E6EA9A7BA6}"/>
    </Anchor>
    <History>
      <Event time="2025-01-10T17:42:31.10" id="{D6CC2FC8-47DF-4800-B9DE-CE895622C8EB}">
        <Attribution userId="S::natalia.norato@umv.gov.co::a7f20160-359e-4cef-8b73-f8491900a007" userName="Natalia Norato Mora" userProvider="AD"/>
        <Anchor>
          <Comment id="{354D10A9-A9D5-4999-B524-A7E6EA9A7BA6}"/>
        </Anchor>
        <Create/>
      </Event>
      <Event time="2025-01-10T17:42:31.10" id="{8325773E-A892-4AD2-9BEE-FD77EF7A1AF4}">
        <Attribution userId="S::natalia.norato@umv.gov.co::a7f20160-359e-4cef-8b73-f8491900a007" userName="Natalia Norato Mora" userProvider="AD"/>
        <Anchor>
          <Comment id="{354D10A9-A9D5-4999-B524-A7E6EA9A7BA6}"/>
        </Anchor>
        <Assign userId="S::yudith.pena@umv.gov.co::18ffe35a-dd8c-417f-b8ca-4459e6d141a7" userName="Yudith Peña Duran" userProvider="AD"/>
      </Event>
      <Event time="2025-01-10T17:42:31.10" id="{65E3633C-C242-4AC9-A301-209436734AC2}">
        <Attribution userId="S::natalia.norato@umv.gov.co::a7f20160-359e-4cef-8b73-f8491900a007" userName="Natalia Norato Mora" userProvider="AD"/>
        <Anchor>
          <Comment id="{354D10A9-A9D5-4999-B524-A7E6EA9A7BA6}"/>
        </Anchor>
        <SetTitle title="@Yudith Peña Duran @Cristina Elizabeth Sierra Casallas por favor establecer máximo 5 o mínimo 2 actividades para el plan de adecuación 2025. que aporten a la mejora del índice de la política Planeación Institucional para mejorar FURAG"/>
      </Event>
    </History>
  </Task>
  <Task id="{E5C267C9-0CB7-483E-ADBF-F180BEA4896A}">
    <Anchor>
      <Comment id="{D44BC46A-C21C-41F1-BEB9-14953397E5B2}"/>
    </Anchor>
    <History>
      <Event time="2025-01-10T17:32:36.50" id="{76DE56C9-6835-48E8-BA64-0C65B93C7D68}">
        <Attribution userId="S::natalia.norato@umv.gov.co::a7f20160-359e-4cef-8b73-f8491900a007" userName="Natalia Norato Mora" userProvider="AD"/>
        <Anchor>
          <Comment id="{D44BC46A-C21C-41F1-BEB9-14953397E5B2}"/>
        </Anchor>
        <Create/>
      </Event>
      <Event time="2025-01-10T17:32:36.50" id="{A1DCCF6D-ABCF-469E-A86E-50C6BE80E3E0}">
        <Attribution userId="S::natalia.norato@umv.gov.co::a7f20160-359e-4cef-8b73-f8491900a007" userName="Natalia Norato Mora" userProvider="AD"/>
        <Anchor>
          <Comment id="{D44BC46A-C21C-41F1-BEB9-14953397E5B2}"/>
        </Anchor>
        <Assign userId="S::cristina.sierra@umv.gov.co::4604c00b-62c4-4893-bb74-54c27122f2cc" userName="Cristina Elizabeth Sierra Casallas" userProvider="AD"/>
      </Event>
      <Event time="2025-01-10T17:32:36.50" id="{ABBDE86F-ABFA-4E45-AA13-248AC72E83EC}">
        <Attribution userId="S::natalia.norato@umv.gov.co::a7f20160-359e-4cef-8b73-f8491900a007" userName="Natalia Norato Mora" userProvider="AD"/>
        <Anchor>
          <Comment id="{D44BC46A-C21C-41F1-BEB9-14953397E5B2}"/>
        </Anchor>
        <SetTitle title="@Cristina Elizabeth Sierra Casallas @Erika Andrea Munoz Orjuela @Julio Cesar Guapacha Osorio por favor establecer máximo 5 o mínimo 2 actividades para el plan de adecuación 2025. que aporten a la mejora de los indicadores y seguimientos"/>
      </Event>
    </History>
  </Task>
  <Task id="{748933F7-10EB-4135-9CA0-0935135D8AE0}">
    <Anchor>
      <Comment id="{F5FF5CE6-A0A4-4983-B302-1AE284DCFB82}"/>
    </Anchor>
    <History>
      <Event time="2025-01-10T17:36:57.02" id="{4973356C-1C8A-4E3F-A36C-3396823F3BDE}">
        <Attribution userId="S::natalia.norato@umv.gov.co::a7f20160-359e-4cef-8b73-f8491900a007" userName="Natalia Norato Mora" userProvider="AD"/>
        <Anchor>
          <Comment id="{F5FF5CE6-A0A4-4983-B302-1AE284DCFB82}"/>
        </Anchor>
        <Create/>
      </Event>
      <Event time="2025-01-10T17:36:57.02" id="{61C10617-8E55-48E0-BECE-783CFFA7BE3D}">
        <Attribution userId="S::natalia.norato@umv.gov.co::a7f20160-359e-4cef-8b73-f8491900a007" userName="Natalia Norato Mora" userProvider="AD"/>
        <Anchor>
          <Comment id="{F5FF5CE6-A0A4-4983-B302-1AE284DCFB82}"/>
        </Anchor>
        <Assign userId="S::maria.madrid@umv.gov.co::3b00f33b-f7c7-4847-a584-518f82d9802c" userName="Maria Magdalena Madrid Orozco" userProvider="AD"/>
      </Event>
      <Event time="2025-01-10T17:36:57.02" id="{806E7F54-70E8-49A9-AACE-28DA122BD0C6}">
        <Attribution userId="S::natalia.norato@umv.gov.co::a7f20160-359e-4cef-8b73-f8491900a007" userName="Natalia Norato Mora" userProvider="AD"/>
        <Anchor>
          <Comment id="{F5FF5CE6-A0A4-4983-B302-1AE284DCFB82}"/>
        </Anchor>
        <SetTitle title="@Maria Magdalena Madrid Orozco por favor establecer máximo 5 o mínimo 2 actividades para el plan de adecuación 2025. que aporten a la mejora de la política de defensa Jurídica"/>
      </Event>
    </History>
  </Task>
</Tasks>
</file>

<file path=xl/persons/person.xml><?xml version="1.0" encoding="utf-8"?>
<personList xmlns="http://schemas.microsoft.com/office/spreadsheetml/2018/threadedcomments" xmlns:x="http://schemas.openxmlformats.org/spreadsheetml/2006/main">
  <person displayName="Jose Hugo Leon Escobar" id="{DC3D276D-ACBE-40F2-82DD-73968B2B7AD4}" userId="jose.leon@umv.gov.co" providerId="PeoplePicker"/>
  <person displayName="Erika Andrea Munoz Orjuela" id="{0615E680-A931-4481-B97D-D19EF16F6866}" userId="erika.munoz@umv.gov.co" providerId="PeoplePicker"/>
  <person displayName="Yudith Peña Duran" id="{F0959393-1798-4BBE-972F-672BF6FD52D2}" userId="yudith.pena@umv.gov.co" providerId="PeoplePicker"/>
  <person displayName="Maria Magdalena Madrid Orozco" id="{61D93975-1DAD-43E8-A2F2-60DFD06E43AB}" userId="maria.madrid@umv.gov.co" providerId="PeoplePicker"/>
  <person displayName="Johon Edgar Quintero Amaya" id="{8848B3CA-8EE1-43DF-A93D-896946547DE7}" userId="johon.quintero@umv.gov.co" providerId="PeoplePicker"/>
  <person displayName="Julio Cesar Guapacha Osorio" id="{5CC01BC6-0EF2-4836-A8A1-64F8D4409396}" userId="julio.guapacha@umv.gov.co" providerId="PeoplePicker"/>
  <person displayName="Cristina Elizabeth Sierra Casallas" id="{8B46EF59-6966-42D7-B390-497F37B77EA8}" userId="cristina.sierra@umv.gov.co" providerId="PeoplePicker"/>
  <person displayName="Gilber Corrales Rubiano" id="{B7694F58-4529-4EBC-9879-0F17463C0397}" userId="gilber.corrales@umv.gov.co" providerId="PeoplePicker"/>
  <person displayName="Jeniffer Garcia Avila" id="{DE3086D1-E00B-4313-8A40-2C64CAFC34BD}" userId="jeniffer.garcia@umv.gov.co" providerId="PeoplePicker"/>
  <person displayName="Tifanny Briceth Wilches Morales" id="{AA7FE614-11B0-4E79-A9D8-4B1C7B3CFAC9}" userId="tifanny.wilches@umv.gov.co" providerId="PeoplePicker"/>
  <person displayName="Darwin Ivan Rodriguez Garcia" id="{406A52B4-3652-4781-9794-814DC6937E43}" userId="darwin.rodriguez@umv.gov.co" providerId="PeoplePicker"/>
  <person displayName="Julio Cesar Guapacha Osorio" id="{352E10CB-AB34-49B0-8156-45A2788875F8}" userId="S::julio.guapacha@umv.gov.co::477f83fc-dd89-4c13-a2c2-e2e67943a5f2" providerId="AD"/>
  <person displayName="Natalia Norato Mora" id="{69B19015-72D2-4902-AFB3-146A2D2F69E3}" userId="S::natalia.norato@umv.gov.co::a7f20160-359e-4cef-8b73-f8491900a00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847.400936574071" createdVersion="8" refreshedVersion="8" minRefreshableVersion="3" recordCount="70" xr:uid="{DEBBFC0B-0831-4F6E-B035-C6C8B9819E42}">
  <cacheSource type="worksheet">
    <worksheetSource ref="A3:AC73" sheet="2025"/>
  </cacheSource>
  <cacheFields count="29">
    <cacheField name="CODIGO DE ACTIVIDAD" numFmtId="0">
      <sharedItems containsBlank="1"/>
    </cacheField>
    <cacheField name="DIMENSIÓN_x000a_MIPG " numFmtId="0">
      <sharedItems containsBlank="1" count="8">
        <s v="D1 Talento humano "/>
        <s v="D2 Direccionamiento Estratégico y Planeación"/>
        <m/>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6">
        <s v="Gestión Estratégica del Talento Humano"/>
        <s v="Integridad"/>
        <s v="Planeación Institucional "/>
        <s v="Compras y Contratación Pública"/>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7">
        <s v="Gerencia Administrativa y Financiera"/>
        <m/>
        <s v="Oficina Asesora de Planeación"/>
        <s v="Gerencia de Contratación"/>
        <s v="Oficina de Servicio a la Ciudadanía y Sostenibilidad"/>
        <s v="Oficina Jurídica"/>
        <s v="Oficina de Control Interno"/>
      </sharedItems>
    </cacheField>
    <cacheField name="NOMBRE DEL INDICADOR" numFmtId="0">
      <sharedItems containsBlank="1"/>
    </cacheField>
    <cacheField name="FÓRMULA DEL INDICADOR"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 name="Descripción cualitativa _x000a_2do Trimestre" numFmtId="0">
      <sharedItems containsBlank="1" longText="1"/>
    </cacheField>
    <cacheField name="2do Seguimiento OAP" numFmtId="0">
      <sharedItems containsBlank="1" longText="1"/>
    </cacheField>
    <cacheField name="Programado _x000a_3er Trimestre" numFmtId="0">
      <sharedItems containsString="0" containsBlank="1" containsNumber="1" containsInteger="1" minValue="1" maxValue="3"/>
    </cacheField>
    <cacheField name="Ejecutado _x000a_3er Trimestre" numFmtId="0">
      <sharedItems containsNonDate="0" containsString="0" containsBlank="1"/>
    </cacheField>
    <cacheField name="Descripción cualitativa _x000a_3er trimestre" numFmtId="0">
      <sharedItems containsNonDate="0" containsString="0" containsBlank="1"/>
    </cacheField>
    <cacheField name="3er Seguimiento OAP2" numFmtId="0">
      <sharedItems containsNonDate="0" containsString="0" containsBlank="1"/>
    </cacheField>
    <cacheField name="Programado _x000a_4to Trimestre" numFmtId="0">
      <sharedItems containsString="0" containsBlank="1" containsNumber="1" containsInteger="1" minValue="1" maxValue="3"/>
    </cacheField>
    <cacheField name="Ejecutado _x000a_4to Trimestre" numFmtId="0">
      <sharedItems containsNonDate="0" containsString="0" containsBlank="1"/>
    </cacheField>
    <cacheField name="Descripción cualitativa _x000a_4to Trimestre" numFmtId="0">
      <sharedItems containsNonDate="0" containsString="0" containsBlank="1"/>
    </cacheField>
    <cacheField name="4to Seguimiento  OAP" numFmtId="0">
      <sharedItems containsNonDate="0" containsString="0" containsBlank="1"/>
    </cacheField>
    <cacheField name="Programado acumulado" numFmtId="0">
      <sharedItems containsString="0" containsBlank="1" containsNumber="1" containsInteger="1" minValue="0" maxValue="12"/>
    </cacheField>
    <cacheField name="Ejecutado acumulado" numFmtId="0">
      <sharedItems containsString="0" containsBlank="1" containsNumber="1" minValue="0" maxValue="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847.618942013891" createdVersion="8" refreshedVersion="8" minRefreshableVersion="3" recordCount="69" xr:uid="{BFDF5561-83BE-42B6-A9D0-594F79DF0884}">
  <cacheSource type="worksheet">
    <worksheetSource name="Tabla1[[CODIGO DE ACTIVIDAD]:[Ejecutado _x000a_2do Trimestre]]"/>
  </cacheSource>
  <cacheFields count="17">
    <cacheField name="CODIGO DE ACTIVIDAD" numFmtId="0">
      <sharedItems containsBlank="1"/>
    </cacheField>
    <cacheField name="DIMENSIÓN_x000a_MIPG " numFmtId="0">
      <sharedItems containsBlank="1" count="8">
        <s v="D1 Talento humano "/>
        <s v="D2 Direccionamiento Estratégico y Planeación"/>
        <m/>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7">
        <s v="Gerencia Administrativa y Financiera"/>
        <m/>
        <s v="Oficina Asesora de Planeación"/>
        <s v="Gerencia de Contratación"/>
        <s v="Oficina de Servicio a la Ciudadanía y Sostenibilidad"/>
        <s v="Oficina Jurídica"/>
        <s v="Oficina de Control Interno"/>
      </sharedItems>
    </cacheField>
    <cacheField name="NOMBRE DEL INDICADOR" numFmtId="0">
      <sharedItems containsBlank="1"/>
    </cacheField>
    <cacheField name="FÓRMULA DEL INDICADOR"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847.619034027775" createdVersion="8" refreshedVersion="8" minRefreshableVersion="3" recordCount="69" xr:uid="{644D09EB-DB2E-44A2-B34D-C30F20FE7573}">
  <cacheSource type="worksheet">
    <worksheetSource name="Tabla1[[CODIGO DE ACTIVIDAD]:[Ejecutado _x000a_3er Trimestre]]"/>
  </cacheSource>
  <cacheFields count="21">
    <cacheField name="CODIGO DE ACTIVIDAD" numFmtId="0">
      <sharedItems containsBlank="1"/>
    </cacheField>
    <cacheField name="DIMENSIÓN_x000a_MIPG " numFmtId="0">
      <sharedItems containsBlank="1" count="8">
        <s v="D1 Talento humano "/>
        <s v="D2 Direccionamiento Estratégico y Planeación"/>
        <m/>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7">
        <s v="Gestión Estratégica del Talento Humano"/>
        <s v="Integridad"/>
        <s v="Planeación Institucional "/>
        <s v="Compras y Contratación Pública"/>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 v="Defensa jurídica "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9">
        <s v="Gerencia Administrativa y Financiera"/>
        <m/>
        <s v="Oficina Asesora de Planeación"/>
        <s v="Gerencia de Contratación"/>
        <s v="Oficina de Servicio a la Ciudadanía y Sostenibilidad"/>
        <s v="Oficina Jurídica"/>
        <s v="Oficina de Control Interno"/>
        <s v="Gerencia de Maquinaria y Equipos" u="1"/>
        <s v="Oficina de Tecnologías de la Información" u="1"/>
      </sharedItems>
    </cacheField>
    <cacheField name="NOMBRE DEL INDICADOR" numFmtId="0">
      <sharedItems containsBlank="1"/>
    </cacheField>
    <cacheField name="FÓRMULA DEL INDICADOR"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 name="Descripción cualitativa _x000a_2do Trimestre" numFmtId="0">
      <sharedItems containsBlank="1" longText="1"/>
    </cacheField>
    <cacheField name="2do Seguimiento OAP" numFmtId="0">
      <sharedItems containsBlank="1" longText="1"/>
    </cacheField>
    <cacheField name="Programado _x000a_3er Trimestre" numFmtId="0">
      <sharedItems containsString="0" containsBlank="1" containsNumber="1" containsInteger="1" minValue="1" maxValue="3"/>
    </cacheField>
    <cacheField name="Ejecutado _x000a_3er Trimest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847.619106134262" createdVersion="8" refreshedVersion="8" minRefreshableVersion="3" recordCount="69" xr:uid="{BA3E613E-0EF4-4041-9ED6-D10A0E8F7CA0}">
  <cacheSource type="worksheet">
    <worksheetSource name="Tabla1[[CODIGO DE ACTIVIDAD]:[Ejecutado acumulado]]"/>
  </cacheSource>
  <cacheFields count="29">
    <cacheField name="CODIGO DE ACTIVIDAD" numFmtId="0">
      <sharedItems containsBlank="1"/>
    </cacheField>
    <cacheField name="DIMENSIÓN_x000a_MIPG " numFmtId="0">
      <sharedItems containsBlank="1" count="8">
        <s v="D1 Talento humano "/>
        <s v="D2 Direccionamiento Estratégico y Planeación"/>
        <m/>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7">
        <s v="Gestión Estratégica del Talento Humano"/>
        <s v="Integridad"/>
        <s v="Planeación Institucional "/>
        <s v="Compras y Contratación Pública"/>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 v="Defensa jurídica "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9">
        <s v="Gerencia Administrativa y Financiera"/>
        <m/>
        <s v="Oficina Asesora de Planeación"/>
        <s v="Gerencia de Contratación"/>
        <s v="Oficina de Servicio a la Ciudadanía y Sostenibilidad"/>
        <s v="Oficina Jurídica"/>
        <s v="Oficina de Control Interno"/>
        <s v="Oficina de Tecnologías de la Información" u="1"/>
        <s v="Gerencia de Maquinaria y Equipos" u="1"/>
      </sharedItems>
    </cacheField>
    <cacheField name="NOMBRE DEL INDICADOR" numFmtId="0">
      <sharedItems containsBlank="1"/>
    </cacheField>
    <cacheField name="FÓRMULA DEL INDICADOR"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 name="Descripción cualitativa _x000a_2do Trimestre" numFmtId="0">
      <sharedItems containsBlank="1" longText="1"/>
    </cacheField>
    <cacheField name="2do Seguimiento OAP" numFmtId="0">
      <sharedItems containsBlank="1" longText="1"/>
    </cacheField>
    <cacheField name="Programado _x000a_3er Trimestre" numFmtId="0">
      <sharedItems containsString="0" containsBlank="1" containsNumber="1" containsInteger="1" minValue="1" maxValue="3"/>
    </cacheField>
    <cacheField name="Ejecutado _x000a_3er Trimestre" numFmtId="0">
      <sharedItems containsNonDate="0" containsString="0" containsBlank="1"/>
    </cacheField>
    <cacheField name="Descripción cualitativa _x000a_3er trimestre" numFmtId="0">
      <sharedItems containsNonDate="0" containsString="0" containsBlank="1"/>
    </cacheField>
    <cacheField name="3er Seguimiento OAP2" numFmtId="0">
      <sharedItems containsNonDate="0" containsString="0" containsBlank="1"/>
    </cacheField>
    <cacheField name="Programado _x000a_4to Trimestre" numFmtId="0">
      <sharedItems containsString="0" containsBlank="1" containsNumber="1" containsInteger="1" minValue="1" maxValue="3"/>
    </cacheField>
    <cacheField name="Ejecutado _x000a_4to Trimestre" numFmtId="0">
      <sharedItems containsNonDate="0" containsString="0" containsBlank="1"/>
    </cacheField>
    <cacheField name="Descripción cualitativa _x000a_4to Trimestre" numFmtId="0">
      <sharedItems containsNonDate="0" containsString="0" containsBlank="1"/>
    </cacheField>
    <cacheField name="4to Seguimiento  OAP" numFmtId="0">
      <sharedItems containsNonDate="0" containsString="0" containsBlank="1"/>
    </cacheField>
    <cacheField name="Programado acumulado" numFmtId="0">
      <sharedItems containsString="0" containsBlank="1" containsNumber="1" containsInteger="1" minValue="0" maxValue="12"/>
    </cacheField>
    <cacheField name="Ejecutado acumulado" numFmtId="0">
      <sharedItems containsString="0" containsBlank="1" containsNumber="1" minValue="0" maxValue="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s v="Sobre esta actividad se adelantó reunión de verificación del Estado de planta de personal de la UAERMV el día 22 de mayo de 2025, con el fin de identificar los empleos vacantes y proceder a reportar la OPEC - SIMO CNSC. se anexa evidencia de la reunión realizada "/>
    <s v="Se constata el cumplimiento de la actividad mediante la documentación aportada, que incluye el acta del reunión revisión de personaldel de mayo de 2025 fichas y documento en ecxel vacantes "/>
    <m/>
    <m/>
    <m/>
    <m/>
    <n v="1"/>
    <m/>
    <m/>
    <m/>
    <n v="2"/>
    <n v="1"/>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s v="Sobre esta actividad se cuenta con la base de datos actualizada con corte al segundo  trimestre de Plan Institucional de Capacitación - PIC se anexa como evidencia asistencias actividades capacitación."/>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m/>
    <m/>
    <m/>
    <n v="1"/>
    <m/>
    <m/>
    <m/>
    <n v="4"/>
    <n v="2"/>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s v="Sobre esta actividad se cuenta con la base de datos actualizada con corte al segundo trimestre de Plan Estímulos e Incentivos –PAEI, se anexa aistencia a actividades bienestar"/>
    <s v="Se evidencia el cumplimiento de la actividad mediante el documento titulado 2025-06-30-asistencia-act-plan-Bienestar y  el registro de asistencia de las actividades de bienestar"/>
    <n v="1"/>
    <m/>
    <m/>
    <m/>
    <n v="1"/>
    <m/>
    <m/>
    <m/>
    <n v="4"/>
    <n v="2"/>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m/>
    <m/>
    <m/>
    <m/>
    <m/>
    <m/>
    <n v="1"/>
    <m/>
    <m/>
    <m/>
    <n v="1"/>
    <n v="0"/>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s v="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
    <s v="Con los tres Certificados del reporte de talento humano al Sistema de Información Distrital del Empleo y la Administración Pública - SIDEAP de abril, mayo y junio se observa el cumplimiento de la actividad"/>
    <n v="3"/>
    <m/>
    <m/>
    <m/>
    <n v="3"/>
    <m/>
    <m/>
    <m/>
    <n v="12"/>
    <n v="6"/>
  </r>
  <r>
    <m/>
    <x v="0"/>
    <x v="0"/>
    <m/>
    <m/>
    <m/>
    <m/>
    <m/>
    <x v="1"/>
    <m/>
    <m/>
    <m/>
    <m/>
    <m/>
    <m/>
    <m/>
    <m/>
    <m/>
    <m/>
    <m/>
    <m/>
    <m/>
    <m/>
    <m/>
    <m/>
    <m/>
    <m/>
    <m/>
    <m/>
  </r>
  <r>
    <s v="1 INT"/>
    <x v="0"/>
    <x v="1"/>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s v="Se realizó el día 11 de junio de 2025,  Sensibilización  a todos los servidores públicos y  contratistas colaboradores sobre el &quot;Manual de Código de Integridad Institucional&quot; y el &quot;Instructivo Trámite de Conflictos de Interés&quot; (GTHU-IN-007), en cumplimiento del Plan de Adecuación y Sostenibilidad MIPG 2025."/>
    <s v="Se constata el cumplimiento de la Sensibilización mediante la documentación aportada, que incluye presentación, listado de asistencia y pantallazo del resumen de la reunión por teams tiempo y grabación"/>
    <m/>
    <m/>
    <m/>
    <m/>
    <m/>
    <m/>
    <m/>
    <m/>
    <n v="1"/>
    <n v="1"/>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m/>
    <m/>
    <m/>
    <m/>
    <m/>
    <m/>
    <m/>
    <m/>
    <m/>
    <m/>
    <n v="1"/>
    <n v="1"/>
  </r>
  <r>
    <s v="3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cluir dentro de las jornadas de inducción y/o reinducción el componente del código de integridad, con el fin de armonizar los valores del servicio público con los códigos de ética institucional, para promover el hábito de actuar de forma coherente con ellos. "/>
    <s v="Una (1) lista de asistencia de la participación en la jornada de Inducción y/o reinducción y la presentación con el  código de integridad"/>
    <n v="1"/>
    <x v="0"/>
    <s v="% Inducción y/o reinducción"/>
    <s v="No. Inducción y/o reinducción realizadas / No. Inducción y/o reinducción programado"/>
    <m/>
    <m/>
    <m/>
    <m/>
    <m/>
    <m/>
    <m/>
    <m/>
    <n v="1"/>
    <m/>
    <m/>
    <m/>
    <m/>
    <m/>
    <m/>
    <m/>
    <n v="1"/>
    <n v="0"/>
  </r>
  <r>
    <m/>
    <x v="0"/>
    <x v="1"/>
    <m/>
    <m/>
    <m/>
    <m/>
    <m/>
    <x v="1"/>
    <m/>
    <m/>
    <m/>
    <m/>
    <m/>
    <m/>
    <m/>
    <m/>
    <m/>
    <m/>
    <m/>
    <m/>
    <m/>
    <m/>
    <m/>
    <m/>
    <m/>
    <m/>
    <m/>
    <m/>
  </r>
  <r>
    <s v="1 PLAN"/>
    <x v="1"/>
    <x v="2"/>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s v="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eres de los procesos y sus enlaces._x000a_Como se evidencia se anexa el siguiente link donde se puede acceder y consultar la herramienta desarrollada desde la intranet de la Entidad:_x000a_https://intranet.umv.gov.co/pai2025/login.php"/>
    <s v="Se constata que la herramienta de reporte de plan de acción se encuentra funcionando"/>
    <m/>
    <m/>
    <m/>
    <m/>
    <m/>
    <m/>
    <m/>
    <m/>
    <n v="1"/>
    <n v="1"/>
  </r>
  <r>
    <s v="2 PLAN"/>
    <x v="1"/>
    <x v="2"/>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s v="El 30 de mayo se realizó socialización del plan de acción institucional 2025 en la sede Administrativa._x000a_Se deja como evidencia correo de status del aplicativo PAI, listado de asistencia y presentación "/>
    <s v="Se observa el cumplimiento de la actividad mediante la documentación aportada, que incluye "/>
    <n v="1"/>
    <m/>
    <m/>
    <m/>
    <n v="1"/>
    <m/>
    <m/>
    <m/>
    <n v="3"/>
    <n v="1"/>
  </r>
  <r>
    <m/>
    <x v="1"/>
    <x v="2"/>
    <m/>
    <m/>
    <m/>
    <m/>
    <m/>
    <x v="1"/>
    <m/>
    <m/>
    <m/>
    <m/>
    <m/>
    <m/>
    <m/>
    <m/>
    <m/>
    <m/>
    <m/>
    <m/>
    <m/>
    <m/>
    <m/>
    <m/>
    <m/>
    <m/>
    <m/>
    <m/>
  </r>
  <r>
    <s v="1 COM CO"/>
    <x v="2"/>
    <x v="3"/>
    <m/>
    <m/>
    <m/>
    <m/>
    <m/>
    <x v="3"/>
    <m/>
    <m/>
    <m/>
    <m/>
    <m/>
    <m/>
    <m/>
    <m/>
    <m/>
    <m/>
    <m/>
    <m/>
    <m/>
    <m/>
    <m/>
    <m/>
    <m/>
    <m/>
    <n v="0"/>
    <n v="0"/>
  </r>
  <r>
    <m/>
    <x v="1"/>
    <x v="3"/>
    <m/>
    <m/>
    <m/>
    <m/>
    <m/>
    <x v="1"/>
    <m/>
    <m/>
    <m/>
    <m/>
    <m/>
    <m/>
    <m/>
    <m/>
    <m/>
    <m/>
    <m/>
    <m/>
    <m/>
    <m/>
    <m/>
    <m/>
    <m/>
    <m/>
    <m/>
    <m/>
  </r>
  <r>
    <s v="1 FORT"/>
    <x v="3"/>
    <x v="4"/>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s v="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
    <s v="Se constata el cumplimiento de la actividad mediante la documentación aportada, que incluye presentación, grabación, listado de asistencia y evaluación del grado de apropaiación."/>
    <m/>
    <m/>
    <m/>
    <m/>
    <m/>
    <m/>
    <m/>
    <m/>
    <n v="1"/>
    <n v="1"/>
  </r>
  <r>
    <s v="2 FORT"/>
    <x v="2"/>
    <x v="4"/>
    <m/>
    <m/>
    <m/>
    <m/>
    <m/>
    <x v="1"/>
    <m/>
    <m/>
    <m/>
    <m/>
    <m/>
    <m/>
    <m/>
    <m/>
    <m/>
    <m/>
    <m/>
    <m/>
    <m/>
    <m/>
    <m/>
    <m/>
    <m/>
    <m/>
    <n v="0"/>
    <n v="0"/>
  </r>
  <r>
    <m/>
    <x v="3"/>
    <x v="4"/>
    <m/>
    <m/>
    <m/>
    <m/>
    <m/>
    <x v="1"/>
    <m/>
    <m/>
    <m/>
    <m/>
    <m/>
    <m/>
    <m/>
    <m/>
    <m/>
    <m/>
    <m/>
    <m/>
    <m/>
    <m/>
    <m/>
    <m/>
    <m/>
    <m/>
    <m/>
    <m/>
  </r>
  <r>
    <s v="1 SER"/>
    <x v="3"/>
    <x v="5"/>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4"/>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m/>
    <m/>
    <m/>
    <m/>
    <m/>
    <m/>
    <m/>
    <m/>
    <m/>
    <m/>
    <n v="1"/>
    <n v="1"/>
  </r>
  <r>
    <s v="2 SER"/>
    <x v="3"/>
    <x v="5"/>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4"/>
    <s v="Canal virtual - chatbot"/>
    <s v="Un (1) chatbot desarrollado"/>
    <m/>
    <m/>
    <m/>
    <m/>
    <m/>
    <m/>
    <m/>
    <m/>
    <m/>
    <m/>
    <m/>
    <m/>
    <n v="1"/>
    <m/>
    <m/>
    <m/>
    <n v="1"/>
    <n v="0"/>
  </r>
  <r>
    <s v="3 SER"/>
    <x v="3"/>
    <x v="5"/>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4"/>
    <s v="Diagnostico"/>
    <s v="Un (1) Diagnostico realizado"/>
    <m/>
    <m/>
    <m/>
    <m/>
    <n v="1"/>
    <n v="1"/>
    <s v="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_x000a_Este diagnóstico fue enviado a la Gerencia Administrativa y Financiera y al Proceso de Recursos Físicos, solicitando la implementación de las acciones de mejora correspondientes."/>
    <s v="Se observa el cumplimiento de la actividad mediante la documentación aportada, que incluye Diagnóstico de necesidades de adecuación y señalización, punto de atención a la ciudadanía - sede administrativa y memorando remitido al Gerente Administrativo y Financiero"/>
    <m/>
    <m/>
    <m/>
    <m/>
    <m/>
    <m/>
    <m/>
    <m/>
    <n v="1"/>
    <n v="1"/>
  </r>
  <r>
    <s v="4 SER"/>
    <x v="3"/>
    <x v="5"/>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4"/>
    <s v="Mesa de trabajo"/>
    <s v="Una (1) Mesa de trabajo realizada"/>
    <m/>
    <m/>
    <m/>
    <m/>
    <n v="1"/>
    <n v="1"/>
    <s v="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_x000a_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_x000a_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
    <s v="Se constata el cumplimiento de la actividad mediante la documentación aportada, que incluye dos actas de las mesas de trabajo sobre  Instalación de Wayfinding y Señalización Podotáctil "/>
    <m/>
    <m/>
    <m/>
    <m/>
    <m/>
    <m/>
    <m/>
    <m/>
    <n v="1"/>
    <n v="1"/>
  </r>
  <r>
    <m/>
    <x v="3"/>
    <x v="5"/>
    <m/>
    <m/>
    <m/>
    <m/>
    <m/>
    <x v="1"/>
    <m/>
    <m/>
    <m/>
    <m/>
    <m/>
    <m/>
    <m/>
    <m/>
    <m/>
    <m/>
    <m/>
    <m/>
    <m/>
    <m/>
    <m/>
    <m/>
    <m/>
    <m/>
    <m/>
    <m/>
  </r>
  <r>
    <s v="1 PART"/>
    <x v="3"/>
    <x v="6"/>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4"/>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s v="Se llevaron a cabo cinco espacios de participación ciudadana, cuyos formatos de sistematización han sido debidamente diligenciados y publicados en la página web de la entidad. Estas actividades incluyeron:_x000a_• 1 espacio virtual de &quot;UMV de Puertas Abiertas&quot;: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_x000a_• 4 espacios presenciales de &quot;UMV al Barrio&quot;: Se implementaron dos ciclos de empoderamiento ciudadano._x000a_* Localidad de Fontibón: Se realizaron dos sesiones (19 y 31 de mayo de 2025) enfocadas en la misionalidad de la UAERMV, participación ciudadana y control social. También se hizo una intervención en un colegio (27 de mayo de 2025)._x000a_* Localidad de Kennedy: Se llevó a cabo la segunda sesión (25 de abril de 2025) y una intervención en un colegio (3 de junio de 2025)._x000a_Los formatos se encuentran en el siguiente link de publicación: https://www.umv.gov.co/portal/clico-umv-al-barrio/"/>
    <s v="Se evidencia el cumplimiento de la actividad mediante los formatos de sistematización del espacios de participación UMV al barrio._x000a_ publicado en https://www.umv.gov.co/portal/retroalimentacion-de-la-participacion/ "/>
    <n v="3"/>
    <m/>
    <m/>
    <m/>
    <n v="2"/>
    <m/>
    <m/>
    <m/>
    <n v="8"/>
    <n v="3"/>
  </r>
  <r>
    <s v="2 PART"/>
    <x v="3"/>
    <x v="6"/>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4"/>
    <s v="Informe de participación ciudadana elaborado"/>
    <s v="(Número de Informe realizados  / Número de espacios programados) *100"/>
    <m/>
    <m/>
    <m/>
    <m/>
    <n v="2"/>
    <n v="2"/>
    <s v="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ejercicios de co-creación._x000a_Este informe presenta los principales espacios desarrollados, los indicadores de participación alcanzados y las acciones de articulación institucional, evidenciando el compromiso de la UAERMV con una ciudadanía activa e informada."/>
    <s v="Se constata el cumplimiento de la actividad mediante el Informe Participación_x000a_Ciudadana de junio, teniendo en cuenta que lo realizan trimestral se recomienda ajustar la meta y el producto de la actividad"/>
    <n v="1"/>
    <m/>
    <m/>
    <m/>
    <n v="1"/>
    <m/>
    <m/>
    <m/>
    <n v="4"/>
    <n v="2"/>
  </r>
  <r>
    <s v="3 PART"/>
    <x v="3"/>
    <x v="6"/>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4"/>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s v="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Anexo se remite acta de reunión. "/>
    <s v="Se observa el cumplimiento de la actividad mediante la documentación aportada, que incluye acta de reunión de la mesa, presentación y la Estrategia para la transversalización del enfoque de género 2025-202"/>
    <n v="1"/>
    <m/>
    <m/>
    <m/>
    <n v="1"/>
    <m/>
    <m/>
    <m/>
    <n v="4"/>
    <n v="2"/>
  </r>
  <r>
    <s v="4 PART"/>
    <x v="3"/>
    <x v="6"/>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4"/>
    <s v="Base de datos actualizada"/>
    <s v="Una (1) Base de datos actualizada"/>
    <m/>
    <m/>
    <m/>
    <m/>
    <m/>
    <m/>
    <m/>
    <m/>
    <m/>
    <m/>
    <m/>
    <m/>
    <n v="1"/>
    <m/>
    <m/>
    <m/>
    <n v="1"/>
    <n v="0"/>
  </r>
  <r>
    <s v="5 PART"/>
    <x v="3"/>
    <x v="6"/>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4"/>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s v="·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_x000a_ 6 de mayo de 2025: Socialización con el equipo de SST (Salud y Seguridad en el Trabajo) en obra._x000a_ 12 de junio de 2025: Socialización con el equipo de servicios generales de la sede administrativa._x000a_ 19 de junio de 2025: Socialización con el equipo de guardas de seguridad de la sede administrativa._x000a_se anexa actas de las socializaciones con su respectivo  informe ejecutivo y presentacio PPT."/>
    <s v="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
    <m/>
    <m/>
    <m/>
    <m/>
    <m/>
    <m/>
    <m/>
    <m/>
    <n v="1"/>
    <n v="0.5"/>
  </r>
  <r>
    <m/>
    <x v="3"/>
    <x v="6"/>
    <m/>
    <m/>
    <m/>
    <m/>
    <m/>
    <x v="1"/>
    <m/>
    <m/>
    <m/>
    <m/>
    <m/>
    <m/>
    <m/>
    <m/>
    <m/>
    <m/>
    <m/>
    <m/>
    <m/>
    <m/>
    <m/>
    <m/>
    <m/>
    <m/>
    <m/>
    <m/>
  </r>
  <r>
    <s v="1 GOD"/>
    <x v="2"/>
    <x v="7"/>
    <s v="EGTI"/>
    <m/>
    <m/>
    <m/>
    <m/>
    <x v="1"/>
    <m/>
    <m/>
    <m/>
    <m/>
    <m/>
    <m/>
    <m/>
    <m/>
    <m/>
    <m/>
    <m/>
    <m/>
    <m/>
    <m/>
    <m/>
    <m/>
    <m/>
    <m/>
    <n v="0"/>
    <m/>
  </r>
  <r>
    <s v="2 GOD "/>
    <x v="2"/>
    <x v="7"/>
    <s v="EGTI"/>
    <m/>
    <m/>
    <m/>
    <m/>
    <x v="1"/>
    <m/>
    <m/>
    <m/>
    <m/>
    <m/>
    <m/>
    <m/>
    <m/>
    <m/>
    <m/>
    <m/>
    <m/>
    <m/>
    <m/>
    <m/>
    <m/>
    <m/>
    <m/>
    <n v="0"/>
    <m/>
  </r>
  <r>
    <m/>
    <x v="3"/>
    <x v="7"/>
    <m/>
    <m/>
    <m/>
    <m/>
    <m/>
    <x v="1"/>
    <m/>
    <m/>
    <m/>
    <m/>
    <m/>
    <m/>
    <m/>
    <m/>
    <m/>
    <m/>
    <m/>
    <m/>
    <m/>
    <m/>
    <m/>
    <m/>
    <m/>
    <m/>
    <m/>
    <m/>
  </r>
  <r>
    <s v="1 TRANS"/>
    <x v="3"/>
    <x v="8"/>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m/>
    <m/>
    <n v="1"/>
    <m/>
    <m/>
    <m/>
    <m/>
    <m/>
    <m/>
    <m/>
    <n v="1"/>
    <n v="0"/>
  </r>
  <r>
    <s v="2 TRANS"/>
    <x v="3"/>
    <x v="8"/>
    <s v="DES"/>
    <m/>
    <s v="Formular el  Plan de transición de Política pública de Transparencia y Ética Pública-PPTEP"/>
    <s v=" Plan de transición de Política pública de Transparencia y Ética Pública-PPTEP"/>
    <n v="1"/>
    <x v="2"/>
    <s v="Plan de transición"/>
    <s v="Plan de transición elaborado"/>
    <m/>
    <m/>
    <m/>
    <m/>
    <m/>
    <m/>
    <m/>
    <m/>
    <n v="1"/>
    <m/>
    <m/>
    <m/>
    <m/>
    <m/>
    <m/>
    <m/>
    <n v="1"/>
    <n v="0"/>
  </r>
  <r>
    <s v="3 TRANS"/>
    <x v="3"/>
    <x v="8"/>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m/>
    <m/>
    <n v="1"/>
    <m/>
    <m/>
    <m/>
    <m/>
    <m/>
    <m/>
    <m/>
    <n v="1"/>
    <n v="0"/>
  </r>
  <r>
    <s v="4 TRANS"/>
    <x v="3"/>
    <x v="8"/>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s v="la encuesta correspondiente al Índice de Transparencia de Bogotá D.C., Evaluación 2024-2025, fue diligenciada en su totalidad, con la incorporación de las evidencias requeridas y dentro del plazo establecido 21 de mayo de 2025."/>
    <s v="Se observa el cumplimiento de la actividad mediante el correo y documento en excel distrital2025_uaermv_20250521"/>
    <m/>
    <m/>
    <m/>
    <m/>
    <m/>
    <m/>
    <m/>
    <m/>
    <n v="1"/>
    <n v="1"/>
  </r>
  <r>
    <m/>
    <x v="3"/>
    <x v="8"/>
    <m/>
    <m/>
    <m/>
    <m/>
    <m/>
    <x v="1"/>
    <m/>
    <m/>
    <m/>
    <m/>
    <m/>
    <m/>
    <m/>
    <m/>
    <m/>
    <m/>
    <m/>
    <m/>
    <m/>
    <m/>
    <m/>
    <m/>
    <m/>
    <m/>
    <m/>
    <m/>
  </r>
  <r>
    <s v="1 SEG INF"/>
    <x v="2"/>
    <x v="9"/>
    <m/>
    <m/>
    <m/>
    <m/>
    <m/>
    <x v="1"/>
    <m/>
    <m/>
    <m/>
    <m/>
    <m/>
    <m/>
    <m/>
    <m/>
    <m/>
    <m/>
    <m/>
    <m/>
    <m/>
    <m/>
    <m/>
    <m/>
    <m/>
    <m/>
    <n v="0"/>
    <m/>
  </r>
  <r>
    <s v="2 SEG INF"/>
    <x v="2"/>
    <x v="9"/>
    <m/>
    <m/>
    <m/>
    <m/>
    <m/>
    <x v="1"/>
    <m/>
    <m/>
    <m/>
    <m/>
    <m/>
    <m/>
    <m/>
    <m/>
    <m/>
    <m/>
    <m/>
    <m/>
    <m/>
    <m/>
    <m/>
    <m/>
    <m/>
    <m/>
    <n v="0"/>
    <m/>
  </r>
  <r>
    <m/>
    <x v="3"/>
    <x v="9"/>
    <m/>
    <m/>
    <m/>
    <m/>
    <m/>
    <x v="1"/>
    <m/>
    <m/>
    <m/>
    <m/>
    <m/>
    <m/>
    <m/>
    <m/>
    <m/>
    <m/>
    <m/>
    <m/>
    <m/>
    <m/>
    <m/>
    <m/>
    <m/>
    <m/>
    <m/>
    <m/>
  </r>
  <r>
    <s v="1 DEF"/>
    <x v="3"/>
    <x v="10"/>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5"/>
    <s v="Capacitaciones "/>
    <s v="Capacitaciones   realizadas / Capacitaciones programadas"/>
    <m/>
    <m/>
    <s v="Capacitaciones programadas para el segundo y cuarto trimestre 2025"/>
    <m/>
    <n v="1"/>
    <n v="1"/>
    <s v="Durante el segundo trimestre de 2025, los abogados de la Defensa Jurídica de la Oficina Jurídica, recibieron capacitaciones en el Sistema Único de Gestión e Información Litigiosa del Estado - EKOGUI._x000a_Como evidencia se adjuntan 7 certificados de las capacitaciones"/>
    <s v="Se constata el cumplimiento de la actividad mediante los certificados de participación de la capacitación del sistema unico de gestión e información del estado e EKOGI"/>
    <m/>
    <m/>
    <m/>
    <m/>
    <n v="1"/>
    <m/>
    <m/>
    <m/>
    <n v="2"/>
    <n v="1"/>
  </r>
  <r>
    <s v="2 DEF"/>
    <x v="3"/>
    <x v="10"/>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5"/>
    <s v="Informe"/>
    <s v="Número de informes de la Política entregados/ informes de Política programados"/>
    <m/>
    <m/>
    <s v="Informe programado al cierre del primer semestre 2025"/>
    <m/>
    <m/>
    <n v="1"/>
    <s v="Durante el primer semestre de 2025 se realizó la actualización de la Politica de Prevencion de Daño Antijuridico. Como evidencia se ajunta documento de la Política de Prevención actualizada"/>
    <s v="se observa que el documento inteno la Política de Prevención que presentaron no se encuentra actualizado en sisgestion.adicional falta Informe de avance del Plan de Acción de la Política de Prevención de Daño Antijurídico"/>
    <n v="1"/>
    <m/>
    <m/>
    <m/>
    <n v="1"/>
    <m/>
    <m/>
    <m/>
    <n v="2"/>
    <n v="1"/>
  </r>
  <r>
    <s v="3 DEF"/>
    <x v="3"/>
    <x v="10"/>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5"/>
    <s v="Informe"/>
    <s v="Número de informes de procesos objeto de llamamiento en garantía/ 2  informes de procesos objeto de llamamiento en garantía"/>
    <m/>
    <m/>
    <s v="para el periodo no se presentaron acciones relacionadas con el llamamiento en garantía"/>
    <m/>
    <n v="1"/>
    <n v="1"/>
    <s v="Durante el segundo trimestre de 2025, se realizaron dos llamamientos en garantía.Como evidencia, se adjunta informe de los llamamientos objeto en el periodo y los respectivos documentos de llamamiento en garantÍa."/>
    <s v="Se constata el cumplimiento de la actividad mediante  informe correspondiente a los llamamientos en garantía efectuados entre el 1 de abril y el 30 de junio de 2025"/>
    <m/>
    <m/>
    <m/>
    <m/>
    <n v="1"/>
    <m/>
    <m/>
    <m/>
    <n v="2"/>
    <n v="1"/>
  </r>
  <r>
    <m/>
    <x v="3"/>
    <x v="10"/>
    <m/>
    <m/>
    <m/>
    <m/>
    <m/>
    <x v="1"/>
    <m/>
    <m/>
    <m/>
    <m/>
    <m/>
    <m/>
    <m/>
    <m/>
    <m/>
    <m/>
    <m/>
    <m/>
    <m/>
    <m/>
    <m/>
    <m/>
    <m/>
    <m/>
    <m/>
    <m/>
  </r>
  <r>
    <s v="1 GAM"/>
    <x v="3"/>
    <x v="11"/>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4"/>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s v="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
    <s v="se observa el cumplimiento de la actividad con los soportes enttregados acta de sensibilización de la sede operatica y la encuenta de apropiación de conocimiento de los colaboradores frente a esta política de cero papel."/>
    <n v="1"/>
    <m/>
    <m/>
    <m/>
    <n v="1"/>
    <m/>
    <m/>
    <m/>
    <n v="4"/>
    <n v="2"/>
  </r>
  <r>
    <s v="2 GAM"/>
    <x v="3"/>
    <x v="11"/>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4"/>
    <s v="Jornada recreo deportiva."/>
    <s v="Jornada recreo deportiva realizada."/>
    <m/>
    <m/>
    <m/>
    <m/>
    <m/>
    <m/>
    <m/>
    <m/>
    <m/>
    <m/>
    <m/>
    <m/>
    <n v="1"/>
    <m/>
    <m/>
    <m/>
    <n v="1"/>
    <n v="0"/>
  </r>
  <r>
    <s v="3 GAM"/>
    <x v="3"/>
    <x v="11"/>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4"/>
    <s v="Muestra visual."/>
    <s v="Una (1) Muestra visual realizada."/>
    <m/>
    <m/>
    <m/>
    <m/>
    <n v="1"/>
    <n v="1"/>
    <s v="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s v="se observa el cumplimiento de la actividad con el Informe de la actividad muestra visual grupo PIGA UAERMV."/>
    <m/>
    <m/>
    <m/>
    <m/>
    <m/>
    <m/>
    <m/>
    <m/>
    <n v="1"/>
    <n v="1"/>
  </r>
  <r>
    <s v="4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4"/>
    <s v="Actividad lúdico - recreativa."/>
    <s v="Una (1) Actividad lúdico-recreativa realizada."/>
    <m/>
    <m/>
    <m/>
    <m/>
    <m/>
    <m/>
    <m/>
    <m/>
    <n v="1"/>
    <m/>
    <m/>
    <m/>
    <m/>
    <m/>
    <m/>
    <m/>
    <n v="1"/>
    <n v="0"/>
  </r>
  <r>
    <s v="5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4"/>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1"/>
    <m/>
    <m/>
    <m/>
    <m/>
    <m/>
    <m/>
    <m/>
    <n v="2"/>
    <n v="1"/>
  </r>
  <r>
    <m/>
    <x v="3"/>
    <x v="11"/>
    <m/>
    <m/>
    <m/>
    <m/>
    <m/>
    <x v="1"/>
    <m/>
    <m/>
    <m/>
    <m/>
    <m/>
    <m/>
    <m/>
    <m/>
    <m/>
    <m/>
    <m/>
    <m/>
    <m/>
    <m/>
    <m/>
    <m/>
    <m/>
    <m/>
    <m/>
    <m/>
  </r>
  <r>
    <s v="1 SEG EVA"/>
    <x v="4"/>
    <x v="12"/>
    <s v="DES"/>
    <m/>
    <s v="Realizar mesa de trabajo con el equipo de la OAP para revisar los procesos en cuanto a sus indicadores "/>
    <s v="Una (1) Matriz de indicadores con observaciones "/>
    <n v="1"/>
    <x v="2"/>
    <s v="Indicadores revisados"/>
    <s v="Una (1) Matriz de indicadores "/>
    <m/>
    <m/>
    <m/>
    <m/>
    <m/>
    <m/>
    <m/>
    <m/>
    <n v="1"/>
    <m/>
    <m/>
    <m/>
    <m/>
    <m/>
    <m/>
    <m/>
    <n v="1"/>
    <n v="0"/>
  </r>
  <r>
    <m/>
    <x v="4"/>
    <x v="12"/>
    <m/>
    <m/>
    <m/>
    <m/>
    <m/>
    <x v="1"/>
    <m/>
    <m/>
    <m/>
    <m/>
    <m/>
    <m/>
    <m/>
    <m/>
    <m/>
    <m/>
    <m/>
    <m/>
    <m/>
    <m/>
    <m/>
    <m/>
    <m/>
    <m/>
    <m/>
    <m/>
  </r>
  <r>
    <s v="GDOC1"/>
    <x v="5"/>
    <x v="13"/>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m/>
    <m/>
    <m/>
    <m/>
    <m/>
    <m/>
    <m/>
    <m/>
    <m/>
    <m/>
    <n v="1"/>
    <n v="1"/>
  </r>
  <r>
    <s v="GDOC2"/>
    <x v="5"/>
    <x v="13"/>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m/>
    <m/>
    <n v="1"/>
    <m/>
    <m/>
    <m/>
    <m/>
    <m/>
    <m/>
    <m/>
    <n v="1"/>
    <n v="0"/>
  </r>
  <r>
    <s v="GDOC3"/>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s v="Se elaboró plan de trabajo para la actualización de la información documentada asociada al proceso Gestión Documental "/>
    <s v="Con el Cronograma de actualización información documentada proceso gestión documental vigencia 2025. Se observa el cumplimiento de la actividad. Se recomienda que este plan de trabajo tenga firmas o correos de validación o aprobación "/>
    <m/>
    <m/>
    <m/>
    <m/>
    <m/>
    <m/>
    <m/>
    <m/>
    <n v="1"/>
    <n v="1"/>
  </r>
  <r>
    <s v="GDOC4"/>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m/>
    <m/>
    <m/>
    <m/>
    <m/>
    <m/>
    <n v="1"/>
    <m/>
    <m/>
    <m/>
    <n v="1"/>
    <n v="0"/>
  </r>
  <r>
    <s v="GDOC5"/>
    <x v="5"/>
    <x v="13"/>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s v="Se elaboró  plan de trabajo para el levantamiento del inventario documental de documentos especiales identificados en  las  transferencias primarias del Archivo Central"/>
    <s v="Con el 3 Plan trabajo documentos especiales - 2025. Se observa le cumplimiento de la actividad. e recomienda que este plan de trabajo tenga firmas o correos de validación o aprobación "/>
    <m/>
    <m/>
    <m/>
    <m/>
    <m/>
    <m/>
    <m/>
    <m/>
    <n v="1"/>
    <n v="1"/>
  </r>
  <r>
    <s v="GDOC6"/>
    <x v="5"/>
    <x v="13"/>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m/>
    <m/>
    <m/>
    <m/>
    <m/>
    <m/>
    <n v="1"/>
    <m/>
    <m/>
    <m/>
    <n v="1"/>
    <n v="0"/>
  </r>
  <r>
    <m/>
    <x v="5"/>
    <x v="13"/>
    <m/>
    <m/>
    <m/>
    <m/>
    <m/>
    <x v="1"/>
    <m/>
    <m/>
    <m/>
    <m/>
    <m/>
    <m/>
    <m/>
    <m/>
    <m/>
    <m/>
    <m/>
    <m/>
    <m/>
    <m/>
    <m/>
    <m/>
    <m/>
    <m/>
    <m/>
    <m/>
  </r>
  <r>
    <s v="1 GES C"/>
    <x v="6"/>
    <x v="14"/>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m/>
    <m/>
    <m/>
    <m/>
    <m/>
    <m/>
    <n v="1"/>
    <m/>
    <m/>
    <m/>
    <n v="1"/>
    <n v="0"/>
  </r>
  <r>
    <s v="2 GES C"/>
    <x v="6"/>
    <x v="14"/>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s v="Se realizó  el día 24 de  junio 2025 Mesa de seguimientos a la implementación de la Política de Gestión del Conocimiento y la Innovación Acta con radicado  20251500184313 segundo trimestre 2025"/>
    <s v="Se constata el cumplimiento de la mesa mediante el acta  y el lostado de asistenca de la mesa trabajo de gestión del conocimiento"/>
    <n v="1"/>
    <m/>
    <m/>
    <m/>
    <n v="1"/>
    <m/>
    <m/>
    <m/>
    <n v="4"/>
    <n v="2"/>
  </r>
  <r>
    <m/>
    <x v="6"/>
    <x v="14"/>
    <m/>
    <m/>
    <m/>
    <m/>
    <m/>
    <x v="1"/>
    <m/>
    <m/>
    <m/>
    <m/>
    <m/>
    <m/>
    <m/>
    <m/>
    <m/>
    <m/>
    <m/>
    <m/>
    <m/>
    <m/>
    <m/>
    <m/>
    <m/>
    <m/>
    <m/>
    <m/>
  </r>
  <r>
    <s v="1 CON IN"/>
    <x v="7"/>
    <x v="15"/>
    <s v="CEI"/>
    <s v="Evaluación Gestión del Riesgo "/>
    <s v="Consultoría sobre administración de riesgos con la OAP con el fin de determinar el nivel de madurez del Sistema de Gestión de Riesgos de la Entidad "/>
    <s v="Informe de consultoría con recomendaciones "/>
    <n v="1"/>
    <x v="6"/>
    <s v="% Consultorías realizadas "/>
    <s v="Numero de consultoría en riesgos ejecutada / Numero de consultoría en riesgos planeadas "/>
    <m/>
    <m/>
    <m/>
    <m/>
    <m/>
    <m/>
    <m/>
    <m/>
    <n v="1"/>
    <m/>
    <m/>
    <m/>
    <m/>
    <m/>
    <m/>
    <m/>
    <n v="1"/>
    <n v="0"/>
  </r>
  <r>
    <s v="2 CON IN"/>
    <x v="7"/>
    <x v="15"/>
    <s v="CEI"/>
    <s v="Encuesta apropiación de valores "/>
    <s v="Realizar evaluación a la apropiación de valores del código de integridad de la entidad "/>
    <s v="Informe de evaluación "/>
    <n v="1"/>
    <x v="6"/>
    <s v="% Encuestas realizadas "/>
    <s v="Numero de encuestas realizadas / Numero de encuestas planeadas "/>
    <m/>
    <m/>
    <m/>
    <m/>
    <m/>
    <m/>
    <m/>
    <m/>
    <n v="1"/>
    <m/>
    <m/>
    <m/>
    <m/>
    <m/>
    <m/>
    <m/>
    <n v="1"/>
    <n v="0"/>
  </r>
  <r>
    <s v="3 CON IN"/>
    <x v="7"/>
    <x v="15"/>
    <s v="CEI"/>
    <s v="Reporte al CICCI "/>
    <s v="Informar los resultados al comité CICCI del cumplimiento de las auditorías ejecutadas "/>
    <s v="Reportes al CICCI "/>
    <n v="4"/>
    <x v="6"/>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s v="&quo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m/>
    <m/>
    <m/>
    <n v="1"/>
    <m/>
    <m/>
    <m/>
    <n v="4"/>
    <n v="2"/>
  </r>
  <r>
    <s v="4 CON IN"/>
    <x v="7"/>
    <x v="15"/>
    <s v="CEI"/>
    <s v="Fortalecimiento rol enfoque a la prevención /planes de mejoramiento "/>
    <s v="Realizar mesas de trabajo con los procesos para asesorar en la formulación análisis de causas de los planes de mejoramiento"/>
    <s v="Actas de reunión ."/>
    <n v="2"/>
    <x v="6"/>
    <s v="% mesas de trabajo con enlaces"/>
    <s v="Número de mesas de trabajo programadas / numero de mesas de trabajo realizadas "/>
    <m/>
    <m/>
    <m/>
    <m/>
    <n v="1"/>
    <n v="1"/>
    <s v="El día 12 de junio se efecuta ;Inducción planes de mejoramiento /formulación análisis de causas ."/>
    <s v="Se observa el cumplimiento de la actividad mediante la documentación aportada, correo al enlace de planificación y listado de asistencia, sin embargo se recomienda dejar como soporte acta de las mesas de trabajo"/>
    <m/>
    <m/>
    <m/>
    <m/>
    <n v="1"/>
    <m/>
    <m/>
    <m/>
    <n v="2"/>
    <n v="1"/>
  </r>
  <r>
    <s v="5 CON IN"/>
    <x v="7"/>
    <x v="15"/>
    <s v="CEI"/>
    <s v="Fortalecimiento rol enfoque a la prevención"/>
    <s v="Realizar sensibilizaciones con enlaces de procesos con el fin de fortalecer el Sistema de Control Interno (control y riesgos fiscales "/>
    <s v="Sensibilizaciones realizadas "/>
    <n v="3"/>
    <x v="6"/>
    <s v="% reuniones realizadas con enlaces "/>
    <s v="% reuniones realizadas con enlaces / % reuniones enlaces planeadas "/>
    <m/>
    <m/>
    <m/>
    <m/>
    <n v="1"/>
    <n v="1"/>
    <s v="Se efectuo reunión el día 15 de junio ,sensibilizaciones  con enlaces de procesos con el fin de fortalecer el Sistema de Control Interno "/>
    <s v="Se observa el cumplimiento de la sensibilizacion con la presentación aportada,  se recomienda adjuntar listado de asistencia y grabación"/>
    <n v="1"/>
    <m/>
    <m/>
    <m/>
    <n v="1"/>
    <m/>
    <m/>
    <m/>
    <n v="3"/>
    <n v="1"/>
  </r>
  <r>
    <s v="6 CON IN"/>
    <x v="7"/>
    <x v="15"/>
    <s v="CEI"/>
    <s v="Fortalecimiento rol enfoque a la prevención"/>
    <s v="Realizar evaluación al Sistema de Riesgos SARLAFT"/>
    <s v="Informes de evaluación "/>
    <n v="1"/>
    <x v="6"/>
    <s v="% evaluación SARLAFT realizada"/>
    <s v="%resultados obtenidos / % resultados esperados "/>
    <m/>
    <m/>
    <m/>
    <m/>
    <m/>
    <m/>
    <m/>
    <m/>
    <m/>
    <m/>
    <m/>
    <m/>
    <n v="1"/>
    <m/>
    <m/>
    <m/>
    <n v="1"/>
    <n v="0"/>
  </r>
  <r>
    <s v="7 CON IN"/>
    <x v="7"/>
    <x v="15"/>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m/>
    <m/>
    <n v="1"/>
    <m/>
    <m/>
    <m/>
    <m/>
    <m/>
    <m/>
    <m/>
    <n v="1"/>
    <n v="0"/>
  </r>
  <r>
    <m/>
    <x v="7"/>
    <x v="15"/>
    <m/>
    <m/>
    <m/>
    <m/>
    <m/>
    <x v="1"/>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1 GTHU"/>
    <x v="0"/>
    <s v="Gestión Estratégica del Talento Humano"/>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r>
  <r>
    <s v="2 GTHU"/>
    <x v="0"/>
    <s v="Gestión Estratégica del Talento Humano"/>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r>
  <r>
    <s v="3 GTHU"/>
    <x v="0"/>
    <s v="Gestión Estratégica del Talento Humano"/>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r>
  <r>
    <s v="4 GTHU"/>
    <x v="0"/>
    <s v="Gestión Estratégica del Talento Humano"/>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r>
  <r>
    <s v="5 GTHU"/>
    <x v="0"/>
    <s v="Gestión Estratégica del Talento Humano"/>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r>
  <r>
    <m/>
    <x v="0"/>
    <s v="Gestión Estratégica del Talento Humano"/>
    <m/>
    <m/>
    <m/>
    <m/>
    <m/>
    <x v="1"/>
    <m/>
    <m/>
    <m/>
    <m/>
    <m/>
    <m/>
    <m/>
    <m/>
  </r>
  <r>
    <s v="1 INT"/>
    <x v="0"/>
    <s v="Integridad"/>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r>
  <r>
    <s v="2 INT"/>
    <x v="0"/>
    <s v="Integridad"/>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r>
  <r>
    <s v="3 INT"/>
    <x v="0"/>
    <s v="Integridad"/>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cluir dentro de las jornadas de inducción y/o reinducción el componente del código de integridad, con el fin de armonizar los valores del servicio público con los códigos de ética institucional, para promover el hábito de actuar de forma coherente con ellos. "/>
    <s v="Una (1) lista de asistencia de la participación en la jornada de Inducción y/o reinducción y la presentación con el  código de integridad"/>
    <n v="1"/>
    <x v="0"/>
    <s v="% Inducción y/o reinducción"/>
    <s v="No. Inducción y/o reinducción realizadas / No. Inducción y/o reinducción programado"/>
    <m/>
    <m/>
    <m/>
    <m/>
    <m/>
    <m/>
  </r>
  <r>
    <m/>
    <x v="0"/>
    <s v="Integridad"/>
    <m/>
    <m/>
    <m/>
    <m/>
    <m/>
    <x v="1"/>
    <m/>
    <m/>
    <m/>
    <m/>
    <m/>
    <m/>
    <m/>
    <m/>
  </r>
  <r>
    <s v="1 PLAN"/>
    <x v="1"/>
    <s v="Planeación Institucional "/>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r>
  <r>
    <s v="2 PLAN"/>
    <x v="1"/>
    <s v="Planeación Institucional "/>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r>
  <r>
    <m/>
    <x v="1"/>
    <s v="Planeación Institucional "/>
    <m/>
    <m/>
    <m/>
    <m/>
    <m/>
    <x v="1"/>
    <m/>
    <m/>
    <m/>
    <m/>
    <m/>
    <m/>
    <m/>
    <m/>
  </r>
  <r>
    <s v="1 COM CO"/>
    <x v="2"/>
    <s v="Compras y Contratación Pública"/>
    <m/>
    <m/>
    <m/>
    <m/>
    <m/>
    <x v="3"/>
    <m/>
    <m/>
    <m/>
    <m/>
    <m/>
    <m/>
    <m/>
    <m/>
  </r>
  <r>
    <m/>
    <x v="1"/>
    <s v="Compras y Contratación Pública"/>
    <m/>
    <m/>
    <m/>
    <m/>
    <m/>
    <x v="1"/>
    <m/>
    <m/>
    <m/>
    <m/>
    <m/>
    <m/>
    <m/>
    <m/>
  </r>
  <r>
    <s v="1 FORT"/>
    <x v="3"/>
    <s v="Fortalecimiento Organizacional y Simplificación de Procesos "/>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r>
  <r>
    <s v="2 FORT"/>
    <x v="2"/>
    <s v="Fortalecimiento Organizacional y Simplificación de Procesos "/>
    <m/>
    <m/>
    <m/>
    <m/>
    <m/>
    <x v="1"/>
    <m/>
    <m/>
    <m/>
    <m/>
    <m/>
    <m/>
    <m/>
    <m/>
  </r>
  <r>
    <m/>
    <x v="3"/>
    <s v="Fortalecimiento Organizacional y Simplificación de Procesos "/>
    <m/>
    <m/>
    <m/>
    <m/>
    <m/>
    <x v="1"/>
    <m/>
    <m/>
    <m/>
    <m/>
    <m/>
    <m/>
    <m/>
    <m/>
  </r>
  <r>
    <s v="1 SER"/>
    <x v="3"/>
    <s v="Servicio al Ciudadano"/>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4"/>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r>
  <r>
    <s v="2 SER"/>
    <x v="3"/>
    <s v="Servicio al Ciudadano"/>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4"/>
    <s v="Canal virtual - chatbot"/>
    <s v="Un (1) chatbot desarrollado"/>
    <m/>
    <m/>
    <m/>
    <m/>
    <m/>
    <m/>
  </r>
  <r>
    <s v="3 SER"/>
    <x v="3"/>
    <s v="Servicio al Ciudadano"/>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4"/>
    <s v="Diagnostico"/>
    <s v="Un (1) Diagnostico realizado"/>
    <m/>
    <m/>
    <m/>
    <m/>
    <n v="1"/>
    <n v="1"/>
  </r>
  <r>
    <s v="4 SER"/>
    <x v="3"/>
    <s v="Servicio al Ciudadano"/>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4"/>
    <s v="Mesa de trabajo"/>
    <s v="Una (1) Mesa de trabajo realizada"/>
    <m/>
    <m/>
    <m/>
    <m/>
    <n v="1"/>
    <n v="1"/>
  </r>
  <r>
    <m/>
    <x v="3"/>
    <s v="Servicio al Ciudadano"/>
    <m/>
    <m/>
    <m/>
    <m/>
    <m/>
    <x v="1"/>
    <m/>
    <m/>
    <m/>
    <m/>
    <m/>
    <m/>
    <m/>
    <m/>
  </r>
  <r>
    <s v="1 PART"/>
    <x v="3"/>
    <s v="Participación Ciudadana en la Gestión Pública"/>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4"/>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r>
  <r>
    <s v="2 PART"/>
    <x v="3"/>
    <s v="Participación Ciudadana en la Gestión Pública"/>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4"/>
    <s v="Informe de participación ciudadana elaborado"/>
    <s v="(Número de Informe realizados  / Número de espacios programados) *100"/>
    <m/>
    <m/>
    <m/>
    <m/>
    <n v="2"/>
    <n v="2"/>
  </r>
  <r>
    <s v="3 PART"/>
    <x v="3"/>
    <s v="Participación Ciudadana en la Gestión Pública"/>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4"/>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r>
  <r>
    <s v="4 PART"/>
    <x v="3"/>
    <s v="Participación Ciudadana en la Gestión Pública"/>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4"/>
    <s v="Base de datos actualizada"/>
    <s v="Una (1) Base de datos actualizada"/>
    <m/>
    <m/>
    <m/>
    <m/>
    <m/>
    <m/>
  </r>
  <r>
    <s v="5 PART"/>
    <x v="3"/>
    <s v="Participación Ciudadana en la Gestión Pública"/>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4"/>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r>
  <r>
    <m/>
    <x v="3"/>
    <s v="Participación Ciudadana en la Gestión Pública"/>
    <m/>
    <m/>
    <m/>
    <m/>
    <m/>
    <x v="1"/>
    <m/>
    <m/>
    <m/>
    <m/>
    <m/>
    <m/>
    <m/>
    <m/>
  </r>
  <r>
    <s v="1 GOD"/>
    <x v="2"/>
    <s v="Gobierno Digital"/>
    <s v="EGTI"/>
    <m/>
    <m/>
    <m/>
    <m/>
    <x v="1"/>
    <m/>
    <m/>
    <m/>
    <m/>
    <m/>
    <m/>
    <m/>
    <m/>
  </r>
  <r>
    <s v="2 GOD "/>
    <x v="2"/>
    <s v="Gobierno Digital"/>
    <s v="EGTI"/>
    <m/>
    <m/>
    <m/>
    <m/>
    <x v="1"/>
    <m/>
    <m/>
    <m/>
    <m/>
    <m/>
    <m/>
    <m/>
    <m/>
  </r>
  <r>
    <m/>
    <x v="3"/>
    <s v="Gobierno Digital"/>
    <m/>
    <m/>
    <m/>
    <m/>
    <m/>
    <x v="1"/>
    <m/>
    <m/>
    <m/>
    <m/>
    <m/>
    <m/>
    <m/>
    <m/>
  </r>
  <r>
    <s v="1 TRANS"/>
    <x v="3"/>
    <s v="Transparencia, Acceso a la Información Pública y Lucha Contra la Corrupción"/>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r>
  <r>
    <s v="2 TRANS"/>
    <x v="3"/>
    <s v="Transparencia, Acceso a la Información Pública y Lucha Contra la Corrupción"/>
    <s v="DES"/>
    <m/>
    <s v="Formular el  Plan de transición de Política pública de Transparencia y Ética Pública-PPTEP"/>
    <s v=" Plan de transición de Política pública de Transparencia y Ética Pública-PPTEP"/>
    <n v="1"/>
    <x v="2"/>
    <s v="Plan de transición"/>
    <s v="Plan de transición elaborado"/>
    <m/>
    <m/>
    <m/>
    <m/>
    <m/>
    <m/>
  </r>
  <r>
    <s v="3 TRANS"/>
    <x v="3"/>
    <s v="Transparencia, Acceso a la Información Pública y Lucha Contra la Corrupción"/>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r>
  <r>
    <s v="4 TRANS"/>
    <x v="3"/>
    <s v="Transparencia, Acceso a la Información Pública y Lucha Contra la Corrupción"/>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r>
  <r>
    <m/>
    <x v="3"/>
    <s v="Transparencia, Acceso a la Información Pública y Lucha Contra la Corrupción"/>
    <m/>
    <m/>
    <m/>
    <m/>
    <m/>
    <x v="1"/>
    <m/>
    <m/>
    <m/>
    <m/>
    <m/>
    <m/>
    <m/>
    <m/>
  </r>
  <r>
    <s v="1 SEG INF"/>
    <x v="2"/>
    <s v="Seguridad Digital"/>
    <m/>
    <m/>
    <m/>
    <m/>
    <m/>
    <x v="1"/>
    <m/>
    <m/>
    <m/>
    <m/>
    <m/>
    <m/>
    <m/>
    <m/>
  </r>
  <r>
    <s v="2 SEG INF"/>
    <x v="2"/>
    <s v="Seguridad Digital"/>
    <m/>
    <m/>
    <m/>
    <m/>
    <m/>
    <x v="1"/>
    <m/>
    <m/>
    <m/>
    <m/>
    <m/>
    <m/>
    <m/>
    <m/>
  </r>
  <r>
    <m/>
    <x v="3"/>
    <s v="Seguridad Digital"/>
    <m/>
    <m/>
    <m/>
    <m/>
    <m/>
    <x v="1"/>
    <m/>
    <m/>
    <m/>
    <m/>
    <m/>
    <m/>
    <m/>
    <m/>
  </r>
  <r>
    <s v="1 DEF"/>
    <x v="3"/>
    <s v="Defensa Jurídica"/>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5"/>
    <s v="Capacitaciones "/>
    <s v="Capacitaciones   realizadas / Capacitaciones programadas"/>
    <m/>
    <m/>
    <s v="Capacitaciones programadas para el segundo y cuarto trimestre 2025"/>
    <m/>
    <n v="1"/>
    <n v="1"/>
  </r>
  <r>
    <s v="2 DEF"/>
    <x v="3"/>
    <s v="Defensa Jurídica"/>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5"/>
    <s v="Informe"/>
    <s v="Número de informes de la Política entregados/ informes de Política programados"/>
    <m/>
    <m/>
    <s v="Informe programado al cierre del primer semestre 2025"/>
    <m/>
    <n v="1"/>
    <n v="1"/>
  </r>
  <r>
    <s v="3 DEF"/>
    <x v="3"/>
    <s v="Defensa Jurídica"/>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5"/>
    <s v="Informe"/>
    <s v="Número de informes de procesos objeto de llamamiento en garantía/ 2  informes de procesos objeto de llamamiento en garantía"/>
    <m/>
    <m/>
    <s v="para el periodo no se presentaron acciones relacionadas con el llamamiento en garantía"/>
    <m/>
    <n v="1"/>
    <n v="1"/>
  </r>
  <r>
    <m/>
    <x v="3"/>
    <s v="Defensa Jurídica"/>
    <m/>
    <m/>
    <m/>
    <m/>
    <m/>
    <x v="1"/>
    <m/>
    <m/>
    <m/>
    <m/>
    <m/>
    <m/>
    <m/>
    <m/>
  </r>
  <r>
    <s v="1 GAM"/>
    <x v="3"/>
    <s v="Gestión Ambiental "/>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4"/>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r>
  <r>
    <s v="2 GAM"/>
    <x v="3"/>
    <s v="Gestión Ambiental "/>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4"/>
    <s v="Jornada recreo deportiva."/>
    <s v="Jornada recreo deportiva realizada."/>
    <m/>
    <m/>
    <m/>
    <m/>
    <m/>
    <m/>
  </r>
  <r>
    <s v="3 GAM"/>
    <x v="3"/>
    <s v="Gestión Ambiental "/>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4"/>
    <s v="Muestra visual."/>
    <s v="Una (1) Muestra visual realizada."/>
    <m/>
    <m/>
    <m/>
    <m/>
    <n v="1"/>
    <n v="1"/>
  </r>
  <r>
    <s v="4 GAM"/>
    <x v="3"/>
    <s v="Gestión Ambiental "/>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4"/>
    <s v="Actividad lúdico - recreativa."/>
    <s v="Una (1) Actividad lúdico-recreativa realizada."/>
    <m/>
    <m/>
    <m/>
    <m/>
    <m/>
    <m/>
  </r>
  <r>
    <s v="5 GAM"/>
    <x v="3"/>
    <s v="Gestión Ambiental "/>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4"/>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r>
  <r>
    <m/>
    <x v="3"/>
    <s v="Gestión Ambiental "/>
    <m/>
    <m/>
    <m/>
    <m/>
    <m/>
    <x v="1"/>
    <m/>
    <m/>
    <m/>
    <m/>
    <m/>
    <m/>
    <m/>
    <m/>
  </r>
  <r>
    <s v="1 SEG EVA"/>
    <x v="4"/>
    <s v="Seguimiento y Evaluación del Desempeño Institucional "/>
    <s v="DES"/>
    <m/>
    <s v="Realizar mesa de trabajo con el equipo de la OAP para revisar los procesos en cuanto a sus indicadores "/>
    <s v="Una (1) Matriz de indicadores con observaciones "/>
    <n v="1"/>
    <x v="2"/>
    <s v="Indicadores revisados"/>
    <s v="Una (1) Matriz de indicadores "/>
    <m/>
    <m/>
    <m/>
    <m/>
    <m/>
    <m/>
  </r>
  <r>
    <m/>
    <x v="4"/>
    <s v="Seguimiento y Evaluación del Desempeño Institucional "/>
    <m/>
    <m/>
    <m/>
    <m/>
    <m/>
    <x v="1"/>
    <m/>
    <m/>
    <m/>
    <m/>
    <m/>
    <m/>
    <m/>
    <m/>
  </r>
  <r>
    <s v="GDOC1"/>
    <x v="5"/>
    <s v="Gestión Documental"/>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r>
  <r>
    <s v="GDOC2"/>
    <x v="5"/>
    <s v="Gestión Documental"/>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r>
  <r>
    <s v="GDOC3"/>
    <x v="5"/>
    <s v="Gestión Documental"/>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r>
  <r>
    <s v="GDOC4"/>
    <x v="5"/>
    <s v="Gestión Documental"/>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r>
  <r>
    <s v="GDOC5"/>
    <x v="5"/>
    <s v="Gestión Documental"/>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r>
  <r>
    <s v="GDOC6"/>
    <x v="5"/>
    <s v="Gestión Documental"/>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r>
  <r>
    <m/>
    <x v="5"/>
    <s v="Gestión Documental"/>
    <m/>
    <m/>
    <m/>
    <m/>
    <m/>
    <x v="1"/>
    <m/>
    <m/>
    <m/>
    <m/>
    <m/>
    <m/>
    <m/>
    <m/>
  </r>
  <r>
    <s v="1 GES C"/>
    <x v="6"/>
    <s v="Gestión del Conocimiento y la Innovación"/>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r>
  <r>
    <s v="2 GES C"/>
    <x v="6"/>
    <s v="Gestión del Conocimiento y la Innovación"/>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r>
  <r>
    <m/>
    <x v="6"/>
    <s v="Gestión del Conocimiento y la Innovación"/>
    <m/>
    <m/>
    <m/>
    <m/>
    <m/>
    <x v="1"/>
    <m/>
    <m/>
    <m/>
    <m/>
    <m/>
    <m/>
    <m/>
    <m/>
  </r>
  <r>
    <s v="1 CON IN"/>
    <x v="7"/>
    <s v="Control Interno"/>
    <s v="CEI"/>
    <s v="Evaluación Gestión del Riesgo "/>
    <s v="Consultoría sobre administración de riesgos con la OAP con el fin de determinar el nivel de madurez del Sistema de Gestión de Riesgos de la Entidad "/>
    <s v="Informe de consultoría con recomendaciones "/>
    <n v="1"/>
    <x v="6"/>
    <s v="% Consultorías realizadas "/>
    <s v="Numero de consultoría en riesgos ejecutada / Numero de consultoría en riesgos planeadas "/>
    <m/>
    <m/>
    <m/>
    <m/>
    <m/>
    <m/>
  </r>
  <r>
    <s v="2 CON IN"/>
    <x v="7"/>
    <s v="Control Interno"/>
    <s v="CEI"/>
    <s v="Encuesta apropiación de valores "/>
    <s v="Realizar evaluación a la apropiación de valores del código de integridad de la entidad "/>
    <s v="Informe de evaluación "/>
    <n v="1"/>
    <x v="6"/>
    <s v="% Encuestas realizadas "/>
    <s v="Numero de encuestas realizadas / Numero de encuestas planeadas "/>
    <m/>
    <m/>
    <m/>
    <m/>
    <m/>
    <m/>
  </r>
  <r>
    <s v="3 CON IN"/>
    <x v="7"/>
    <s v="Control Interno"/>
    <s v="CEI"/>
    <s v="Reporte al CICCI "/>
    <s v="Informar los resultados al comité CICCI del cumplimiento de las auditorías ejecutadas "/>
    <s v="Reportes al CICCI "/>
    <n v="4"/>
    <x v="6"/>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r>
  <r>
    <s v="4 CON IN"/>
    <x v="7"/>
    <s v="Control Interno"/>
    <s v="CEI"/>
    <s v="Fortalecimiento rol enfoque a la prevención /planes de mejoramiento "/>
    <s v="Realizar mesas de trabajo con los procesos para asesorar en la formulación análisis de causas de los planes de mejoramiento"/>
    <s v="Actas de reunión ."/>
    <n v="2"/>
    <x v="6"/>
    <s v="% mesas de trabajo con enlaces"/>
    <s v="Número de mesas de trabajo programadas / numero de mesas de trabajo realizadas "/>
    <m/>
    <m/>
    <m/>
    <m/>
    <n v="1"/>
    <n v="1"/>
  </r>
  <r>
    <s v="5 CON IN"/>
    <x v="7"/>
    <s v="Control Interno"/>
    <s v="CEI"/>
    <s v="Fortalecimiento rol enfoque a la prevención"/>
    <s v="Realizar sensibilizaciones con enlaces de procesos con el fin de fortalecer el Sistema de Control Interno (control y riesgos fiscales "/>
    <s v="Sensibilizaciones realizadas "/>
    <n v="3"/>
    <x v="6"/>
    <s v="% reuniones realizadas con enlaces "/>
    <s v="% reuniones realizadas con enlaces / % reuniones enlaces planeadas "/>
    <m/>
    <m/>
    <m/>
    <m/>
    <n v="1"/>
    <n v="1"/>
  </r>
  <r>
    <s v="6 CON IN"/>
    <x v="7"/>
    <s v="Control Interno"/>
    <s v="CEI"/>
    <s v="Fortalecimiento rol enfoque a la prevención"/>
    <s v="Realizar evaluación al Sistema de Riesgos SARLAFT"/>
    <s v="Informes de evaluación "/>
    <n v="1"/>
    <x v="6"/>
    <s v="% evaluación SARLAFT realizada"/>
    <s v="%resultados obtenidos / % resultados esperados "/>
    <m/>
    <m/>
    <m/>
    <m/>
    <m/>
    <m/>
  </r>
  <r>
    <s v="7 CON IN"/>
    <x v="7"/>
    <s v="Control Interno"/>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s v="Sobre esta actividad se adelantó reunión de verificación del Estado de planta de personal de la UAERMV el día 22 de mayo de 2025, con el fin de identificar los empleos vacantes y proceder a reportar la OPEC - SIMO CNSC. se anexa evidencia de la reunión realizada "/>
    <s v="Se constata el cumplimiento de la actividad mediante la documentación aportada, que incluye el acta del reunión revisión de personal del de mayo de 2025 fichas y documento en Excel vacantes "/>
    <m/>
    <m/>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s v="Sobre esta actividad se cuenta con la base de datos actualizada con corte al segundo  trimestre de Plan Institucional de Capacitación - PIC se anexa como evidencia asistencias actividades capacitación."/>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m/>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s v="Sobre esta actividad se cuenta con la base de datos actualizada con corte al segundo trimestre de Plan Estímulos e Incentivos –PAEI, se anexa asistencia a actividades bienestar"/>
    <s v="Se evidencia el cumplimiento de la actividad mediante el documento titulado 2025-06-30-asistencia-act-plan-Bienestar y  el registro de asistencia de las actividades de bienestar"/>
    <n v="1"/>
    <m/>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m/>
    <m/>
    <m/>
    <m/>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s v="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
    <s v="Con los tres Certificados del reporte de talento humano al Sistema de Información Distrital del Empleo y la Administración Pública - SIDEAP de abril, mayo y junio se observa el cumplimiento de la actividad"/>
    <n v="3"/>
    <m/>
  </r>
  <r>
    <m/>
    <x v="0"/>
    <x v="0"/>
    <m/>
    <m/>
    <m/>
    <m/>
    <m/>
    <x v="1"/>
    <m/>
    <m/>
    <m/>
    <m/>
    <m/>
    <m/>
    <m/>
    <m/>
    <m/>
    <m/>
    <m/>
    <m/>
  </r>
  <r>
    <s v="1 INT"/>
    <x v="0"/>
    <x v="1"/>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s v="Se realizó el día 11 de junio de 2025,  Sensibilización  a todos los servidores públicos y  contratistas colaboradores sobre el &quot;Manual de Código de Integridad Institucional&quot; y el &quot;Instructivo Trámite de Conflictos de Interés&quot; (GTHU-IN-007), en cumplimiento del Plan de Adecuación y Sostenibilidad MIPG 2025."/>
    <s v="Se constata el cumplimiento de la Sensibilización mediante la documentación aportada, que incluye presentación, listado de asistencia y pantallazo del resumen de la reunión por teams tiempo y grabación"/>
    <m/>
    <m/>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m/>
    <m/>
    <m/>
    <m/>
  </r>
  <r>
    <s v="3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cluir dentro de las jornadas de inducción y/o reinducción el componente del código de integridad, con el fin de armonizar los valores del servicio público con los códigos de ética institucional, para promover el hábito de actuar de forma coherente con ellos. "/>
    <s v="Una (1) lista de asistencia de la participación en la jornada de Inducción y/o reinducción y la presentación con el  código de integridad"/>
    <n v="1"/>
    <x v="0"/>
    <s v="% Inducción y/o reinducción"/>
    <s v="No. Inducción y/o reinducción realizadas / No. Inducción y/o reinducción programado"/>
    <m/>
    <m/>
    <m/>
    <m/>
    <m/>
    <m/>
    <m/>
    <m/>
    <n v="1"/>
    <m/>
  </r>
  <r>
    <m/>
    <x v="0"/>
    <x v="1"/>
    <m/>
    <m/>
    <m/>
    <m/>
    <m/>
    <x v="1"/>
    <m/>
    <m/>
    <m/>
    <m/>
    <m/>
    <m/>
    <m/>
    <m/>
    <m/>
    <m/>
    <m/>
    <m/>
  </r>
  <r>
    <s v="1 PLAN"/>
    <x v="1"/>
    <x v="2"/>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s v="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beres de los procesos y sus enlaces._x000a_Como se evidencia se anexa el siguiente link donde se puede acceder y consultar la herramienta desarrollada desde la intranet de la Entidad:_x000a_https://intranet.umv.gov.co/pai2025/login.php"/>
    <s v="Se constata que la herramienta de reporte de plan de acción se encuentra funcionando"/>
    <m/>
    <m/>
  </r>
  <r>
    <s v="2 PLAN"/>
    <x v="1"/>
    <x v="2"/>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s v="El 30 de mayo se realizó socialización del plan de acción institucional 2025 en la sede Administrativa._x000a_Se deja como evidencia correo de status del aplicativo PAI, listado de asistencia y presentación "/>
    <s v="Se observa el cumplimiento de la actividad mediante la documentación aportada, que incluye "/>
    <n v="1"/>
    <m/>
  </r>
  <r>
    <m/>
    <x v="1"/>
    <x v="2"/>
    <m/>
    <m/>
    <m/>
    <m/>
    <m/>
    <x v="1"/>
    <m/>
    <m/>
    <m/>
    <m/>
    <m/>
    <m/>
    <m/>
    <m/>
    <m/>
    <m/>
    <m/>
    <m/>
  </r>
  <r>
    <s v="1 COM CO"/>
    <x v="2"/>
    <x v="3"/>
    <m/>
    <m/>
    <m/>
    <m/>
    <m/>
    <x v="3"/>
    <m/>
    <m/>
    <m/>
    <m/>
    <m/>
    <m/>
    <m/>
    <m/>
    <m/>
    <m/>
    <m/>
    <m/>
  </r>
  <r>
    <m/>
    <x v="1"/>
    <x v="3"/>
    <m/>
    <m/>
    <m/>
    <m/>
    <m/>
    <x v="1"/>
    <m/>
    <m/>
    <m/>
    <m/>
    <m/>
    <m/>
    <m/>
    <m/>
    <m/>
    <m/>
    <m/>
    <m/>
  </r>
  <r>
    <s v="1 FORT"/>
    <x v="3"/>
    <x v="4"/>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s v="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
    <s v="Se constata el cumplimiento de la actividad mediante la documentación aportada, que incluye presentación, grabación, listado de asistencia y evaluación del grado de apropiación."/>
    <m/>
    <m/>
  </r>
  <r>
    <s v="2 FORT"/>
    <x v="2"/>
    <x v="4"/>
    <m/>
    <m/>
    <m/>
    <m/>
    <m/>
    <x v="1"/>
    <m/>
    <m/>
    <m/>
    <m/>
    <m/>
    <m/>
    <m/>
    <m/>
    <m/>
    <m/>
    <m/>
    <m/>
  </r>
  <r>
    <m/>
    <x v="3"/>
    <x v="4"/>
    <m/>
    <m/>
    <m/>
    <m/>
    <m/>
    <x v="1"/>
    <m/>
    <m/>
    <m/>
    <m/>
    <m/>
    <m/>
    <m/>
    <m/>
    <m/>
    <m/>
    <m/>
    <m/>
  </r>
  <r>
    <s v="1 SER"/>
    <x v="3"/>
    <x v="5"/>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4"/>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m/>
    <m/>
    <m/>
    <m/>
  </r>
  <r>
    <s v="2 SER"/>
    <x v="3"/>
    <x v="5"/>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4"/>
    <s v="Canal virtual - chatbot"/>
    <s v="Un (1) chatbot desarrollado"/>
    <m/>
    <m/>
    <m/>
    <m/>
    <m/>
    <m/>
    <m/>
    <m/>
    <m/>
    <m/>
  </r>
  <r>
    <s v="3 SER"/>
    <x v="3"/>
    <x v="5"/>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4"/>
    <s v="Diagnostico"/>
    <s v="Un (1) Diagnostico realizado"/>
    <m/>
    <m/>
    <m/>
    <m/>
    <n v="1"/>
    <n v="1"/>
    <s v="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_x000a_Este diagnóstico fue enviado a la Gerencia Administrativa y Financiera y al Proceso de Recursos Físicos, solicitando la implementación de las acciones de mejora correspondientes."/>
    <s v="Se observa el cumplimiento de la actividad mediante la documentación aportada, que incluye Diagnóstico de necesidades de adecuación y señalización, punto de atención a la ciudadanía - sede administrativa y memorando remitido al Gerente Administrativo y Financiero"/>
    <m/>
    <m/>
  </r>
  <r>
    <s v="4 SER"/>
    <x v="3"/>
    <x v="5"/>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4"/>
    <s v="Mesa de trabajo"/>
    <s v="Una (1) Mesa de trabajo realizada"/>
    <m/>
    <m/>
    <m/>
    <m/>
    <n v="1"/>
    <n v="1"/>
    <s v="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_x000a_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_x000a_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
    <s v="Se constata el cumplimiento de la actividad mediante la documentación aportada, que incluye dos actas de las mesas de trabajo sobre  Instalación de Wayfinding y Señalización Podotáctil "/>
    <m/>
    <m/>
  </r>
  <r>
    <m/>
    <x v="3"/>
    <x v="5"/>
    <m/>
    <m/>
    <m/>
    <m/>
    <m/>
    <x v="1"/>
    <m/>
    <m/>
    <m/>
    <m/>
    <m/>
    <m/>
    <m/>
    <m/>
    <m/>
    <m/>
    <m/>
    <m/>
  </r>
  <r>
    <s v="1 PART"/>
    <x v="3"/>
    <x v="6"/>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4"/>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s v="Se llevaron a cabo cinco espacios de participación ciudadana, cuyos formatos de sistematización han sido debidamente diligenciados y publicados en la página web de la entidad. Estas actividades incluyeron:_x000a_• 1 espacio virtual de &quot;UMV de Puertas Abiertas&quot;: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_x000a_• 4 espacios presenciales de &quot;UMV al Barrio&quot;: Se implementaron dos ciclos de empoderamiento ciudadano._x000a_* Localidad de Fontibón: Se realizaron dos sesiones (19 y 31 de mayo de 2025) enfocadas en la misionalidad de la UAERMV, participación ciudadana y control social. También se hizo una intervención en un colegio (27 de mayo de 2025)._x000a_* Localidad de Kennedy: Se llevó a cabo la segunda sesión (25 de abril de 2025) y una intervención en un colegio (3 de junio de 2025)._x000a_Los formatos se encuentran en el siguiente link de publicación: https://www.umv.gov.co/portal/clico-umv-al-barrio/"/>
    <s v="Se evidencia el cumplimiento de la actividad mediante los formatos de sistematización del espacios de participación UMV al barrio._x000a_ publicado en https://www.umv.gov.co/portal/retroalimentacion-de-la-participacion/ "/>
    <n v="3"/>
    <m/>
  </r>
  <r>
    <s v="2 PART"/>
    <x v="3"/>
    <x v="6"/>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4"/>
    <s v="Informe de participación ciudadana elaborado"/>
    <s v="(Número de Informe realizados  / Número de espacios programados) *100"/>
    <m/>
    <m/>
    <m/>
    <m/>
    <n v="2"/>
    <n v="2"/>
    <s v="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ejercicios de co-creación._x000a_Este informe presenta los principales espacios desarrollados, los indicadores de participación alcanzados y las acciones de articulación institucional, evidenciando el compromiso de la UAERMV con una ciudadanía activa e informada."/>
    <s v="Se constata el cumplimiento de la actividad mediante el Informe Participación_x000a_Ciudadana de junio, teniendo en cuenta que lo realizan trimestral se recomienda ajustar la meta y el producto de la actividad"/>
    <n v="1"/>
    <m/>
  </r>
  <r>
    <s v="3 PART"/>
    <x v="3"/>
    <x v="6"/>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4"/>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s v="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 Anexo se remite acta de reunión. "/>
    <s v="Se observa el cumplimiento de la actividad mediante la documentación aportada, que incluye acta de reunión de la mesa, presentación y la Estrategia para la transversalización del enfoque de género 2025-202"/>
    <n v="1"/>
    <m/>
  </r>
  <r>
    <s v="4 PART"/>
    <x v="3"/>
    <x v="6"/>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4"/>
    <s v="Base de datos actualizada"/>
    <s v="Una (1) Base de datos actualizada"/>
    <m/>
    <m/>
    <m/>
    <m/>
    <m/>
    <m/>
    <m/>
    <m/>
    <m/>
    <m/>
  </r>
  <r>
    <s v="5 PART"/>
    <x v="3"/>
    <x v="6"/>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4"/>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s v="·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_x000a_ 6 de mayo de 2025: Socialización con el equipo de SST (Salud y Seguridad en el Trabajo) en obra._x000a_ 12 de junio de 2025: Socialización con el equipo de servicios generales de la sede administrativa._x000a_ 19 de junio de 2025: Socialización con el equipo de guardas de seguridad de la sede administrativa._x000a_se anexa actas de las socializaciones con su respectivo  informe ejecutivo y presentación PPT."/>
    <s v="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
    <m/>
    <m/>
  </r>
  <r>
    <m/>
    <x v="3"/>
    <x v="6"/>
    <m/>
    <m/>
    <m/>
    <m/>
    <m/>
    <x v="1"/>
    <m/>
    <m/>
    <m/>
    <m/>
    <m/>
    <m/>
    <m/>
    <m/>
    <m/>
    <m/>
    <m/>
    <m/>
  </r>
  <r>
    <s v="1 GOD"/>
    <x v="2"/>
    <x v="7"/>
    <s v="EGTI"/>
    <m/>
    <m/>
    <m/>
    <m/>
    <x v="1"/>
    <m/>
    <m/>
    <m/>
    <m/>
    <m/>
    <m/>
    <m/>
    <m/>
    <m/>
    <m/>
    <m/>
    <m/>
  </r>
  <r>
    <s v="2 GOD "/>
    <x v="2"/>
    <x v="7"/>
    <s v="EGTI"/>
    <m/>
    <m/>
    <m/>
    <m/>
    <x v="1"/>
    <m/>
    <m/>
    <m/>
    <m/>
    <m/>
    <m/>
    <m/>
    <m/>
    <m/>
    <m/>
    <m/>
    <m/>
  </r>
  <r>
    <m/>
    <x v="3"/>
    <x v="7"/>
    <m/>
    <m/>
    <m/>
    <m/>
    <m/>
    <x v="1"/>
    <m/>
    <m/>
    <m/>
    <m/>
    <m/>
    <m/>
    <m/>
    <m/>
    <m/>
    <m/>
    <m/>
    <m/>
  </r>
  <r>
    <s v="1 TRANS"/>
    <x v="3"/>
    <x v="8"/>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m/>
    <m/>
    <n v="1"/>
    <m/>
  </r>
  <r>
    <s v="2 TRANS"/>
    <x v="3"/>
    <x v="8"/>
    <s v="DES"/>
    <m/>
    <s v="Formular el  Plan de transición de Política pública de Transparencia y Ética Pública-PPTEP"/>
    <s v=" Plan de transición de Política pública de Transparencia y Ética Pública-PPTEP"/>
    <n v="1"/>
    <x v="2"/>
    <s v="Plan de transición"/>
    <s v="Plan de transición elaborado"/>
    <m/>
    <m/>
    <m/>
    <m/>
    <m/>
    <m/>
    <m/>
    <m/>
    <n v="1"/>
    <m/>
  </r>
  <r>
    <s v="3 TRANS"/>
    <x v="3"/>
    <x v="8"/>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m/>
    <m/>
    <n v="1"/>
    <m/>
  </r>
  <r>
    <s v="4 TRANS"/>
    <x v="3"/>
    <x v="8"/>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s v="la encuesta correspondiente al Índice de Transparencia de Bogotá D.C., Evaluación 2024-2025, fue diligenciada en su totalidad, con la incorporación de las evidencias requeridas y dentro del plazo establecido 21 de mayo de 2025."/>
    <s v="Se observa el cumplimiento de la actividad mediante el correo y documento en Excel distrital2025_uaermv_20250521"/>
    <m/>
    <m/>
  </r>
  <r>
    <m/>
    <x v="3"/>
    <x v="8"/>
    <m/>
    <m/>
    <m/>
    <m/>
    <m/>
    <x v="1"/>
    <m/>
    <m/>
    <m/>
    <m/>
    <m/>
    <m/>
    <m/>
    <m/>
    <m/>
    <m/>
    <m/>
    <m/>
  </r>
  <r>
    <s v="1 SEG INF"/>
    <x v="2"/>
    <x v="9"/>
    <m/>
    <m/>
    <m/>
    <m/>
    <m/>
    <x v="1"/>
    <m/>
    <m/>
    <m/>
    <m/>
    <m/>
    <m/>
    <m/>
    <m/>
    <m/>
    <m/>
    <m/>
    <m/>
  </r>
  <r>
    <s v="2 SEG INF"/>
    <x v="2"/>
    <x v="9"/>
    <m/>
    <m/>
    <m/>
    <m/>
    <m/>
    <x v="1"/>
    <m/>
    <m/>
    <m/>
    <m/>
    <m/>
    <m/>
    <m/>
    <m/>
    <m/>
    <m/>
    <m/>
    <m/>
  </r>
  <r>
    <m/>
    <x v="3"/>
    <x v="9"/>
    <m/>
    <m/>
    <m/>
    <m/>
    <m/>
    <x v="1"/>
    <m/>
    <m/>
    <m/>
    <m/>
    <m/>
    <m/>
    <m/>
    <m/>
    <m/>
    <m/>
    <m/>
    <m/>
  </r>
  <r>
    <s v="1 DEF"/>
    <x v="3"/>
    <x v="10"/>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5"/>
    <s v="Capacitaciones "/>
    <s v="Capacitaciones   realizadas / Capacitaciones programadas"/>
    <m/>
    <m/>
    <s v="Capacitaciones programadas para el segundo y cuarto trimestre 2025"/>
    <m/>
    <n v="1"/>
    <n v="1"/>
    <s v="Durante el segundo trimestre de 2025, los abogados de la Defensa Jurídica de la Oficina Jurídica, recibieron capacitaciones en el Sistema Único de Gestión e Información Litigiosa del Estado - EKOGUI._x000a_Como evidencia se adjuntan 7 certificados de las capacitaciones"/>
    <s v="Se constata el cumplimiento de la actividad mediante los certificados de participación de la capacitación del sistema único de gestión e información del estado e EKOGI"/>
    <m/>
    <m/>
  </r>
  <r>
    <s v="2 DEF"/>
    <x v="3"/>
    <x v="10"/>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5"/>
    <s v="Informe"/>
    <s v="Número de informes de la Política entregados/ informes de Política programados"/>
    <m/>
    <m/>
    <s v="Informe programado al cierre del primer semestre 2025"/>
    <m/>
    <n v="1"/>
    <n v="1"/>
    <s v="Durante el segundo trimestre de 2025, se realizó informe de seguimiento al Plan de Acción de la Política de Prevención de Daño Antijuridico, en el que se menciona la actualización del Plan y se evidencia el nuevo plan de acción para la vigencia 2025., sus acciones y responsables._x000a_Como evidencia: se adjunta informe de seguimiento al Plan de Acción de la Política de Prevención del Daño Antijuridico"/>
    <s v="Se evidencia el cumplimiento de la actividad a través del informe de avance del Plan de Acción de la Política de Prevención del Daño Antijurídico. Se recomienda que todo informe presentado cuente con la firma y validación del jefe de la Oficina Jurídica."/>
    <m/>
    <m/>
  </r>
  <r>
    <s v="3 DEF"/>
    <x v="3"/>
    <x v="10"/>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5"/>
    <s v="Informe"/>
    <s v="Número de informes de procesos objeto de llamamiento en garantía/ 2  informes de procesos objeto de llamamiento en garantía"/>
    <m/>
    <m/>
    <s v="para el periodo no se presentaron acciones relacionadas con el llamamiento en garantía"/>
    <m/>
    <n v="1"/>
    <n v="1"/>
    <s v="Durante el segundo trimestre de 2025, se realizaron dos llamamientos en garantía. Como evidencia, se adjunta informe de los llamamientos objeto en el periodo y los respectivos documentos de llamamiento en garantía."/>
    <s v="Se constata el cumplimiento de la actividad mediante  informe correspondiente a los llamamientos en garantía efectuados entre el 1 de abril y el 30 de junio de 2025"/>
    <m/>
    <m/>
  </r>
  <r>
    <m/>
    <x v="3"/>
    <x v="10"/>
    <m/>
    <m/>
    <m/>
    <m/>
    <m/>
    <x v="1"/>
    <m/>
    <m/>
    <m/>
    <m/>
    <m/>
    <m/>
    <m/>
    <m/>
    <m/>
    <m/>
    <m/>
    <m/>
  </r>
  <r>
    <s v="1 GAM"/>
    <x v="3"/>
    <x v="11"/>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4"/>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s v="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
    <s v="se observa el cumplimiento de la actividad con los soportes entregados acta de sensibilización de la sede operática y la encuentra de apropiación de conocimiento de los colaboradores frente a esta política de cero papel."/>
    <n v="1"/>
    <m/>
  </r>
  <r>
    <s v="2 GAM"/>
    <x v="3"/>
    <x v="11"/>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4"/>
    <s v="Jornada recreo deportiva."/>
    <s v="Jornada recreo deportiva realizada."/>
    <m/>
    <m/>
    <m/>
    <m/>
    <m/>
    <m/>
    <m/>
    <m/>
    <m/>
    <m/>
  </r>
  <r>
    <s v="3 GAM"/>
    <x v="3"/>
    <x v="11"/>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4"/>
    <s v="Muestra visual."/>
    <s v="Una (1) Muestra visual realizada."/>
    <m/>
    <m/>
    <m/>
    <m/>
    <n v="1"/>
    <n v="1"/>
    <s v="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s v="se observa el cumplimiento de la actividad con el Informe de la actividad muestra visual grupo PIGA UAERMV."/>
    <m/>
    <m/>
  </r>
  <r>
    <s v="4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4"/>
    <s v="Actividad lúdico - recreativa."/>
    <s v="Una (1) Actividad lúdico-recreativa realizada."/>
    <m/>
    <m/>
    <m/>
    <m/>
    <m/>
    <m/>
    <m/>
    <m/>
    <n v="1"/>
    <m/>
  </r>
  <r>
    <s v="5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4"/>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1"/>
    <m/>
  </r>
  <r>
    <m/>
    <x v="3"/>
    <x v="11"/>
    <m/>
    <m/>
    <m/>
    <m/>
    <m/>
    <x v="1"/>
    <m/>
    <m/>
    <m/>
    <m/>
    <m/>
    <m/>
    <m/>
    <m/>
    <m/>
    <m/>
    <m/>
    <m/>
  </r>
  <r>
    <s v="1 SEG EVA"/>
    <x v="4"/>
    <x v="12"/>
    <s v="DES"/>
    <m/>
    <s v="Realizar mesa de trabajo con el equipo de la OAP para revisar los procesos en cuanto a sus indicadores "/>
    <s v="Una (1) Matriz de indicadores con observaciones "/>
    <n v="1"/>
    <x v="2"/>
    <s v="Indicadores revisados"/>
    <s v="Una (1) Matriz de indicadores "/>
    <m/>
    <m/>
    <m/>
    <m/>
    <m/>
    <m/>
    <m/>
    <m/>
    <n v="1"/>
    <m/>
  </r>
  <r>
    <m/>
    <x v="4"/>
    <x v="12"/>
    <m/>
    <m/>
    <m/>
    <m/>
    <m/>
    <x v="1"/>
    <m/>
    <m/>
    <m/>
    <m/>
    <m/>
    <m/>
    <m/>
    <m/>
    <m/>
    <m/>
    <m/>
    <m/>
  </r>
  <r>
    <s v="GDOC1"/>
    <x v="5"/>
    <x v="13"/>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m/>
    <m/>
    <m/>
    <m/>
  </r>
  <r>
    <s v="GDOC2"/>
    <x v="5"/>
    <x v="13"/>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m/>
    <m/>
    <n v="1"/>
    <m/>
  </r>
  <r>
    <s v="GDOC3"/>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s v="Se elaboró plan de trabajo para la actualización de la información documentada asociada al proceso Gestión Documental "/>
    <s v="Con el Cronograma de actualización información documentada proceso gestión documental vigencia 2025. Se observa el cumplimiento de la actividad. Se recomienda que este plan de trabajo tenga firmas o correos de validación o aprobación "/>
    <m/>
    <m/>
  </r>
  <r>
    <s v="GDOC4"/>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m/>
    <m/>
    <m/>
    <m/>
  </r>
  <r>
    <s v="GDOC5"/>
    <x v="5"/>
    <x v="13"/>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s v="Se elaboró  plan de trabajo para el levantamiento del inventario documental de documentos especiales identificados en  las  transferencias primarias del Archivo Central"/>
    <s v="Con el 3 Plan trabajo documentos especiales - 2025. Se observa le cumplimiento de la actividad. e recomienda que este plan de trabajo tenga firmas o correos de validación o aprobación "/>
    <m/>
    <m/>
  </r>
  <r>
    <s v="GDOC6"/>
    <x v="5"/>
    <x v="13"/>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m/>
    <m/>
    <m/>
    <m/>
  </r>
  <r>
    <m/>
    <x v="5"/>
    <x v="13"/>
    <m/>
    <m/>
    <m/>
    <m/>
    <m/>
    <x v="1"/>
    <m/>
    <m/>
    <m/>
    <m/>
    <m/>
    <m/>
    <m/>
    <m/>
    <m/>
    <m/>
    <m/>
    <m/>
  </r>
  <r>
    <s v="1 GES C"/>
    <x v="6"/>
    <x v="14"/>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m/>
    <m/>
    <m/>
    <m/>
  </r>
  <r>
    <s v="2 GES C"/>
    <x v="6"/>
    <x v="14"/>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s v="Se realizó  el día 24 de  junio 2025 Mesa de seguimientos a la implementación de la Política de Gestión del Conocimiento y la Innovación Acta con radicado  20251500184313 segundo trimestre 2025"/>
    <s v="Se constata el cumplimiento de la mesa mediante el acta  y el listado de asistencia de la mesa trabajo de gestión del conocimiento"/>
    <n v="1"/>
    <m/>
  </r>
  <r>
    <m/>
    <x v="6"/>
    <x v="14"/>
    <m/>
    <m/>
    <m/>
    <m/>
    <m/>
    <x v="1"/>
    <m/>
    <m/>
    <m/>
    <m/>
    <m/>
    <m/>
    <m/>
    <m/>
    <m/>
    <m/>
    <m/>
    <m/>
  </r>
  <r>
    <s v="1 CON IN"/>
    <x v="7"/>
    <x v="15"/>
    <s v="CEI"/>
    <s v="Evaluación Gestión del Riesgo "/>
    <s v="Consultoría sobre administración de riesgos con la OAP con el fin de determinar el nivel de madurez del Sistema de Gestión de Riesgos de la Entidad "/>
    <s v="Informe de consultoría con recomendaciones "/>
    <n v="1"/>
    <x v="6"/>
    <s v="% Consultorías realizadas "/>
    <s v="Numero de consultoría en riesgos ejecutada / Numero de consultoría en riesgos planeadas "/>
    <m/>
    <m/>
    <m/>
    <m/>
    <m/>
    <m/>
    <m/>
    <m/>
    <n v="1"/>
    <m/>
  </r>
  <r>
    <s v="2 CON IN"/>
    <x v="7"/>
    <x v="15"/>
    <s v="CEI"/>
    <s v="Encuesta apropiación de valores "/>
    <s v="Realizar evaluación a la apropiación de valores del código de integridad de la entidad "/>
    <s v="Informe de evaluación "/>
    <n v="1"/>
    <x v="6"/>
    <s v="% Encuestas realizadas "/>
    <s v="Numero de encuestas realizadas / Numero de encuestas planeadas "/>
    <m/>
    <m/>
    <m/>
    <m/>
    <m/>
    <m/>
    <m/>
    <m/>
    <n v="1"/>
    <m/>
  </r>
  <r>
    <s v="3 CON IN"/>
    <x v="7"/>
    <x v="15"/>
    <s v="CEI"/>
    <s v="Reporte al CICCI "/>
    <s v="Informar los resultados al comité CICCI del cumplimiento de las auditorías ejecutadas "/>
    <s v="Reportes al CICCI "/>
    <n v="4"/>
    <x v="6"/>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s v="&quo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m/>
  </r>
  <r>
    <s v="4 CON IN"/>
    <x v="7"/>
    <x v="15"/>
    <s v="CEI"/>
    <s v="Fortalecimiento rol enfoque a la prevención /planes de mejoramiento "/>
    <s v="Realizar mesas de trabajo con los procesos para asesorar en la formulación análisis de causas de los planes de mejoramiento"/>
    <s v="Actas de reunión ."/>
    <n v="2"/>
    <x v="6"/>
    <s v="% mesas de trabajo con enlaces"/>
    <s v="Número de mesas de trabajo programadas / numero de mesas de trabajo realizadas "/>
    <m/>
    <m/>
    <m/>
    <m/>
    <n v="1"/>
    <n v="1"/>
    <s v="El día 12 de junio se ejecuta ;Inducción planes de mejoramiento /formulación análisis de causas ."/>
    <s v="Se observa el cumplimiento de la actividad mediante la documentación aportada, correo al enlace de planificación y listado de asistencia, sin embargo se recomienda dejar como soporte acta de las mesas de trabajo"/>
    <m/>
    <m/>
  </r>
  <r>
    <s v="5 CON IN"/>
    <x v="7"/>
    <x v="15"/>
    <s v="CEI"/>
    <s v="Fortalecimiento rol enfoque a la prevención"/>
    <s v="Realizar sensibilizaciones con enlaces de procesos con el fin de fortalecer el Sistema de Control Interno (control y riesgos fiscales "/>
    <s v="Sensibilizaciones realizadas "/>
    <n v="3"/>
    <x v="6"/>
    <s v="% reuniones realizadas con enlaces "/>
    <s v="% reuniones realizadas con enlaces / % reuniones enlaces planeadas "/>
    <m/>
    <m/>
    <m/>
    <m/>
    <n v="1"/>
    <n v="1"/>
    <s v="Se efectuó reunión el día 15 de junio ,sensibilizaciones  con enlaces de procesos con el fin de fortalecer el Sistema de Control Interno "/>
    <s v="Se observa el cumplimiento de la sensibilización con la presentación aportada,  se recomienda adjuntar listado de asistencia y grabación"/>
    <n v="1"/>
    <m/>
  </r>
  <r>
    <s v="6 CON IN"/>
    <x v="7"/>
    <x v="15"/>
    <s v="CEI"/>
    <s v="Fortalecimiento rol enfoque a la prevención"/>
    <s v="Realizar evaluación al Sistema de Riesgos SARLAFT"/>
    <s v="Informes de evaluación "/>
    <n v="1"/>
    <x v="6"/>
    <s v="% evaluación SARLAFT realizada"/>
    <s v="%resultados obtenidos / % resultados esperados "/>
    <m/>
    <m/>
    <m/>
    <m/>
    <m/>
    <m/>
    <m/>
    <m/>
    <m/>
    <m/>
  </r>
  <r>
    <s v="7 CON IN"/>
    <x v="7"/>
    <x v="15"/>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m/>
    <m/>
    <n v="1"/>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s v="Sobre esta actividad se adelantó reunión de verificación del Estado de planta de personal de la UAERMV el día 22 de mayo de 2025, con el fin de identificar los empleos vacantes y proceder a reportar la OPEC - SIMO CNSC. se anexa evidencia de la reunión realizada "/>
    <s v="Se constata el cumplimiento de la actividad mediante la documentación aportada, que incluye el acta del reunión revisión de personal del de mayo de 2025 fichas y documento en Excel vacantes "/>
    <m/>
    <m/>
    <m/>
    <m/>
    <n v="1"/>
    <m/>
    <m/>
    <m/>
    <n v="2"/>
    <n v="1"/>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s v="Sobre esta actividad se cuenta con la base de datos actualizada con corte al segundo  trimestre de Plan Institucional de Capacitación - PIC se anexa como evidencia asistencias actividades capacitación."/>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m/>
    <m/>
    <m/>
    <n v="1"/>
    <m/>
    <m/>
    <m/>
    <n v="4"/>
    <n v="2"/>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s v="Sobre esta actividad se cuenta con la base de datos actualizada con corte al segundo trimestre de Plan Estímulos e Incentivos –PAEI, se anexa asistencia a actividades bienestar"/>
    <s v="Se evidencia el cumplimiento de la actividad mediante el documento titulado 2025-06-30-asistencia-act-plan-Bienestar y  el registro de asistencia de las actividades de bienestar"/>
    <n v="1"/>
    <m/>
    <m/>
    <m/>
    <n v="1"/>
    <m/>
    <m/>
    <m/>
    <n v="4"/>
    <n v="2"/>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m/>
    <m/>
    <m/>
    <m/>
    <m/>
    <m/>
    <n v="1"/>
    <m/>
    <m/>
    <m/>
    <n v="1"/>
    <n v="0"/>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s v="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
    <s v="Con los tres Certificados del reporte de talento humano al Sistema de Información Distrital del Empleo y la Administración Pública - SIDEAP de abril, mayo y junio se observa el cumplimiento de la actividad"/>
    <n v="3"/>
    <m/>
    <m/>
    <m/>
    <n v="3"/>
    <m/>
    <m/>
    <m/>
    <n v="12"/>
    <n v="6"/>
  </r>
  <r>
    <m/>
    <x v="0"/>
    <x v="0"/>
    <m/>
    <m/>
    <m/>
    <m/>
    <m/>
    <x v="1"/>
    <m/>
    <m/>
    <m/>
    <m/>
    <m/>
    <m/>
    <m/>
    <m/>
    <m/>
    <m/>
    <m/>
    <m/>
    <m/>
    <m/>
    <m/>
    <m/>
    <m/>
    <m/>
    <m/>
    <m/>
  </r>
  <r>
    <s v="1 INT"/>
    <x v="0"/>
    <x v="1"/>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s v="Se realizó el día 11 de junio de 2025,  Sensibilización  a todos los servidores públicos y  contratistas colaboradores sobre el &quot;Manual de Código de Integridad Institucional&quot; y el &quot;Instructivo Trámite de Conflictos de Interés&quot; (GTHU-IN-007), en cumplimiento del Plan de Adecuación y Sostenibilidad MIPG 2025."/>
    <s v="Se constata el cumplimiento de la Sensibilización mediante la documentación aportada, que incluye presentación, listado de asistencia y pantallazo del resumen de la reunión por teams tiempo y grabación"/>
    <m/>
    <m/>
    <m/>
    <m/>
    <m/>
    <m/>
    <m/>
    <m/>
    <n v="1"/>
    <n v="1"/>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m/>
    <m/>
    <m/>
    <m/>
    <m/>
    <m/>
    <m/>
    <m/>
    <m/>
    <m/>
    <n v="1"/>
    <n v="1"/>
  </r>
  <r>
    <s v="3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cluir dentro de las jornadas de inducción y/o reinducción el componente del código de integridad, con el fin de armonizar los valores del servicio público con los códigos de ética institucional, para promover el hábito de actuar de forma coherente con ellos. "/>
    <s v="Una (1) lista de asistencia de la participación en la jornada de Inducción y/o reinducción y la presentación con el  código de integridad"/>
    <n v="1"/>
    <x v="0"/>
    <s v="% Inducción y/o reinducción"/>
    <s v="No. Inducción y/o reinducción realizadas / No. Inducción y/o reinducción programado"/>
    <m/>
    <m/>
    <m/>
    <m/>
    <m/>
    <m/>
    <m/>
    <m/>
    <n v="1"/>
    <m/>
    <m/>
    <m/>
    <m/>
    <m/>
    <m/>
    <m/>
    <n v="1"/>
    <n v="0"/>
  </r>
  <r>
    <m/>
    <x v="0"/>
    <x v="1"/>
    <m/>
    <m/>
    <m/>
    <m/>
    <m/>
    <x v="1"/>
    <m/>
    <m/>
    <m/>
    <m/>
    <m/>
    <m/>
    <m/>
    <m/>
    <m/>
    <m/>
    <m/>
    <m/>
    <m/>
    <m/>
    <m/>
    <m/>
    <m/>
    <m/>
    <m/>
    <m/>
  </r>
  <r>
    <s v="1 PLAN"/>
    <x v="1"/>
    <x v="2"/>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s v="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beres de los procesos y sus enlaces._x000a_Como se evidencia se anexa el siguiente link donde se puede acceder y consultar la herramienta desarrollada desde la intranet de la Entidad:_x000a_https://intranet.umv.gov.co/pai2025/login.php"/>
    <s v="Se constata que la herramienta de reporte de plan de acción se encuentra funcionando"/>
    <m/>
    <m/>
    <m/>
    <m/>
    <m/>
    <m/>
    <m/>
    <m/>
    <n v="1"/>
    <n v="1"/>
  </r>
  <r>
    <s v="2 PLAN"/>
    <x v="1"/>
    <x v="2"/>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s v="El 30 de mayo se realizó socialización del plan de acción institucional 2025 en la sede Administrativa._x000a_Se deja como evidencia correo de status del aplicativo PAI, listado de asistencia y presentación "/>
    <s v="Se observa el cumplimiento de la actividad mediante la documentación aportada, que incluye "/>
    <n v="1"/>
    <m/>
    <m/>
    <m/>
    <n v="1"/>
    <m/>
    <m/>
    <m/>
    <n v="3"/>
    <n v="1"/>
  </r>
  <r>
    <m/>
    <x v="1"/>
    <x v="2"/>
    <m/>
    <m/>
    <m/>
    <m/>
    <m/>
    <x v="1"/>
    <m/>
    <m/>
    <m/>
    <m/>
    <m/>
    <m/>
    <m/>
    <m/>
    <m/>
    <m/>
    <m/>
    <m/>
    <m/>
    <m/>
    <m/>
    <m/>
    <m/>
    <m/>
    <m/>
    <m/>
  </r>
  <r>
    <s v="1 COM CO"/>
    <x v="2"/>
    <x v="3"/>
    <m/>
    <m/>
    <m/>
    <m/>
    <m/>
    <x v="3"/>
    <m/>
    <m/>
    <m/>
    <m/>
    <m/>
    <m/>
    <m/>
    <m/>
    <m/>
    <m/>
    <m/>
    <m/>
    <m/>
    <m/>
    <m/>
    <m/>
    <m/>
    <m/>
    <n v="0"/>
    <n v="0"/>
  </r>
  <r>
    <m/>
    <x v="1"/>
    <x v="3"/>
    <m/>
    <m/>
    <m/>
    <m/>
    <m/>
    <x v="1"/>
    <m/>
    <m/>
    <m/>
    <m/>
    <m/>
    <m/>
    <m/>
    <m/>
    <m/>
    <m/>
    <m/>
    <m/>
    <m/>
    <m/>
    <m/>
    <m/>
    <m/>
    <m/>
    <m/>
    <m/>
  </r>
  <r>
    <s v="1 FORT"/>
    <x v="3"/>
    <x v="4"/>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s v="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
    <s v="Se constata el cumplimiento de la actividad mediante la documentación aportada, que incluye presentación, grabación, listado de asistencia y evaluación del grado de apropiación."/>
    <m/>
    <m/>
    <m/>
    <m/>
    <m/>
    <m/>
    <m/>
    <m/>
    <n v="1"/>
    <n v="1"/>
  </r>
  <r>
    <s v="2 FORT"/>
    <x v="2"/>
    <x v="4"/>
    <m/>
    <m/>
    <m/>
    <m/>
    <m/>
    <x v="1"/>
    <m/>
    <m/>
    <m/>
    <m/>
    <m/>
    <m/>
    <m/>
    <m/>
    <m/>
    <m/>
    <m/>
    <m/>
    <m/>
    <m/>
    <m/>
    <m/>
    <m/>
    <m/>
    <n v="0"/>
    <n v="0"/>
  </r>
  <r>
    <m/>
    <x v="3"/>
    <x v="4"/>
    <m/>
    <m/>
    <m/>
    <m/>
    <m/>
    <x v="1"/>
    <m/>
    <m/>
    <m/>
    <m/>
    <m/>
    <m/>
    <m/>
    <m/>
    <m/>
    <m/>
    <m/>
    <m/>
    <m/>
    <m/>
    <m/>
    <m/>
    <m/>
    <m/>
    <m/>
    <m/>
  </r>
  <r>
    <s v="1 SER"/>
    <x v="3"/>
    <x v="5"/>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4"/>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m/>
    <m/>
    <m/>
    <m/>
    <m/>
    <m/>
    <m/>
    <m/>
    <m/>
    <m/>
    <n v="1"/>
    <n v="1"/>
  </r>
  <r>
    <s v="2 SER"/>
    <x v="3"/>
    <x v="5"/>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4"/>
    <s v="Canal virtual - chatbot"/>
    <s v="Un (1) chatbot desarrollado"/>
    <m/>
    <m/>
    <m/>
    <m/>
    <m/>
    <m/>
    <m/>
    <m/>
    <m/>
    <m/>
    <m/>
    <m/>
    <n v="1"/>
    <m/>
    <m/>
    <m/>
    <n v="1"/>
    <n v="0"/>
  </r>
  <r>
    <s v="3 SER"/>
    <x v="3"/>
    <x v="5"/>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4"/>
    <s v="Diagnostico"/>
    <s v="Un (1) Diagnostico realizado"/>
    <m/>
    <m/>
    <m/>
    <m/>
    <n v="1"/>
    <n v="1"/>
    <s v="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_x000a_Este diagnóstico fue enviado a la Gerencia Administrativa y Financiera y al Proceso de Recursos Físicos, solicitando la implementación de las acciones de mejora correspondientes."/>
    <s v="Se observa el cumplimiento de la actividad mediante la documentación aportada, que incluye Diagnóstico de necesidades de adecuación y señalización, punto de atención a la ciudadanía - sede administrativa y memorando remitido al Gerente Administrativo y Financiero"/>
    <m/>
    <m/>
    <m/>
    <m/>
    <m/>
    <m/>
    <m/>
    <m/>
    <n v="1"/>
    <n v="1"/>
  </r>
  <r>
    <s v="4 SER"/>
    <x v="3"/>
    <x v="5"/>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4"/>
    <s v="Mesa de trabajo"/>
    <s v="Una (1) Mesa de trabajo realizada"/>
    <m/>
    <m/>
    <m/>
    <m/>
    <n v="1"/>
    <n v="1"/>
    <s v="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_x000a_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_x000a_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
    <s v="Se constata el cumplimiento de la actividad mediante la documentación aportada, que incluye dos actas de las mesas de trabajo sobre  Instalación de Wayfinding y Señalización Podotáctil "/>
    <m/>
    <m/>
    <m/>
    <m/>
    <m/>
    <m/>
    <m/>
    <m/>
    <n v="1"/>
    <n v="1"/>
  </r>
  <r>
    <m/>
    <x v="3"/>
    <x v="5"/>
    <m/>
    <m/>
    <m/>
    <m/>
    <m/>
    <x v="1"/>
    <m/>
    <m/>
    <m/>
    <m/>
    <m/>
    <m/>
    <m/>
    <m/>
    <m/>
    <m/>
    <m/>
    <m/>
    <m/>
    <m/>
    <m/>
    <m/>
    <m/>
    <m/>
    <m/>
    <m/>
  </r>
  <r>
    <s v="1 PART"/>
    <x v="3"/>
    <x v="6"/>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4"/>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s v="Se llevaron a cabo cinco espacios de participación ciudadana, cuyos formatos de sistematización han sido debidamente diligenciados y publicados en la página web de la entidad. Estas actividades incluyeron:_x000a_• 1 espacio virtual de &quot;UMV de Puertas Abiertas&quot;: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_x000a_• 4 espacios presenciales de &quot;UMV al Barrio&quot;: Se implementaron dos ciclos de empoderamiento ciudadano._x000a_* Localidad de Fontibón: Se realizaron dos sesiones (19 y 31 de mayo de 2025) enfocadas en la misionalidad de la UAERMV, participación ciudadana y control social. También se hizo una intervención en un colegio (27 de mayo de 2025)._x000a_* Localidad de Kennedy: Se llevó a cabo la segunda sesión (25 de abril de 2025) y una intervención en un colegio (3 de junio de 2025)._x000a_Los formatos se encuentran en el siguiente link de publicación: https://www.umv.gov.co/portal/clico-umv-al-barrio/"/>
    <s v="Se evidencia el cumplimiento de la actividad mediante los formatos de sistematización del espacios de participación UMV al barrio._x000a_ publicado en https://www.umv.gov.co/portal/retroalimentacion-de-la-participacion/ "/>
    <n v="3"/>
    <m/>
    <m/>
    <m/>
    <n v="2"/>
    <m/>
    <m/>
    <m/>
    <n v="8"/>
    <n v="3"/>
  </r>
  <r>
    <s v="2 PART"/>
    <x v="3"/>
    <x v="6"/>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4"/>
    <s v="Informe de participación ciudadana elaborado"/>
    <s v="(Número de Informe realizados  / Número de espacios programados) *100"/>
    <m/>
    <m/>
    <m/>
    <m/>
    <n v="2"/>
    <n v="2"/>
    <s v="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ejercicios de co-creación._x000a_Este informe presenta los principales espacios desarrollados, los indicadores de participación alcanzados y las acciones de articulación institucional, evidenciando el compromiso de la UAERMV con una ciudadanía activa e informada."/>
    <s v="Se constata el cumplimiento de la actividad mediante el Informe Participación_x000a_Ciudadana de junio, teniendo en cuenta que lo realizan trimestral se recomienda ajustar la meta y el producto de la actividad"/>
    <n v="1"/>
    <m/>
    <m/>
    <m/>
    <n v="1"/>
    <m/>
    <m/>
    <m/>
    <n v="4"/>
    <n v="2"/>
  </r>
  <r>
    <s v="3 PART"/>
    <x v="3"/>
    <x v="6"/>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4"/>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s v="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 Anexo se remite acta de reunión. "/>
    <s v="Se observa el cumplimiento de la actividad mediante la documentación aportada, que incluye acta de reunión de la mesa, presentación y la Estrategia para la transversalización del enfoque de género 2025-202"/>
    <n v="1"/>
    <m/>
    <m/>
    <m/>
    <n v="1"/>
    <m/>
    <m/>
    <m/>
    <n v="4"/>
    <n v="2"/>
  </r>
  <r>
    <s v="4 PART"/>
    <x v="3"/>
    <x v="6"/>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4"/>
    <s v="Base de datos actualizada"/>
    <s v="Una (1) Base de datos actualizada"/>
    <m/>
    <m/>
    <m/>
    <m/>
    <m/>
    <m/>
    <m/>
    <m/>
    <m/>
    <m/>
    <m/>
    <m/>
    <n v="1"/>
    <m/>
    <m/>
    <m/>
    <n v="1"/>
    <n v="0"/>
  </r>
  <r>
    <s v="5 PART"/>
    <x v="3"/>
    <x v="6"/>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4"/>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s v="·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_x000a_ 6 de mayo de 2025: Socialización con el equipo de SST (Salud y Seguridad en el Trabajo) en obra._x000a_ 12 de junio de 2025: Socialización con el equipo de servicios generales de la sede administrativa._x000a_ 19 de junio de 2025: Socialización con el equipo de guardas de seguridad de la sede administrativa._x000a_se anexa actas de las socializaciones con su respectivo  informe ejecutivo y presentación PPT."/>
    <s v="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
    <m/>
    <m/>
    <m/>
    <m/>
    <m/>
    <m/>
    <m/>
    <m/>
    <n v="1"/>
    <n v="0.5"/>
  </r>
  <r>
    <m/>
    <x v="3"/>
    <x v="6"/>
    <m/>
    <m/>
    <m/>
    <m/>
    <m/>
    <x v="1"/>
    <m/>
    <m/>
    <m/>
    <m/>
    <m/>
    <m/>
    <m/>
    <m/>
    <m/>
    <m/>
    <m/>
    <m/>
    <m/>
    <m/>
    <m/>
    <m/>
    <m/>
    <m/>
    <m/>
    <m/>
  </r>
  <r>
    <s v="1 GOD"/>
    <x v="2"/>
    <x v="7"/>
    <s v="EGTI"/>
    <m/>
    <m/>
    <m/>
    <m/>
    <x v="1"/>
    <m/>
    <m/>
    <m/>
    <m/>
    <m/>
    <m/>
    <m/>
    <m/>
    <m/>
    <m/>
    <m/>
    <m/>
    <m/>
    <m/>
    <m/>
    <m/>
    <m/>
    <m/>
    <n v="0"/>
    <m/>
  </r>
  <r>
    <s v="2 GOD "/>
    <x v="2"/>
    <x v="7"/>
    <s v="EGTI"/>
    <m/>
    <m/>
    <m/>
    <m/>
    <x v="1"/>
    <m/>
    <m/>
    <m/>
    <m/>
    <m/>
    <m/>
    <m/>
    <m/>
    <m/>
    <m/>
    <m/>
    <m/>
    <m/>
    <m/>
    <m/>
    <m/>
    <m/>
    <m/>
    <n v="0"/>
    <m/>
  </r>
  <r>
    <m/>
    <x v="3"/>
    <x v="7"/>
    <m/>
    <m/>
    <m/>
    <m/>
    <m/>
    <x v="1"/>
    <m/>
    <m/>
    <m/>
    <m/>
    <m/>
    <m/>
    <m/>
    <m/>
    <m/>
    <m/>
    <m/>
    <m/>
    <m/>
    <m/>
    <m/>
    <m/>
    <m/>
    <m/>
    <m/>
    <m/>
  </r>
  <r>
    <s v="1 TRANS"/>
    <x v="3"/>
    <x v="8"/>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m/>
    <m/>
    <n v="1"/>
    <m/>
    <m/>
    <m/>
    <m/>
    <m/>
    <m/>
    <m/>
    <n v="1"/>
    <n v="0"/>
  </r>
  <r>
    <s v="2 TRANS"/>
    <x v="3"/>
    <x v="8"/>
    <s v="DES"/>
    <m/>
    <s v="Formular el  Plan de transición de Política pública de Transparencia y Ética Pública-PPTEP"/>
    <s v=" Plan de transición de Política pública de Transparencia y Ética Pública-PPTEP"/>
    <n v="1"/>
    <x v="2"/>
    <s v="Plan de transición"/>
    <s v="Plan de transición elaborado"/>
    <m/>
    <m/>
    <m/>
    <m/>
    <m/>
    <m/>
    <m/>
    <m/>
    <n v="1"/>
    <m/>
    <m/>
    <m/>
    <m/>
    <m/>
    <m/>
    <m/>
    <n v="1"/>
    <n v="0"/>
  </r>
  <r>
    <s v="3 TRANS"/>
    <x v="3"/>
    <x v="8"/>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m/>
    <m/>
    <n v="1"/>
    <m/>
    <m/>
    <m/>
    <m/>
    <m/>
    <m/>
    <m/>
    <n v="1"/>
    <n v="0"/>
  </r>
  <r>
    <s v="4 TRANS"/>
    <x v="3"/>
    <x v="8"/>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s v="la encuesta correspondiente al Índice de Transparencia de Bogotá D.C., Evaluación 2024-2025, fue diligenciada en su totalidad, con la incorporación de las evidencias requeridas y dentro del plazo establecido 21 de mayo de 2025."/>
    <s v="Se observa el cumplimiento de la actividad mediante el correo y documento en Excel distrital2025_uaermv_20250521"/>
    <m/>
    <m/>
    <m/>
    <m/>
    <m/>
    <m/>
    <m/>
    <m/>
    <n v="1"/>
    <n v="1"/>
  </r>
  <r>
    <m/>
    <x v="3"/>
    <x v="8"/>
    <m/>
    <m/>
    <m/>
    <m/>
    <m/>
    <x v="1"/>
    <m/>
    <m/>
    <m/>
    <m/>
    <m/>
    <m/>
    <m/>
    <m/>
    <m/>
    <m/>
    <m/>
    <m/>
    <m/>
    <m/>
    <m/>
    <m/>
    <m/>
    <m/>
    <m/>
    <m/>
  </r>
  <r>
    <s v="1 SEG INF"/>
    <x v="2"/>
    <x v="9"/>
    <m/>
    <m/>
    <m/>
    <m/>
    <m/>
    <x v="1"/>
    <m/>
    <m/>
    <m/>
    <m/>
    <m/>
    <m/>
    <m/>
    <m/>
    <m/>
    <m/>
    <m/>
    <m/>
    <m/>
    <m/>
    <m/>
    <m/>
    <m/>
    <m/>
    <n v="0"/>
    <m/>
  </r>
  <r>
    <s v="2 SEG INF"/>
    <x v="2"/>
    <x v="9"/>
    <m/>
    <m/>
    <m/>
    <m/>
    <m/>
    <x v="1"/>
    <m/>
    <m/>
    <m/>
    <m/>
    <m/>
    <m/>
    <m/>
    <m/>
    <m/>
    <m/>
    <m/>
    <m/>
    <m/>
    <m/>
    <m/>
    <m/>
    <m/>
    <m/>
    <n v="0"/>
    <m/>
  </r>
  <r>
    <m/>
    <x v="3"/>
    <x v="9"/>
    <m/>
    <m/>
    <m/>
    <m/>
    <m/>
    <x v="1"/>
    <m/>
    <m/>
    <m/>
    <m/>
    <m/>
    <m/>
    <m/>
    <m/>
    <m/>
    <m/>
    <m/>
    <m/>
    <m/>
    <m/>
    <m/>
    <m/>
    <m/>
    <m/>
    <m/>
    <m/>
  </r>
  <r>
    <s v="1 DEF"/>
    <x v="3"/>
    <x v="10"/>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5"/>
    <s v="Capacitaciones "/>
    <s v="Capacitaciones   realizadas / Capacitaciones programadas"/>
    <m/>
    <m/>
    <s v="Capacitaciones programadas para el segundo y cuarto trimestre 2025"/>
    <m/>
    <n v="1"/>
    <n v="1"/>
    <s v="Durante el segundo trimestre de 2025, los abogados de la Defensa Jurídica de la Oficina Jurídica, recibieron capacitaciones en el Sistema Único de Gestión e Información Litigiosa del Estado - EKOGUI._x000a_Como evidencia se adjuntan 7 certificados de las capacitaciones"/>
    <s v="Se constata el cumplimiento de la actividad mediante los certificados de participación de la capacitación del sistema único de gestión e información del estado e EKOGI"/>
    <m/>
    <m/>
    <m/>
    <m/>
    <n v="1"/>
    <m/>
    <m/>
    <m/>
    <n v="2"/>
    <n v="1"/>
  </r>
  <r>
    <s v="2 DEF"/>
    <x v="3"/>
    <x v="10"/>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5"/>
    <s v="Informe"/>
    <s v="Número de informes de la Política entregados/ informes de Política programados"/>
    <m/>
    <m/>
    <s v="Informe programado al cierre del primer semestre 2025"/>
    <m/>
    <n v="1"/>
    <n v="1"/>
    <s v="Durante el segundo trimestre de 2025, se realizó informe de seguimiento al Plan de Acción de la Política de Prevención de Daño Antijuridico, en el que se menciona la actualización del Plan y se evidencia el nuevo plan de acción para la vigencia 2025., sus acciones y responsables._x000a_Como evidencia: se adjunta informe de seguimiento al Plan de Acción de la Política de Prevención del Daño Antijuridico"/>
    <s v="Se evidencia el cumplimiento de la actividad a través del informe de avance del Plan de Acción de la Política de Prevención del Daño Antijurídico. Se recomienda que todo informe presentado cuente con la firma y validación del jefe de la Oficina Jurídica."/>
    <m/>
    <m/>
    <m/>
    <m/>
    <n v="1"/>
    <m/>
    <m/>
    <m/>
    <n v="2"/>
    <n v="1"/>
  </r>
  <r>
    <s v="3 DEF"/>
    <x v="3"/>
    <x v="10"/>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5"/>
    <s v="Informe"/>
    <s v="Número de informes de procesos objeto de llamamiento en garantía/ 2  informes de procesos objeto de llamamiento en garantía"/>
    <m/>
    <m/>
    <s v="para el periodo no se presentaron acciones relacionadas con el llamamiento en garantía"/>
    <m/>
    <n v="1"/>
    <n v="1"/>
    <s v="Durante el segundo trimestre de 2025, se realizaron dos llamamientos en garantía. Como evidencia, se adjunta informe de los llamamientos objeto en el periodo y los respectivos documentos de llamamiento en garantía."/>
    <s v="Se constata el cumplimiento de la actividad mediante  informe correspondiente a los llamamientos en garantía efectuados entre el 1 de abril y el 30 de junio de 2025"/>
    <m/>
    <m/>
    <m/>
    <m/>
    <n v="1"/>
    <m/>
    <m/>
    <m/>
    <n v="2"/>
    <n v="1"/>
  </r>
  <r>
    <m/>
    <x v="3"/>
    <x v="10"/>
    <m/>
    <m/>
    <m/>
    <m/>
    <m/>
    <x v="1"/>
    <m/>
    <m/>
    <m/>
    <m/>
    <m/>
    <m/>
    <m/>
    <m/>
    <m/>
    <m/>
    <m/>
    <m/>
    <m/>
    <m/>
    <m/>
    <m/>
    <m/>
    <m/>
    <m/>
    <m/>
  </r>
  <r>
    <s v="1 GAM"/>
    <x v="3"/>
    <x v="11"/>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4"/>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s v="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
    <s v="se observa el cumplimiento de la actividad con los soportes entregados acta de sensibilización de la sede operática y la encuentra de apropiación de conocimiento de los colaboradores frente a esta política de cero papel."/>
    <n v="1"/>
    <m/>
    <m/>
    <m/>
    <n v="1"/>
    <m/>
    <m/>
    <m/>
    <n v="4"/>
    <n v="2"/>
  </r>
  <r>
    <s v="2 GAM"/>
    <x v="3"/>
    <x v="11"/>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4"/>
    <s v="Jornada recreo deportiva."/>
    <s v="Jornada recreo deportiva realizada."/>
    <m/>
    <m/>
    <m/>
    <m/>
    <m/>
    <m/>
    <m/>
    <m/>
    <m/>
    <m/>
    <m/>
    <m/>
    <n v="1"/>
    <m/>
    <m/>
    <m/>
    <n v="1"/>
    <n v="0"/>
  </r>
  <r>
    <s v="3 GAM"/>
    <x v="3"/>
    <x v="11"/>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4"/>
    <s v="Muestra visual."/>
    <s v="Una (1) Muestra visual realizada."/>
    <m/>
    <m/>
    <m/>
    <m/>
    <n v="1"/>
    <n v="1"/>
    <s v="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s v="se observa el cumplimiento de la actividad con el Informe de la actividad muestra visual grupo PIGA UAERMV."/>
    <m/>
    <m/>
    <m/>
    <m/>
    <m/>
    <m/>
    <m/>
    <m/>
    <n v="1"/>
    <n v="1"/>
  </r>
  <r>
    <s v="4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4"/>
    <s v="Actividad lúdico - recreativa."/>
    <s v="Una (1) Actividad lúdico-recreativa realizada."/>
    <m/>
    <m/>
    <m/>
    <m/>
    <m/>
    <m/>
    <m/>
    <m/>
    <n v="1"/>
    <m/>
    <m/>
    <m/>
    <m/>
    <m/>
    <m/>
    <m/>
    <n v="1"/>
    <n v="0"/>
  </r>
  <r>
    <s v="5 GAM"/>
    <x v="3"/>
    <x v="11"/>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4"/>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1"/>
    <m/>
    <m/>
    <m/>
    <m/>
    <m/>
    <m/>
    <m/>
    <n v="2"/>
    <n v="1"/>
  </r>
  <r>
    <m/>
    <x v="3"/>
    <x v="11"/>
    <m/>
    <m/>
    <m/>
    <m/>
    <m/>
    <x v="1"/>
    <m/>
    <m/>
    <m/>
    <m/>
    <m/>
    <m/>
    <m/>
    <m/>
    <m/>
    <m/>
    <m/>
    <m/>
    <m/>
    <m/>
    <m/>
    <m/>
    <m/>
    <m/>
    <m/>
    <m/>
  </r>
  <r>
    <s v="1 SEG EVA"/>
    <x v="4"/>
    <x v="12"/>
    <s v="DES"/>
    <m/>
    <s v="Realizar mesa de trabajo con el equipo de la OAP para revisar los procesos en cuanto a sus indicadores "/>
    <s v="Una (1) Matriz de indicadores con observaciones "/>
    <n v="1"/>
    <x v="2"/>
    <s v="Indicadores revisados"/>
    <s v="Una (1) Matriz de indicadores "/>
    <m/>
    <m/>
    <m/>
    <m/>
    <m/>
    <m/>
    <m/>
    <m/>
    <n v="1"/>
    <m/>
    <m/>
    <m/>
    <m/>
    <m/>
    <m/>
    <m/>
    <n v="1"/>
    <n v="0"/>
  </r>
  <r>
    <m/>
    <x v="4"/>
    <x v="12"/>
    <m/>
    <m/>
    <m/>
    <m/>
    <m/>
    <x v="1"/>
    <m/>
    <m/>
    <m/>
    <m/>
    <m/>
    <m/>
    <m/>
    <m/>
    <m/>
    <m/>
    <m/>
    <m/>
    <m/>
    <m/>
    <m/>
    <m/>
    <m/>
    <m/>
    <m/>
    <m/>
  </r>
  <r>
    <s v="GDOC1"/>
    <x v="5"/>
    <x v="13"/>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m/>
    <m/>
    <m/>
    <m/>
    <m/>
    <m/>
    <m/>
    <m/>
    <m/>
    <m/>
    <n v="1"/>
    <n v="1"/>
  </r>
  <r>
    <s v="GDOC2"/>
    <x v="5"/>
    <x v="13"/>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m/>
    <m/>
    <n v="1"/>
    <m/>
    <m/>
    <m/>
    <m/>
    <m/>
    <m/>
    <m/>
    <n v="1"/>
    <n v="0"/>
  </r>
  <r>
    <s v="GDOC3"/>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s v="Se elaboró plan de trabajo para la actualización de la información documentada asociada al proceso Gestión Documental "/>
    <s v="Con el Cronograma de actualización información documentada proceso gestión documental vigencia 2025. Se observa el cumplimiento de la actividad. Se recomienda que este plan de trabajo tenga firmas o correos de validación o aprobación "/>
    <m/>
    <m/>
    <m/>
    <m/>
    <m/>
    <m/>
    <m/>
    <m/>
    <n v="1"/>
    <n v="1"/>
  </r>
  <r>
    <s v="GDOC4"/>
    <x v="5"/>
    <x v="13"/>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m/>
    <m/>
    <m/>
    <m/>
    <m/>
    <m/>
    <n v="1"/>
    <m/>
    <m/>
    <m/>
    <n v="1"/>
    <n v="0"/>
  </r>
  <r>
    <s v="GDOC5"/>
    <x v="5"/>
    <x v="13"/>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s v="Se elaboró  plan de trabajo para el levantamiento del inventario documental de documentos especiales identificados en  las  transferencias primarias del Archivo Central"/>
    <s v="Con el 3 Plan trabajo documentos especiales - 2025. Se observa le cumplimiento de la actividad. e recomienda que este plan de trabajo tenga firmas o correos de validación o aprobación "/>
    <m/>
    <m/>
    <m/>
    <m/>
    <m/>
    <m/>
    <m/>
    <m/>
    <n v="1"/>
    <n v="1"/>
  </r>
  <r>
    <s v="GDOC6"/>
    <x v="5"/>
    <x v="13"/>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m/>
    <m/>
    <m/>
    <m/>
    <m/>
    <m/>
    <n v="1"/>
    <m/>
    <m/>
    <m/>
    <n v="1"/>
    <n v="0"/>
  </r>
  <r>
    <m/>
    <x v="5"/>
    <x v="13"/>
    <m/>
    <m/>
    <m/>
    <m/>
    <m/>
    <x v="1"/>
    <m/>
    <m/>
    <m/>
    <m/>
    <m/>
    <m/>
    <m/>
    <m/>
    <m/>
    <m/>
    <m/>
    <m/>
    <m/>
    <m/>
    <m/>
    <m/>
    <m/>
    <m/>
    <m/>
    <m/>
  </r>
  <r>
    <s v="1 GES C"/>
    <x v="6"/>
    <x v="14"/>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m/>
    <m/>
    <m/>
    <m/>
    <m/>
    <m/>
    <n v="1"/>
    <m/>
    <m/>
    <m/>
    <n v="1"/>
    <n v="0"/>
  </r>
  <r>
    <s v="2 GES C"/>
    <x v="6"/>
    <x v="14"/>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s v="Se realizó  el día 24 de  junio 2025 Mesa de seguimientos a la implementación de la Política de Gestión del Conocimiento y la Innovación Acta con radicado  20251500184313 segundo trimestre 2025"/>
    <s v="Se constata el cumplimiento de la mesa mediante el acta  y el listado de asistencia de la mesa trabajo de gestión del conocimiento"/>
    <n v="1"/>
    <m/>
    <m/>
    <m/>
    <n v="1"/>
    <m/>
    <m/>
    <m/>
    <n v="4"/>
    <n v="2"/>
  </r>
  <r>
    <m/>
    <x v="6"/>
    <x v="14"/>
    <m/>
    <m/>
    <m/>
    <m/>
    <m/>
    <x v="1"/>
    <m/>
    <m/>
    <m/>
    <m/>
    <m/>
    <m/>
    <m/>
    <m/>
    <m/>
    <m/>
    <m/>
    <m/>
    <m/>
    <m/>
    <m/>
    <m/>
    <m/>
    <m/>
    <m/>
    <m/>
  </r>
  <r>
    <s v="1 CON IN"/>
    <x v="7"/>
    <x v="15"/>
    <s v="CEI"/>
    <s v="Evaluación Gestión del Riesgo "/>
    <s v="Consultoría sobre administración de riesgos con la OAP con el fin de determinar el nivel de madurez del Sistema de Gestión de Riesgos de la Entidad "/>
    <s v="Informe de consultoría con recomendaciones "/>
    <n v="1"/>
    <x v="6"/>
    <s v="% Consultorías realizadas "/>
    <s v="Numero de consultoría en riesgos ejecutada / Numero de consultoría en riesgos planeadas "/>
    <m/>
    <m/>
    <m/>
    <m/>
    <m/>
    <m/>
    <m/>
    <m/>
    <n v="1"/>
    <m/>
    <m/>
    <m/>
    <m/>
    <m/>
    <m/>
    <m/>
    <n v="1"/>
    <n v="0"/>
  </r>
  <r>
    <s v="2 CON IN"/>
    <x v="7"/>
    <x v="15"/>
    <s v="CEI"/>
    <s v="Encuesta apropiación de valores "/>
    <s v="Realizar evaluación a la apropiación de valores del código de integridad de la entidad "/>
    <s v="Informe de evaluación "/>
    <n v="1"/>
    <x v="6"/>
    <s v="% Encuestas realizadas "/>
    <s v="Numero de encuestas realizadas / Numero de encuestas planeadas "/>
    <m/>
    <m/>
    <m/>
    <m/>
    <m/>
    <m/>
    <m/>
    <m/>
    <n v="1"/>
    <m/>
    <m/>
    <m/>
    <m/>
    <m/>
    <m/>
    <m/>
    <n v="1"/>
    <n v="0"/>
  </r>
  <r>
    <s v="3 CON IN"/>
    <x v="7"/>
    <x v="15"/>
    <s v="CEI"/>
    <s v="Reporte al CICCI "/>
    <s v="Informar los resultados al comité CICCI del cumplimiento de las auditorías ejecutadas "/>
    <s v="Reportes al CICCI "/>
    <n v="4"/>
    <x v="6"/>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s v="&quo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m/>
    <m/>
    <m/>
    <n v="1"/>
    <m/>
    <m/>
    <m/>
    <n v="4"/>
    <n v="2"/>
  </r>
  <r>
    <s v="4 CON IN"/>
    <x v="7"/>
    <x v="15"/>
    <s v="CEI"/>
    <s v="Fortalecimiento rol enfoque a la prevención /planes de mejoramiento "/>
    <s v="Realizar mesas de trabajo con los procesos para asesorar en la formulación análisis de causas de los planes de mejoramiento"/>
    <s v="Actas de reunión ."/>
    <n v="2"/>
    <x v="6"/>
    <s v="% mesas de trabajo con enlaces"/>
    <s v="Número de mesas de trabajo programadas / numero de mesas de trabajo realizadas "/>
    <m/>
    <m/>
    <m/>
    <m/>
    <n v="1"/>
    <n v="1"/>
    <s v="El día 12 de junio se ejecuta ;Inducción planes de mejoramiento /formulación análisis de causas ."/>
    <s v="Se observa el cumplimiento de la actividad mediante la documentación aportada, correo al enlace de planificación y listado de asistencia, sin embargo se recomienda dejar como soporte acta de las mesas de trabajo"/>
    <m/>
    <m/>
    <m/>
    <m/>
    <n v="1"/>
    <m/>
    <m/>
    <m/>
    <n v="2"/>
    <n v="1"/>
  </r>
  <r>
    <s v="5 CON IN"/>
    <x v="7"/>
    <x v="15"/>
    <s v="CEI"/>
    <s v="Fortalecimiento rol enfoque a la prevención"/>
    <s v="Realizar sensibilizaciones con enlaces de procesos con el fin de fortalecer el Sistema de Control Interno (control y riesgos fiscales "/>
    <s v="Sensibilizaciones realizadas "/>
    <n v="3"/>
    <x v="6"/>
    <s v="% reuniones realizadas con enlaces "/>
    <s v="% reuniones realizadas con enlaces / % reuniones enlaces planeadas "/>
    <m/>
    <m/>
    <m/>
    <m/>
    <n v="1"/>
    <n v="1"/>
    <s v="Se efectuó reunión el día 15 de junio ,sensibilizaciones  con enlaces de procesos con el fin de fortalecer el Sistema de Control Interno "/>
    <s v="Se observa el cumplimiento de la sensibilización con la presentación aportada,  se recomienda adjuntar listado de asistencia y grabación"/>
    <n v="1"/>
    <m/>
    <m/>
    <m/>
    <n v="1"/>
    <m/>
    <m/>
    <m/>
    <n v="3"/>
    <n v="1"/>
  </r>
  <r>
    <s v="6 CON IN"/>
    <x v="7"/>
    <x v="15"/>
    <s v="CEI"/>
    <s v="Fortalecimiento rol enfoque a la prevención"/>
    <s v="Realizar evaluación al Sistema de Riesgos SARLAFT"/>
    <s v="Informes de evaluación "/>
    <n v="1"/>
    <x v="6"/>
    <s v="% evaluación SARLAFT realizada"/>
    <s v="%resultados obtenidos / % resultados esperados "/>
    <m/>
    <m/>
    <m/>
    <m/>
    <m/>
    <m/>
    <m/>
    <m/>
    <m/>
    <m/>
    <m/>
    <m/>
    <n v="1"/>
    <m/>
    <m/>
    <m/>
    <n v="1"/>
    <n v="0"/>
  </r>
  <r>
    <s v="7 CON IN"/>
    <x v="7"/>
    <x v="15"/>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m/>
    <m/>
    <n v="1"/>
    <m/>
    <m/>
    <m/>
    <m/>
    <m/>
    <m/>
    <m/>
    <n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1E6B4B3-6103-4C3D-8756-36F0B8B87BD4}" name="TablaDinámica10"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K21" firstHeaderRow="1" firstDataRow="2" firstDataCol="1"/>
  <pivotFields count="29">
    <pivotField showAll="0"/>
    <pivotField showAll="0" defaultSubtotal="0">
      <items count="8">
        <item x="0"/>
        <item x="3"/>
        <item x="5"/>
        <item x="6"/>
        <item x="7"/>
        <item x="1"/>
        <item x="4"/>
        <item x="2"/>
      </items>
    </pivotField>
    <pivotField axis="axisRow" showAll="0" defaultSubtotal="0">
      <items count="16">
        <item x="15"/>
        <item x="14"/>
        <item x="13"/>
        <item x="0"/>
        <item x="1"/>
        <item x="6"/>
        <item x="9"/>
        <item x="8"/>
        <item x="4"/>
        <item x="10"/>
        <item x="5"/>
        <item x="11"/>
        <item x="12"/>
        <item x="2"/>
        <item x="3"/>
        <item x="7"/>
      </items>
    </pivotField>
    <pivotField showAll="0"/>
    <pivotField showAll="0"/>
    <pivotField dataField="1" showAll="0"/>
    <pivotField showAll="0"/>
    <pivotField showAll="0"/>
    <pivotField axis="axisCol" multipleItemSelectionAllowed="1" showAll="0">
      <items count="8">
        <item h="1" x="1"/>
        <item x="6"/>
        <item x="0"/>
        <item x="2"/>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5">
    <i>
      <x/>
    </i>
    <i>
      <x v="1"/>
    </i>
    <i>
      <x v="2"/>
    </i>
    <i>
      <x v="3"/>
    </i>
    <i>
      <x v="4"/>
    </i>
    <i>
      <x v="5"/>
    </i>
    <i>
      <x v="7"/>
    </i>
    <i>
      <x v="8"/>
    </i>
    <i>
      <x v="9"/>
    </i>
    <i>
      <x v="10"/>
    </i>
    <i>
      <x v="11"/>
    </i>
    <i>
      <x v="12"/>
    </i>
    <i>
      <x v="13"/>
    </i>
    <i>
      <x v="14"/>
    </i>
    <i t="grand">
      <x/>
    </i>
  </rowItems>
  <colFields count="1">
    <field x="8"/>
  </colFields>
  <colItems count="7">
    <i>
      <x v="1"/>
    </i>
    <i>
      <x v="2"/>
    </i>
    <i>
      <x v="3"/>
    </i>
    <i>
      <x v="4"/>
    </i>
    <i>
      <x v="5"/>
    </i>
    <i>
      <x v="6"/>
    </i>
    <i t="grand">
      <x/>
    </i>
  </colItems>
  <dataFields count="1">
    <dataField name="Cuenta de ACTIVIDAD" fld="5" subtotal="count" baseField="0" baseItem="0"/>
  </dataFields>
  <formats count="57">
    <format dxfId="96">
      <pivotArea outline="0" collapsedLevelsAreSubtotals="1" fieldPosition="0"/>
    </format>
    <format dxfId="95">
      <pivotArea field="1" type="button" dataOnly="0" labelOnly="1" outline="0"/>
    </format>
    <format dxfId="94">
      <pivotArea type="topRight" dataOnly="0" labelOnly="1" outline="0" fieldPosition="0"/>
    </format>
    <format dxfId="93">
      <pivotArea dataOnly="0" labelOnly="1" grandCol="1" outline="0" fieldPosition="0"/>
    </format>
    <format dxfId="92">
      <pivotArea dataOnly="0" labelOnly="1" grandCol="1" outline="0" fieldPosition="0"/>
    </format>
    <format dxfId="91">
      <pivotArea dataOnly="0" labelOnly="1" grandCol="1" outline="0" fieldPosition="0"/>
    </format>
    <format dxfId="90">
      <pivotArea grandRow="1" outline="0" collapsedLevelsAreSubtotals="1" fieldPosition="0"/>
    </format>
    <format dxfId="89">
      <pivotArea grandRow="1" outline="0" collapsedLevelsAreSubtotals="1" fieldPosition="0"/>
    </format>
    <format dxfId="88">
      <pivotArea type="origin" dataOnly="0" labelOnly="1" outline="0" fieldPosition="0"/>
    </format>
    <format dxfId="87">
      <pivotArea dataOnly="0" labelOnly="1" grandRow="1" outline="0" fieldPosition="0"/>
    </format>
    <format dxfId="86">
      <pivotArea outline="0" collapsedLevelsAreSubtotals="1" fieldPosition="0"/>
    </format>
    <format dxfId="85">
      <pivotArea outline="0" collapsedLevelsAreSubtotals="1" fieldPosition="0"/>
    </format>
    <format dxfId="84">
      <pivotArea outline="0" collapsedLevelsAreSubtotals="1" fieldPosition="0"/>
    </format>
    <format dxfId="83">
      <pivotArea field="2" type="button" dataOnly="0" labelOnly="1" outline="0" axis="axisRow" fieldPosition="0"/>
    </format>
    <format dxfId="82">
      <pivotArea dataOnly="0" labelOnly="1" fieldPosition="0">
        <references count="1">
          <reference field="8" count="0"/>
        </references>
      </pivotArea>
    </format>
    <format dxfId="81">
      <pivotArea dataOnly="0" labelOnly="1" grandCol="1" outline="0" fieldPosition="0"/>
    </format>
    <format dxfId="80">
      <pivotArea field="2" type="button" dataOnly="0" labelOnly="1" outline="0" axis="axisRow" fieldPosition="0"/>
    </format>
    <format dxfId="79">
      <pivotArea dataOnly="0" labelOnly="1" fieldPosition="0">
        <references count="1">
          <reference field="8" count="0"/>
        </references>
      </pivotArea>
    </format>
    <format dxfId="78">
      <pivotArea dataOnly="0" labelOnly="1" grandCol="1" outline="0" fieldPosition="0"/>
    </format>
    <format dxfId="77">
      <pivotArea field="2" type="button" dataOnly="0" labelOnly="1" outline="0" axis="axisRow" fieldPosition="0"/>
    </format>
    <format dxfId="76">
      <pivotArea dataOnly="0" labelOnly="1" fieldPosition="0">
        <references count="1">
          <reference field="8" count="0"/>
        </references>
      </pivotArea>
    </format>
    <format dxfId="75">
      <pivotArea dataOnly="0" labelOnly="1" grandCol="1" outline="0" fieldPosition="0"/>
    </format>
    <format dxfId="74">
      <pivotArea dataOnly="0" labelOnly="1" fieldPosition="0">
        <references count="1">
          <reference field="2" count="6">
            <x v="0"/>
            <x v="1"/>
            <x v="2"/>
            <x v="3"/>
            <x v="4"/>
            <x v="5"/>
          </reference>
        </references>
      </pivotArea>
    </format>
    <format dxfId="73">
      <pivotArea dataOnly="0" labelOnly="1" fieldPosition="0">
        <references count="1">
          <reference field="2" count="6">
            <x v="0"/>
            <x v="1"/>
            <x v="2"/>
            <x v="3"/>
            <x v="4"/>
            <x v="5"/>
          </reference>
        </references>
      </pivotArea>
    </format>
    <format dxfId="72">
      <pivotArea dataOnly="0" labelOnly="1" fieldPosition="0">
        <references count="1">
          <reference field="2" count="6">
            <x v="0"/>
            <x v="1"/>
            <x v="2"/>
            <x v="3"/>
            <x v="4"/>
            <x v="5"/>
          </reference>
        </references>
      </pivotArea>
    </format>
    <format dxfId="71">
      <pivotArea type="origin" dataOnly="0" labelOnly="1" outline="0" fieldPosition="0"/>
    </format>
    <format dxfId="70">
      <pivotArea field="2" type="button" dataOnly="0" labelOnly="1" outline="0" axis="axisRow" fieldPosition="0"/>
    </format>
    <format dxfId="69">
      <pivotArea dataOnly="0" labelOnly="1" fieldPosition="0">
        <references count="1">
          <reference field="2" count="0"/>
        </references>
      </pivotArea>
    </format>
    <format dxfId="68">
      <pivotArea dataOnly="0" labelOnly="1" grandRow="1" outline="0" fieldPosition="0"/>
    </format>
    <format dxfId="67">
      <pivotArea type="origin" dataOnly="0" labelOnly="1" outline="0" fieldPosition="0"/>
    </format>
    <format dxfId="66">
      <pivotArea field="2" type="button" dataOnly="0" labelOnly="1" outline="0" axis="axisRow" fieldPosition="0"/>
    </format>
    <format dxfId="65">
      <pivotArea dataOnly="0" labelOnly="1" fieldPosition="0">
        <references count="1">
          <reference field="2" count="0"/>
        </references>
      </pivotArea>
    </format>
    <format dxfId="64">
      <pivotArea dataOnly="0" labelOnly="1" grandRow="1" outline="0" fieldPosition="0"/>
    </format>
    <format dxfId="63">
      <pivotArea outline="0" collapsedLevelsAreSubtotals="1" fieldPosition="0"/>
    </format>
    <format dxfId="62">
      <pivotArea field="8" type="button" dataOnly="0" labelOnly="1" outline="0" axis="axisCol" fieldPosition="0"/>
    </format>
    <format dxfId="61">
      <pivotArea type="topRight" dataOnly="0" labelOnly="1" outline="0" fieldPosition="0"/>
    </format>
    <format dxfId="60">
      <pivotArea dataOnly="0" labelOnly="1" fieldPosition="0">
        <references count="1">
          <reference field="8" count="0"/>
        </references>
      </pivotArea>
    </format>
    <format dxfId="59">
      <pivotArea dataOnly="0" labelOnly="1" grandCol="1" outline="0" fieldPosition="0"/>
    </format>
    <format dxfId="58">
      <pivotArea collapsedLevelsAreSubtotals="1" fieldPosition="0">
        <references count="1">
          <reference field="2" count="0"/>
        </references>
      </pivotArea>
    </format>
    <format dxfId="57">
      <pivotArea dataOnly="0" labelOnly="1" fieldPosition="0">
        <references count="1">
          <reference field="2" count="0"/>
        </references>
      </pivotArea>
    </format>
    <format dxfId="56">
      <pivotArea type="origin" dataOnly="0" labelOnly="1" outline="0" fieldPosition="0"/>
    </format>
    <format dxfId="55">
      <pivotArea field="2" type="button" dataOnly="0" labelOnly="1" outline="0" axis="axisRow" fieldPosition="0"/>
    </format>
    <format dxfId="54">
      <pivotArea dataOnly="0" labelOnly="1" fieldPosition="0">
        <references count="1">
          <reference field="2" count="0"/>
        </references>
      </pivotArea>
    </format>
    <format dxfId="53">
      <pivotArea dataOnly="0" labelOnly="1" grandRow="1" outline="0" fieldPosition="0"/>
    </format>
    <format dxfId="52">
      <pivotArea collapsedLevelsAreSubtotals="1" fieldPosition="0">
        <references count="1">
          <reference field="2" count="1">
            <x v="5"/>
          </reference>
        </references>
      </pivotArea>
    </format>
    <format dxfId="51">
      <pivotArea dataOnly="0" labelOnly="1" fieldPosition="0">
        <references count="1">
          <reference field="2" count="1">
            <x v="5"/>
          </reference>
        </references>
      </pivotArea>
    </format>
    <format dxfId="50">
      <pivotArea collapsedLevelsAreSubtotals="1" fieldPosition="0">
        <references count="1">
          <reference field="2" count="1">
            <x v="5"/>
          </reference>
        </references>
      </pivotArea>
    </format>
    <format dxfId="49">
      <pivotArea dataOnly="0" labelOnly="1" fieldPosition="0">
        <references count="1">
          <reference field="2" count="1">
            <x v="5"/>
          </reference>
        </references>
      </pivotArea>
    </format>
    <format dxfId="48">
      <pivotArea collapsedLevelsAreSubtotals="1" fieldPosition="0">
        <references count="1">
          <reference field="2" count="1">
            <x v="5"/>
          </reference>
        </references>
      </pivotArea>
    </format>
    <format dxfId="47">
      <pivotArea dataOnly="0" labelOnly="1" fieldPosition="0">
        <references count="1">
          <reference field="2" count="1">
            <x v="5"/>
          </reference>
        </references>
      </pivotArea>
    </format>
    <format dxfId="46">
      <pivotArea outline="0" collapsedLevelsAreSubtotals="1" fieldPosition="0"/>
    </format>
    <format dxfId="45">
      <pivotArea dataOnly="0" labelOnly="1" fieldPosition="0">
        <references count="1">
          <reference field="2" count="7">
            <x v="1"/>
            <x v="2"/>
            <x v="3"/>
            <x v="4"/>
            <x v="5"/>
            <x v="6"/>
            <x v="7"/>
          </reference>
        </references>
      </pivotArea>
    </format>
    <format dxfId="44">
      <pivotArea dataOnly="0" labelOnly="1" grandRow="1" outline="0" fieldPosition="0"/>
    </format>
    <format dxfId="43">
      <pivotArea collapsedLevelsAreSubtotals="1" fieldPosition="0">
        <references count="1">
          <reference field="2" count="11">
            <x v="0"/>
            <x v="1"/>
            <x v="2"/>
            <x v="3"/>
            <x v="4"/>
            <x v="5"/>
            <x v="6"/>
            <x v="7"/>
            <x v="9"/>
            <x v="10"/>
            <x v="11"/>
          </reference>
        </references>
      </pivotArea>
    </format>
    <format dxfId="42">
      <pivotArea dataOnly="0" labelOnly="1" fieldPosition="0">
        <references count="1">
          <reference field="2" count="11">
            <x v="0"/>
            <x v="1"/>
            <x v="2"/>
            <x v="3"/>
            <x v="4"/>
            <x v="5"/>
            <x v="6"/>
            <x v="7"/>
            <x v="9"/>
            <x v="10"/>
            <x v="11"/>
          </reference>
        </references>
      </pivotArea>
    </format>
    <format dxfId="41">
      <pivotArea dataOnly="0" labelOnly="1" fieldPosition="0">
        <references count="1">
          <reference field="2" count="1">
            <x v="7"/>
          </reference>
        </references>
      </pivotArea>
    </format>
    <format dxfId="4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077F3B-354E-493E-BAFB-A89A9C208E36}" name="TablaDinámica11" cacheId="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90:F112" firstHeaderRow="0" firstDataRow="1" firstDataCol="1"/>
  <pivotFields count="29">
    <pivotField showAll="0"/>
    <pivotField showAll="0" defaultSubtotal="0">
      <items count="8">
        <item x="0"/>
        <item x="3"/>
        <item x="5"/>
        <item x="6"/>
        <item x="7"/>
        <item x="1"/>
        <item x="4"/>
        <item x="2"/>
      </items>
    </pivotField>
    <pivotField axis="axisRow" showAll="0" defaultSubtotal="0">
      <items count="17">
        <item x="3"/>
        <item x="15"/>
        <item x="10"/>
        <item m="1" x="16"/>
        <item x="4"/>
        <item x="11"/>
        <item x="14"/>
        <item x="13"/>
        <item x="0"/>
        <item x="7"/>
        <item x="1"/>
        <item x="6"/>
        <item x="2"/>
        <item x="12"/>
        <item x="9"/>
        <item x="5"/>
        <item x="8"/>
      </items>
    </pivotField>
    <pivotField showAll="0"/>
    <pivotField showAll="0"/>
    <pivotField showAll="0"/>
    <pivotField showAll="0"/>
    <pivotField showAll="0"/>
    <pivotField axis="axisRow" multipleItemSelectionAllowed="1" showAll="0">
      <items count="10">
        <item h="1" x="1"/>
        <item x="6"/>
        <item m="1" x="7"/>
        <item x="4"/>
        <item x="0"/>
        <item m="1" x="8"/>
        <item x="5"/>
        <item x="2"/>
        <item x="3"/>
        <item t="default"/>
      </items>
    </pivotField>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2"/>
  </rowFields>
  <rowItems count="22">
    <i>
      <x v="1"/>
    </i>
    <i r="1">
      <x v="1"/>
    </i>
    <i>
      <x v="3"/>
    </i>
    <i r="1">
      <x v="5"/>
    </i>
    <i r="1">
      <x v="11"/>
    </i>
    <i r="1">
      <x v="15"/>
    </i>
    <i>
      <x v="4"/>
    </i>
    <i r="1">
      <x v="7"/>
    </i>
    <i r="1">
      <x v="8"/>
    </i>
    <i r="1">
      <x v="10"/>
    </i>
    <i>
      <x v="6"/>
    </i>
    <i r="1">
      <x v="2"/>
    </i>
    <i>
      <x v="7"/>
    </i>
    <i r="1">
      <x v="1"/>
    </i>
    <i r="1">
      <x v="4"/>
    </i>
    <i r="1">
      <x v="6"/>
    </i>
    <i r="1">
      <x v="12"/>
    </i>
    <i r="1">
      <x v="13"/>
    </i>
    <i r="1">
      <x v="16"/>
    </i>
    <i>
      <x v="8"/>
    </i>
    <i r="1">
      <x/>
    </i>
    <i t="grand">
      <x/>
    </i>
  </rowItems>
  <colFields count="1">
    <field x="-2"/>
  </colFields>
  <colItems count="2">
    <i>
      <x/>
    </i>
    <i i="1">
      <x v="1"/>
    </i>
  </colItems>
  <dataFields count="2">
    <dataField name="Suma de Programado _x000a_2do Trimestre" fld="15" baseField="0" baseItem="0"/>
    <dataField name="Suma de Ejecutado " fld="16" baseField="8" baseItem="1"/>
  </dataFields>
  <formats count="59">
    <format dxfId="155">
      <pivotArea outline="0" collapsedLevelsAreSubtotals="1" fieldPosition="0"/>
    </format>
    <format dxfId="154">
      <pivotArea field="1" type="button" dataOnly="0" labelOnly="1" outline="0"/>
    </format>
    <format dxfId="153">
      <pivotArea type="topRight" dataOnly="0" labelOnly="1" outline="0" fieldPosition="0"/>
    </format>
    <format dxfId="152">
      <pivotArea dataOnly="0" labelOnly="1" grandCol="1" outline="0" fieldPosition="0"/>
    </format>
    <format dxfId="151">
      <pivotArea dataOnly="0" labelOnly="1" grandCol="1" outline="0" fieldPosition="0"/>
    </format>
    <format dxfId="150">
      <pivotArea dataOnly="0" labelOnly="1" grandCol="1" outline="0" fieldPosition="0"/>
    </format>
    <format dxfId="149">
      <pivotArea grandRow="1" outline="0" collapsedLevelsAreSubtotals="1" fieldPosition="0"/>
    </format>
    <format dxfId="148">
      <pivotArea grandRow="1" outline="0" collapsedLevelsAreSubtotals="1" fieldPosition="0"/>
    </format>
    <format dxfId="147">
      <pivotArea type="origin" dataOnly="0" labelOnly="1" outline="0" fieldPosition="0"/>
    </format>
    <format dxfId="146">
      <pivotArea dataOnly="0" labelOnly="1" grandRow="1" outline="0" fieldPosition="0"/>
    </format>
    <format dxfId="145">
      <pivotArea field="8" type="button" dataOnly="0" labelOnly="1" outline="0" axis="axisRow" fieldPosition="0"/>
    </format>
    <format dxfId="144">
      <pivotArea dataOnly="0" labelOnly="1" grandCol="1" outline="0" fieldPosition="0"/>
    </format>
    <format dxfId="143">
      <pivotArea field="8" type="button" dataOnly="0" labelOnly="1" outline="0" axis="axisRow" fieldPosition="0"/>
    </format>
    <format dxfId="142">
      <pivotArea dataOnly="0" labelOnly="1" grandCol="1" outline="0" fieldPosition="0"/>
    </format>
    <format dxfId="141">
      <pivotArea field="8" type="button" dataOnly="0" labelOnly="1" outline="0" axis="axisRow" fieldPosition="0"/>
    </format>
    <format dxfId="140">
      <pivotArea collapsedLevelsAreSubtotals="1" fieldPosition="0">
        <references count="1">
          <reference field="8" count="1">
            <x v="0"/>
          </reference>
        </references>
      </pivotArea>
    </format>
    <format dxfId="139">
      <pivotArea dataOnly="0" labelOnly="1" fieldPosition="0">
        <references count="1">
          <reference field="8" count="1">
            <x v="0"/>
          </reference>
        </references>
      </pivotArea>
    </format>
    <format dxfId="138">
      <pivotArea field="8" type="button" dataOnly="0" labelOnly="1" outline="0" axis="axisRow" fieldPosition="0"/>
    </format>
    <format dxfId="137">
      <pivotArea dataOnly="0" labelOnly="1" fieldPosition="0">
        <references count="1">
          <reference field="8" count="0"/>
        </references>
      </pivotArea>
    </format>
    <format dxfId="136">
      <pivotArea dataOnly="0" labelOnly="1" grandRow="1" outline="0" fieldPosition="0"/>
    </format>
    <format dxfId="135">
      <pivotArea field="8" type="button" dataOnly="0" labelOnly="1" outline="0" axis="axisRow" fieldPosition="0"/>
    </format>
    <format dxfId="134">
      <pivotArea dataOnly="0" labelOnly="1" fieldPosition="0">
        <references count="1">
          <reference field="8" count="0"/>
        </references>
      </pivotArea>
    </format>
    <format dxfId="133">
      <pivotArea dataOnly="0" labelOnly="1" grandRow="1" outline="0" fieldPosition="0"/>
    </format>
    <format dxfId="132">
      <pivotArea outline="0" collapsedLevelsAreSubtotals="1" fieldPosition="0"/>
    </format>
    <format dxfId="131">
      <pivotArea dataOnly="0" labelOnly="1" outline="0" axis="axisValues" fieldPosition="0"/>
    </format>
    <format dxfId="130">
      <pivotArea field="8" type="button" dataOnly="0" labelOnly="1" outline="0" axis="axisRow" fieldPosition="0"/>
    </format>
    <format dxfId="129">
      <pivotArea dataOnly="0" labelOnly="1" fieldPosition="0">
        <references count="1">
          <reference field="8" count="0"/>
        </references>
      </pivotArea>
    </format>
    <format dxfId="128">
      <pivotArea dataOnly="0" labelOnly="1" grandRow="1" outline="0" fieldPosition="0"/>
    </format>
    <format dxfId="127">
      <pivotArea collapsedLevelsAreSubtotals="1" fieldPosition="0">
        <references count="1">
          <reference field="8" count="0"/>
        </references>
      </pivotArea>
    </format>
    <format dxfId="126">
      <pivotArea dataOnly="0" labelOnly="1" fieldPosition="0">
        <references count="1">
          <reference field="8" count="0"/>
        </references>
      </pivotArea>
    </format>
    <format dxfId="125">
      <pivotArea collapsedLevelsAreSubtotals="1" fieldPosition="0">
        <references count="1">
          <reference field="8" count="1">
            <x v="5"/>
          </reference>
        </references>
      </pivotArea>
    </format>
    <format dxfId="124">
      <pivotArea collapsedLevelsAreSubtotals="1" fieldPosition="0">
        <references count="2">
          <reference field="2" count="1">
            <x v="4"/>
          </reference>
          <reference field="8" count="1" selected="0">
            <x v="5"/>
          </reference>
        </references>
      </pivotArea>
    </format>
    <format dxfId="123">
      <pivotArea dataOnly="0" labelOnly="1" fieldPosition="0">
        <references count="1">
          <reference field="8" count="1">
            <x v="5"/>
          </reference>
        </references>
      </pivotArea>
    </format>
    <format dxfId="122">
      <pivotArea dataOnly="0" labelOnly="1" fieldPosition="0">
        <references count="2">
          <reference field="2" count="1">
            <x v="4"/>
          </reference>
          <reference field="8" count="1" selected="0">
            <x v="5"/>
          </reference>
        </references>
      </pivotArea>
    </format>
    <format dxfId="121">
      <pivotArea collapsedLevelsAreSubtotals="1" fieldPosition="0">
        <references count="2">
          <reference field="2" count="1">
            <x v="0"/>
          </reference>
          <reference field="8" count="1" selected="0">
            <x v="8"/>
          </reference>
        </references>
      </pivotArea>
    </format>
    <format dxfId="120">
      <pivotArea dataOnly="0" labelOnly="1" fieldPosition="0">
        <references count="2">
          <reference field="2" count="1">
            <x v="0"/>
          </reference>
          <reference field="8" count="1" selected="0">
            <x v="8"/>
          </reference>
        </references>
      </pivotArea>
    </format>
    <format dxfId="119">
      <pivotArea collapsedLevelsAreSubtotals="1" fieldPosition="0">
        <references count="2">
          <reference field="2" count="3">
            <x v="5"/>
            <x v="11"/>
            <x v="15"/>
          </reference>
          <reference field="8" count="1" selected="0">
            <x v="3"/>
          </reference>
        </references>
      </pivotArea>
    </format>
    <format dxfId="118">
      <pivotArea collapsedLevelsAreSubtotals="1" fieldPosition="0">
        <references count="2">
          <reference field="2" count="3">
            <x v="7"/>
            <x v="8"/>
            <x v="10"/>
          </reference>
          <reference field="8" count="1" selected="0">
            <x v="4"/>
          </reference>
        </references>
      </pivotArea>
    </format>
    <format dxfId="117">
      <pivotArea collapsedLevelsAreSubtotals="1" fieldPosition="0">
        <references count="2">
          <reference field="2" count="1">
            <x v="2"/>
          </reference>
          <reference field="8" count="1" selected="0">
            <x v="6"/>
          </reference>
        </references>
      </pivotArea>
    </format>
    <format dxfId="116">
      <pivotArea collapsedLevelsAreSubtotals="1" fieldPosition="0">
        <references count="2">
          <reference field="2" count="6">
            <x v="1"/>
            <x v="4"/>
            <x v="6"/>
            <x v="12"/>
            <x v="13"/>
            <x v="16"/>
          </reference>
          <reference field="8" count="1" selected="0">
            <x v="7"/>
          </reference>
        </references>
      </pivotArea>
    </format>
    <format dxfId="115">
      <pivotArea dataOnly="0" labelOnly="1" fieldPosition="0">
        <references count="1">
          <reference field="8" count="5">
            <x v="3"/>
            <x v="4"/>
            <x v="6"/>
            <x v="7"/>
            <x v="8"/>
          </reference>
        </references>
      </pivotArea>
    </format>
    <format dxfId="114">
      <pivotArea dataOnly="0" labelOnly="1" fieldPosition="0">
        <references count="2">
          <reference field="2" count="3">
            <x v="5"/>
            <x v="11"/>
            <x v="15"/>
          </reference>
          <reference field="8" count="1" selected="0">
            <x v="3"/>
          </reference>
        </references>
      </pivotArea>
    </format>
    <format dxfId="113">
      <pivotArea dataOnly="0" labelOnly="1" fieldPosition="0">
        <references count="2">
          <reference field="2" count="3">
            <x v="7"/>
            <x v="8"/>
            <x v="10"/>
          </reference>
          <reference field="8" count="1" selected="0">
            <x v="4"/>
          </reference>
        </references>
      </pivotArea>
    </format>
    <format dxfId="112">
      <pivotArea dataOnly="0" labelOnly="1" fieldPosition="0">
        <references count="2">
          <reference field="2" count="1">
            <x v="2"/>
          </reference>
          <reference field="8" count="1" selected="0">
            <x v="6"/>
          </reference>
        </references>
      </pivotArea>
    </format>
    <format dxfId="111">
      <pivotArea dataOnly="0" labelOnly="1" fieldPosition="0">
        <references count="2">
          <reference field="2" count="6">
            <x v="1"/>
            <x v="4"/>
            <x v="6"/>
            <x v="12"/>
            <x v="13"/>
            <x v="16"/>
          </reference>
          <reference field="8" count="1" selected="0">
            <x v="7"/>
          </reference>
        </references>
      </pivotArea>
    </format>
    <format dxfId="110">
      <pivotArea collapsedLevelsAreSubtotals="1" fieldPosition="0">
        <references count="1">
          <reference field="8" count="1">
            <x v="1"/>
          </reference>
        </references>
      </pivotArea>
    </format>
    <format dxfId="109">
      <pivotArea dataOnly="0" labelOnly="1" fieldPosition="0">
        <references count="1">
          <reference field="8" count="1">
            <x v="1"/>
          </reference>
        </references>
      </pivotArea>
    </format>
    <format dxfId="108">
      <pivotArea collapsedLevelsAreSubtotals="1" fieldPosition="0">
        <references count="1">
          <reference field="8" count="1">
            <x v="3"/>
          </reference>
        </references>
      </pivotArea>
    </format>
    <format dxfId="107">
      <pivotArea dataOnly="0" labelOnly="1" fieldPosition="0">
        <references count="1">
          <reference field="8" count="1">
            <x v="3"/>
          </reference>
        </references>
      </pivotArea>
    </format>
    <format dxfId="106">
      <pivotArea collapsedLevelsAreSubtotals="1" fieldPosition="0">
        <references count="1">
          <reference field="8" count="1">
            <x v="4"/>
          </reference>
        </references>
      </pivotArea>
    </format>
    <format dxfId="105">
      <pivotArea dataOnly="0" labelOnly="1" fieldPosition="0">
        <references count="1">
          <reference field="8" count="1">
            <x v="4"/>
          </reference>
        </references>
      </pivotArea>
    </format>
    <format dxfId="104">
      <pivotArea collapsedLevelsAreSubtotals="1" fieldPosition="0">
        <references count="1">
          <reference field="8" count="1">
            <x v="6"/>
          </reference>
        </references>
      </pivotArea>
    </format>
    <format dxfId="103">
      <pivotArea dataOnly="0" labelOnly="1" fieldPosition="0">
        <references count="1">
          <reference field="8" count="1">
            <x v="6"/>
          </reference>
        </references>
      </pivotArea>
    </format>
    <format dxfId="102">
      <pivotArea collapsedLevelsAreSubtotals="1" fieldPosition="0">
        <references count="1">
          <reference field="8" count="1">
            <x v="7"/>
          </reference>
        </references>
      </pivotArea>
    </format>
    <format dxfId="101">
      <pivotArea dataOnly="0" labelOnly="1" fieldPosition="0">
        <references count="1">
          <reference field="8" count="1">
            <x v="7"/>
          </reference>
        </references>
      </pivotArea>
    </format>
    <format dxfId="100">
      <pivotArea collapsedLevelsAreSubtotals="1" fieldPosition="0">
        <references count="1">
          <reference field="8" count="1">
            <x v="8"/>
          </reference>
        </references>
      </pivotArea>
    </format>
    <format dxfId="99">
      <pivotArea dataOnly="0" labelOnly="1" fieldPosition="0">
        <references count="1">
          <reference field="8" count="1">
            <x v="8"/>
          </reference>
        </references>
      </pivotArea>
    </format>
    <format dxfId="98">
      <pivotArea collapsedLevelsAreSubtotals="1" fieldPosition="0">
        <references count="2">
          <reference field="2" count="1">
            <x v="11"/>
          </reference>
          <reference field="8" count="1" selected="0">
            <x v="3"/>
          </reference>
        </references>
      </pivotArea>
    </format>
    <format dxfId="97">
      <pivotArea collapsedLevelsAreSubtotals="1" fieldPosition="0">
        <references count="2">
          <reference field="2" count="1">
            <x v="8"/>
          </reference>
          <reference field="8"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D06608-23FA-4592-8FF4-200E0B4140D7}" name="TablaDinámica6" cacheId="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81:G86" firstHeaderRow="0" firstDataRow="1" firstDataCol="1"/>
  <pivotFields count="29">
    <pivotField showAll="0"/>
    <pivotField showAll="0" defaultSubtotal="0">
      <items count="8">
        <item x="0"/>
        <item x="3"/>
        <item x="5"/>
        <item x="6"/>
        <item x="7"/>
        <item x="1"/>
        <item x="4"/>
        <item x="2"/>
      </items>
    </pivotField>
    <pivotField axis="axisRow" showAll="0" defaultSubtotal="0">
      <items count="17">
        <item x="3"/>
        <item x="15"/>
        <item x="10"/>
        <item m="1" x="16"/>
        <item x="4"/>
        <item x="11"/>
        <item x="14"/>
        <item x="13"/>
        <item x="0"/>
        <item x="7"/>
        <item x="1"/>
        <item x="6"/>
        <item x="2"/>
        <item x="12"/>
        <item x="9"/>
        <item x="5"/>
        <item x="8"/>
      </items>
    </pivotField>
    <pivotField showAll="0"/>
    <pivotField showAll="0"/>
    <pivotField dataField="1" showAll="0"/>
    <pivotField showAll="0"/>
    <pivotField showAll="0"/>
    <pivotField axis="axisRow" multipleItemSelectionAllowed="1" showAll="0">
      <items count="10">
        <item h="1" x="1"/>
        <item h="1" x="6"/>
        <item h="1" m="1" x="7"/>
        <item x="4"/>
        <item h="1" x="0"/>
        <item h="1" m="1" x="8"/>
        <item h="1" x="5"/>
        <item h="1" x="2"/>
        <item h="1" x="3"/>
        <item t="default"/>
      </items>
    </pivotField>
    <pivotField showAll="0"/>
    <pivotField showAll="0"/>
    <pivotField dataField="1" showAll="0"/>
    <pivotField dataField="1" showAll="0"/>
    <pivotField showAll="0"/>
    <pivotField showAll="0"/>
    <pivotField multipleItemSelectionAllowe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2"/>
  </rowFields>
  <rowItems count="5">
    <i>
      <x v="3"/>
    </i>
    <i r="1">
      <x v="5"/>
    </i>
    <i r="1">
      <x v="11"/>
    </i>
    <i r="1">
      <x v="15"/>
    </i>
    <i t="grand">
      <x/>
    </i>
  </rowItems>
  <colFields count="1">
    <field x="-2"/>
  </colFields>
  <colItems count="3">
    <i>
      <x/>
    </i>
    <i i="1">
      <x v="1"/>
    </i>
    <i i="2">
      <x v="2"/>
    </i>
  </colItems>
  <dataFields count="3">
    <dataField name="Cuenta de ACTIVIDAD" fld="5" subtotal="count" baseField="0" baseItem="0"/>
    <dataField name="Suma de Programado" fld="11" baseField="8" baseItem="3"/>
    <dataField name="Suma de Ejecutado " fld="12" baseField="8" baseItem="3"/>
  </dataFields>
  <formats count="43">
    <format dxfId="198">
      <pivotArea outline="0" collapsedLevelsAreSubtotals="1" fieldPosition="0"/>
    </format>
    <format dxfId="197">
      <pivotArea field="1" type="button" dataOnly="0" labelOnly="1" outline="0"/>
    </format>
    <format dxfId="196">
      <pivotArea type="topRight" dataOnly="0" labelOnly="1" outline="0" fieldPosition="0"/>
    </format>
    <format dxfId="195">
      <pivotArea dataOnly="0" labelOnly="1" grandCol="1" outline="0" fieldPosition="0"/>
    </format>
    <format dxfId="194">
      <pivotArea dataOnly="0" labelOnly="1" grandCol="1" outline="0" fieldPosition="0"/>
    </format>
    <format dxfId="193">
      <pivotArea dataOnly="0" labelOnly="1" grandCol="1" outline="0" fieldPosition="0"/>
    </format>
    <format dxfId="192">
      <pivotArea grandRow="1" outline="0" collapsedLevelsAreSubtotals="1" fieldPosition="0"/>
    </format>
    <format dxfId="191">
      <pivotArea grandRow="1" outline="0" collapsedLevelsAreSubtotals="1" fieldPosition="0"/>
    </format>
    <format dxfId="190">
      <pivotArea type="origin" dataOnly="0" labelOnly="1" outline="0" fieldPosition="0"/>
    </format>
    <format dxfId="189">
      <pivotArea dataOnly="0" labelOnly="1" grandRow="1" outline="0" fieldPosition="0"/>
    </format>
    <format dxfId="188">
      <pivotArea field="8" type="button" dataOnly="0" labelOnly="1" outline="0" axis="axisRow" fieldPosition="0"/>
    </format>
    <format dxfId="187">
      <pivotArea dataOnly="0" labelOnly="1" grandCol="1" outline="0" fieldPosition="0"/>
    </format>
    <format dxfId="186">
      <pivotArea field="8" type="button" dataOnly="0" labelOnly="1" outline="0" axis="axisRow" fieldPosition="0"/>
    </format>
    <format dxfId="185">
      <pivotArea dataOnly="0" labelOnly="1" grandCol="1" outline="0" fieldPosition="0"/>
    </format>
    <format dxfId="184">
      <pivotArea field="8" type="button" dataOnly="0" labelOnly="1" outline="0" axis="axisRow" fieldPosition="0"/>
    </format>
    <format dxfId="183">
      <pivotArea collapsedLevelsAreSubtotals="1" fieldPosition="0">
        <references count="1">
          <reference field="8" count="1">
            <x v="0"/>
          </reference>
        </references>
      </pivotArea>
    </format>
    <format dxfId="182">
      <pivotArea dataOnly="0" labelOnly="1" fieldPosition="0">
        <references count="1">
          <reference field="8" count="1">
            <x v="0"/>
          </reference>
        </references>
      </pivotArea>
    </format>
    <format dxfId="181">
      <pivotArea field="8" type="button" dataOnly="0" labelOnly="1" outline="0" axis="axisRow" fieldPosition="0"/>
    </format>
    <format dxfId="180">
      <pivotArea dataOnly="0" labelOnly="1" fieldPosition="0">
        <references count="1">
          <reference field="8" count="0"/>
        </references>
      </pivotArea>
    </format>
    <format dxfId="179">
      <pivotArea dataOnly="0" labelOnly="1" grandRow="1" outline="0" fieldPosition="0"/>
    </format>
    <format dxfId="178">
      <pivotArea field="8" type="button" dataOnly="0" labelOnly="1" outline="0" axis="axisRow" fieldPosition="0"/>
    </format>
    <format dxfId="177">
      <pivotArea dataOnly="0" labelOnly="1" fieldPosition="0">
        <references count="1">
          <reference field="8" count="0"/>
        </references>
      </pivotArea>
    </format>
    <format dxfId="176">
      <pivotArea dataOnly="0" labelOnly="1" grandRow="1" outline="0" fieldPosition="0"/>
    </format>
    <format dxfId="175">
      <pivotArea outline="0" collapsedLevelsAreSubtotals="1" fieldPosition="0"/>
    </format>
    <format dxfId="174">
      <pivotArea dataOnly="0" labelOnly="1" outline="0" axis="axisValues" fieldPosition="0"/>
    </format>
    <format dxfId="173">
      <pivotArea field="8" type="button" dataOnly="0" labelOnly="1" outline="0" axis="axisRow" fieldPosition="0"/>
    </format>
    <format dxfId="172">
      <pivotArea dataOnly="0" labelOnly="1" fieldPosition="0">
        <references count="1">
          <reference field="8" count="0"/>
        </references>
      </pivotArea>
    </format>
    <format dxfId="171">
      <pivotArea dataOnly="0" labelOnly="1" grandRow="1" outline="0" fieldPosition="0"/>
    </format>
    <format dxfId="170">
      <pivotArea collapsedLevelsAreSubtotals="1" fieldPosition="0">
        <references count="1">
          <reference field="8" count="0"/>
        </references>
      </pivotArea>
    </format>
    <format dxfId="169">
      <pivotArea dataOnly="0" labelOnly="1" fieldPosition="0">
        <references count="1">
          <reference field="8" count="0"/>
        </references>
      </pivotArea>
    </format>
    <format dxfId="168">
      <pivotArea collapsedLevelsAreSubtotals="1" fieldPosition="0">
        <references count="1">
          <reference field="8" count="1">
            <x v="3"/>
          </reference>
        </references>
      </pivotArea>
    </format>
    <format dxfId="167">
      <pivotArea collapsedLevelsAreSubtotals="1" fieldPosition="0">
        <references count="2">
          <reference field="2" count="3">
            <x v="5"/>
            <x v="11"/>
            <x v="15"/>
          </reference>
          <reference field="8" count="1" selected="0">
            <x v="3"/>
          </reference>
        </references>
      </pivotArea>
    </format>
    <format dxfId="166">
      <pivotArea dataOnly="0" labelOnly="1" fieldPosition="0">
        <references count="1">
          <reference field="8" count="1">
            <x v="3"/>
          </reference>
        </references>
      </pivotArea>
    </format>
    <format dxfId="165">
      <pivotArea dataOnly="0" labelOnly="1" fieldPosition="0">
        <references count="2">
          <reference field="2" count="3">
            <x v="5"/>
            <x v="11"/>
            <x v="15"/>
          </reference>
          <reference field="8" count="1" selected="0">
            <x v="3"/>
          </reference>
        </references>
      </pivotArea>
    </format>
    <format dxfId="164">
      <pivotArea collapsedLevelsAreSubtotals="1" fieldPosition="0">
        <references count="1">
          <reference field="8" count="1">
            <x v="5"/>
          </reference>
        </references>
      </pivotArea>
    </format>
    <format dxfId="163">
      <pivotArea collapsedLevelsAreSubtotals="1" fieldPosition="0">
        <references count="2">
          <reference field="2" count="1">
            <x v="4"/>
          </reference>
          <reference field="8" count="1" selected="0">
            <x v="5"/>
          </reference>
        </references>
      </pivotArea>
    </format>
    <format dxfId="162">
      <pivotArea dataOnly="0" labelOnly="1" fieldPosition="0">
        <references count="1">
          <reference field="8" count="1">
            <x v="5"/>
          </reference>
        </references>
      </pivotArea>
    </format>
    <format dxfId="161">
      <pivotArea dataOnly="0" labelOnly="1" fieldPosition="0">
        <references count="2">
          <reference field="2" count="1">
            <x v="4"/>
          </reference>
          <reference field="8" count="1" selected="0">
            <x v="5"/>
          </reference>
        </references>
      </pivotArea>
    </format>
    <format dxfId="160">
      <pivotArea collapsedLevelsAreSubtotals="1" fieldPosition="0">
        <references count="1">
          <reference field="8" count="1">
            <x v="7"/>
          </reference>
        </references>
      </pivotArea>
    </format>
    <format dxfId="159">
      <pivotArea collapsedLevelsAreSubtotals="1" fieldPosition="0">
        <references count="2">
          <reference field="2" count="2">
            <x v="6"/>
            <x v="12"/>
          </reference>
          <reference field="8" count="1" selected="0">
            <x v="7"/>
          </reference>
        </references>
      </pivotArea>
    </format>
    <format dxfId="158">
      <pivotArea dataOnly="0" labelOnly="1" fieldPosition="0">
        <references count="1">
          <reference field="8" count="1">
            <x v="7"/>
          </reference>
        </references>
      </pivotArea>
    </format>
    <format dxfId="157">
      <pivotArea dataOnly="0" labelOnly="1" fieldPosition="0">
        <references count="2">
          <reference field="2" count="2">
            <x v="6"/>
            <x v="12"/>
          </reference>
          <reference field="8" count="1" selected="0">
            <x v="7"/>
          </reference>
        </references>
      </pivotArea>
    </format>
    <format dxfId="15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CCE01B7-F7E2-4669-B328-B57E533015AB}" name="TablaDinámica3"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28:F35" firstHeaderRow="0" firstDataRow="1" firstDataCol="1"/>
  <pivotFields count="17">
    <pivotField showAll="0"/>
    <pivotField showAll="0" defaultSubtotal="0">
      <items count="8">
        <item x="0"/>
        <item x="3"/>
        <item x="5"/>
        <item x="6"/>
        <item x="7"/>
        <item x="1"/>
        <item x="4"/>
        <item x="2"/>
      </items>
    </pivotField>
    <pivotField showAll="0" defaultSubtotal="0"/>
    <pivotField showAll="0"/>
    <pivotField showAll="0"/>
    <pivotField showAll="0"/>
    <pivotField showAll="0"/>
    <pivotField showAll="0"/>
    <pivotField axis="axisRow" multipleItemSelectionAllowed="1" showAll="0">
      <items count="8">
        <item h="1" x="1"/>
        <item x="6"/>
        <item x="4"/>
        <item x="0"/>
        <item x="5"/>
        <item x="2"/>
        <item x="3"/>
        <item t="default"/>
      </items>
    </pivotField>
    <pivotField showAll="0"/>
    <pivotField showAll="0"/>
    <pivotField showAll="0"/>
    <pivotField showAll="0"/>
    <pivotField showAll="0"/>
    <pivotField showAll="0"/>
    <pivotField dataField="1" showAll="0"/>
    <pivotField dataField="1" showAll="0"/>
  </pivotFields>
  <rowFields count="1">
    <field x="8"/>
  </rowFields>
  <rowItems count="7">
    <i>
      <x v="1"/>
    </i>
    <i>
      <x v="2"/>
    </i>
    <i>
      <x v="3"/>
    </i>
    <i>
      <x v="4"/>
    </i>
    <i>
      <x v="5"/>
    </i>
    <i>
      <x v="6"/>
    </i>
    <i t="grand">
      <x/>
    </i>
  </rowItems>
  <colFields count="1">
    <field x="-2"/>
  </colFields>
  <colItems count="2">
    <i>
      <x/>
    </i>
    <i i="1">
      <x v="1"/>
    </i>
  </colItems>
  <dataFields count="2">
    <dataField name="Suma de Programado _x000a_2do Trimestre" fld="15" baseField="0" baseItem="0"/>
    <dataField name="Suma de Ejecutado _x000a_2do Trimestre" fld="16" baseField="0" baseItem="0"/>
  </dataFields>
  <formats count="30">
    <format dxfId="228">
      <pivotArea outline="0" collapsedLevelsAreSubtotals="1" fieldPosition="0"/>
    </format>
    <format dxfId="227">
      <pivotArea field="1" type="button" dataOnly="0" labelOnly="1" outline="0"/>
    </format>
    <format dxfId="226">
      <pivotArea type="topRight" dataOnly="0" labelOnly="1" outline="0" fieldPosition="0"/>
    </format>
    <format dxfId="225">
      <pivotArea dataOnly="0" labelOnly="1" grandCol="1" outline="0" fieldPosition="0"/>
    </format>
    <format dxfId="224">
      <pivotArea dataOnly="0" labelOnly="1" grandCol="1" outline="0" fieldPosition="0"/>
    </format>
    <format dxfId="223">
      <pivotArea dataOnly="0" labelOnly="1" grandCol="1" outline="0" fieldPosition="0"/>
    </format>
    <format dxfId="222">
      <pivotArea grandRow="1" outline="0" collapsedLevelsAreSubtotals="1" fieldPosition="0"/>
    </format>
    <format dxfId="221">
      <pivotArea grandRow="1" outline="0" collapsedLevelsAreSubtotals="1" fieldPosition="0"/>
    </format>
    <format dxfId="220">
      <pivotArea type="origin" dataOnly="0" labelOnly="1" outline="0" fieldPosition="0"/>
    </format>
    <format dxfId="219">
      <pivotArea dataOnly="0" labelOnly="1" grandRow="1" outline="0" fieldPosition="0"/>
    </format>
    <format dxfId="218">
      <pivotArea field="8" type="button" dataOnly="0" labelOnly="1" outline="0" axis="axisRow" fieldPosition="0"/>
    </format>
    <format dxfId="217">
      <pivotArea dataOnly="0" labelOnly="1" grandCol="1" outline="0" fieldPosition="0"/>
    </format>
    <format dxfId="216">
      <pivotArea field="8" type="button" dataOnly="0" labelOnly="1" outline="0" axis="axisRow" fieldPosition="0"/>
    </format>
    <format dxfId="215">
      <pivotArea dataOnly="0" labelOnly="1" grandCol="1" outline="0" fieldPosition="0"/>
    </format>
    <format dxfId="214">
      <pivotArea field="8" type="button" dataOnly="0" labelOnly="1" outline="0" axis="axisRow" fieldPosition="0"/>
    </format>
    <format dxfId="213">
      <pivotArea collapsedLevelsAreSubtotals="1" fieldPosition="0">
        <references count="1">
          <reference field="8" count="1">
            <x v="0"/>
          </reference>
        </references>
      </pivotArea>
    </format>
    <format dxfId="212">
      <pivotArea dataOnly="0" labelOnly="1" fieldPosition="0">
        <references count="1">
          <reference field="8" count="1">
            <x v="0"/>
          </reference>
        </references>
      </pivotArea>
    </format>
    <format dxfId="211">
      <pivotArea field="8" type="button" dataOnly="0" labelOnly="1" outline="0" axis="axisRow" fieldPosition="0"/>
    </format>
    <format dxfId="210">
      <pivotArea dataOnly="0" labelOnly="1" fieldPosition="0">
        <references count="1">
          <reference field="8" count="0"/>
        </references>
      </pivotArea>
    </format>
    <format dxfId="209">
      <pivotArea dataOnly="0" labelOnly="1" grandRow="1" outline="0" fieldPosition="0"/>
    </format>
    <format dxfId="208">
      <pivotArea field="8" type="button" dataOnly="0" labelOnly="1" outline="0" axis="axisRow" fieldPosition="0"/>
    </format>
    <format dxfId="207">
      <pivotArea dataOnly="0" labelOnly="1" fieldPosition="0">
        <references count="1">
          <reference field="8" count="0"/>
        </references>
      </pivotArea>
    </format>
    <format dxfId="206">
      <pivotArea dataOnly="0" labelOnly="1" grandRow="1" outline="0" fieldPosition="0"/>
    </format>
    <format dxfId="205">
      <pivotArea outline="0" collapsedLevelsAreSubtotals="1" fieldPosition="0"/>
    </format>
    <format dxfId="204">
      <pivotArea dataOnly="0" labelOnly="1" outline="0" axis="axisValues" fieldPosition="0"/>
    </format>
    <format dxfId="203">
      <pivotArea field="8" type="button" dataOnly="0" labelOnly="1" outline="0" axis="axisRow" fieldPosition="0"/>
    </format>
    <format dxfId="202">
      <pivotArea dataOnly="0" labelOnly="1" fieldPosition="0">
        <references count="1">
          <reference field="8" count="0"/>
        </references>
      </pivotArea>
    </format>
    <format dxfId="201">
      <pivotArea dataOnly="0" labelOnly="1" grandRow="1" outline="0" fieldPosition="0"/>
    </format>
    <format dxfId="200">
      <pivotArea collapsedLevelsAreSubtotals="1" fieldPosition="0">
        <references count="1">
          <reference field="8" count="0"/>
        </references>
      </pivotArea>
    </format>
    <format dxfId="199">
      <pivotArea dataOnly="0" labelOnly="1"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70282F8-42ED-4BD8-9590-526BA3CC67A4}" name="TablaDinámica5"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D50:F65" firstHeaderRow="0" firstDataRow="1" firstDataCol="1" rowPageCount="1" colPageCount="1"/>
  <pivotFields count="21">
    <pivotField showAll="0"/>
    <pivotField showAll="0" defaultSubtotal="0">
      <items count="8">
        <item x="0"/>
        <item x="3"/>
        <item x="5"/>
        <item x="6"/>
        <item x="7"/>
        <item x="1"/>
        <item x="4"/>
        <item x="2"/>
      </items>
    </pivotField>
    <pivotField axis="axisRow" showAll="0" defaultSubtotal="0">
      <items count="17">
        <item x="3"/>
        <item x="15"/>
        <item x="10"/>
        <item m="1" x="16"/>
        <item x="4"/>
        <item x="11"/>
        <item x="14"/>
        <item x="7"/>
        <item x="13"/>
        <item x="0"/>
        <item x="1"/>
        <item x="2"/>
        <item x="12"/>
        <item x="9"/>
        <item x="6"/>
        <item x="5"/>
        <item x="8"/>
      </items>
    </pivotField>
    <pivotField showAll="0"/>
    <pivotField showAll="0"/>
    <pivotField showAll="0"/>
    <pivotField showAll="0"/>
    <pivotField showAll="0"/>
    <pivotField axis="axisPage" multipleItemSelectionAllowed="1" showAll="0">
      <items count="10">
        <item h="1" x="1"/>
        <item x="6"/>
        <item m="1" x="8"/>
        <item x="4"/>
        <item x="0"/>
        <item m="1" x="7"/>
        <item x="5"/>
        <item x="2"/>
        <item x="3"/>
        <item t="default"/>
      </items>
    </pivotField>
    <pivotField showAll="0"/>
    <pivotField showAll="0"/>
    <pivotField multipleItemSelectionAllowed="1" showAll="0"/>
    <pivotField showAll="0"/>
    <pivotField showAll="0"/>
    <pivotField showAll="0"/>
    <pivotField dataField="1" multipleItemSelectionAllowed="1" showAll="0"/>
    <pivotField dataField="1" showAll="0"/>
    <pivotField showAll="0"/>
    <pivotField showAll="0"/>
    <pivotField showAll="0"/>
    <pivotField showAll="0"/>
  </pivotFields>
  <rowFields count="1">
    <field x="2"/>
  </rowFields>
  <rowItems count="15">
    <i>
      <x/>
    </i>
    <i>
      <x v="1"/>
    </i>
    <i>
      <x v="2"/>
    </i>
    <i>
      <x v="4"/>
    </i>
    <i>
      <x v="5"/>
    </i>
    <i>
      <x v="6"/>
    </i>
    <i>
      <x v="8"/>
    </i>
    <i>
      <x v="9"/>
    </i>
    <i>
      <x v="10"/>
    </i>
    <i>
      <x v="11"/>
    </i>
    <i>
      <x v="12"/>
    </i>
    <i>
      <x v="14"/>
    </i>
    <i>
      <x v="15"/>
    </i>
    <i>
      <x v="16"/>
    </i>
    <i t="grand">
      <x/>
    </i>
  </rowItems>
  <colFields count="1">
    <field x="-2"/>
  </colFields>
  <colItems count="2">
    <i>
      <x/>
    </i>
    <i i="1">
      <x v="1"/>
    </i>
  </colItems>
  <pageFields count="1">
    <pageField fld="8" hier="-1"/>
  </pageFields>
  <dataFields count="2">
    <dataField name="Suma de Programado _x000a_2do Trimestre" fld="15" baseField="0" baseItem="0"/>
    <dataField name="Suma de Ejecutado " fld="16" baseField="2" baseItem="7"/>
  </dataFields>
  <formats count="26">
    <format dxfId="254">
      <pivotArea outline="0" collapsedLevelsAreSubtotals="1" fieldPosition="0"/>
    </format>
    <format dxfId="253">
      <pivotArea field="1" type="button" dataOnly="0" labelOnly="1" outline="0"/>
    </format>
    <format dxfId="252">
      <pivotArea type="topRight" dataOnly="0" labelOnly="1" outline="0" fieldPosition="0"/>
    </format>
    <format dxfId="251">
      <pivotArea dataOnly="0" labelOnly="1" grandCol="1" outline="0" fieldPosition="0"/>
    </format>
    <format dxfId="250">
      <pivotArea dataOnly="0" labelOnly="1" grandCol="1" outline="0" fieldPosition="0"/>
    </format>
    <format dxfId="249">
      <pivotArea dataOnly="0" labelOnly="1" grandCol="1" outline="0" fieldPosition="0"/>
    </format>
    <format dxfId="248">
      <pivotArea grandRow="1" outline="0" collapsedLevelsAreSubtotals="1" fieldPosition="0"/>
    </format>
    <format dxfId="247">
      <pivotArea grandRow="1" outline="0" collapsedLevelsAreSubtotals="1" fieldPosition="0"/>
    </format>
    <format dxfId="246">
      <pivotArea type="origin" dataOnly="0" labelOnly="1" outline="0" fieldPosition="0"/>
    </format>
    <format dxfId="245">
      <pivotArea dataOnly="0" labelOnly="1" grandRow="1" outline="0" fieldPosition="0"/>
    </format>
    <format dxfId="244">
      <pivotArea field="8" type="button" dataOnly="0" labelOnly="1" outline="0" axis="axisPage" fieldPosition="0"/>
    </format>
    <format dxfId="243">
      <pivotArea dataOnly="0" labelOnly="1" grandCol="1" outline="0" fieldPosition="0"/>
    </format>
    <format dxfId="242">
      <pivotArea field="8" type="button" dataOnly="0" labelOnly="1" outline="0" axis="axisPage" fieldPosition="0"/>
    </format>
    <format dxfId="241">
      <pivotArea dataOnly="0" labelOnly="1" grandCol="1" outline="0" fieldPosition="0"/>
    </format>
    <format dxfId="240">
      <pivotArea field="8" type="button" dataOnly="0" labelOnly="1" outline="0" axis="axisPage" fieldPosition="0"/>
    </format>
    <format dxfId="239">
      <pivotArea field="8" type="button" dataOnly="0" labelOnly="1" outline="0" axis="axisPage" fieldPosition="0"/>
    </format>
    <format dxfId="238">
      <pivotArea dataOnly="0" labelOnly="1" grandRow="1" outline="0" fieldPosition="0"/>
    </format>
    <format dxfId="237">
      <pivotArea field="8" type="button" dataOnly="0" labelOnly="1" outline="0" axis="axisPage" fieldPosition="0"/>
    </format>
    <format dxfId="236">
      <pivotArea dataOnly="0" labelOnly="1" grandRow="1" outline="0" fieldPosition="0"/>
    </format>
    <format dxfId="235">
      <pivotArea outline="0" collapsedLevelsAreSubtotals="1" fieldPosition="0"/>
    </format>
    <format dxfId="234">
      <pivotArea dataOnly="0" labelOnly="1" outline="0" axis="axisValues" fieldPosition="0"/>
    </format>
    <format dxfId="233">
      <pivotArea field="8" type="button" dataOnly="0" labelOnly="1" outline="0" axis="axisPage" fieldPosition="0"/>
    </format>
    <format dxfId="232">
      <pivotArea dataOnly="0" labelOnly="1" grandRow="1" outline="0" fieldPosition="0"/>
    </format>
    <format dxfId="231">
      <pivotArea collapsedLevelsAreSubtotals="1" fieldPosition="0">
        <references count="1">
          <reference field="2" count="14">
            <x v="0"/>
            <x v="1"/>
            <x v="2"/>
            <x v="4"/>
            <x v="5"/>
            <x v="6"/>
            <x v="8"/>
            <x v="9"/>
            <x v="10"/>
            <x v="11"/>
            <x v="12"/>
            <x v="14"/>
            <x v="15"/>
            <x v="16"/>
          </reference>
        </references>
      </pivotArea>
    </format>
    <format dxfId="230">
      <pivotArea dataOnly="0" labelOnly="1" fieldPosition="0">
        <references count="1">
          <reference field="2" count="14">
            <x v="0"/>
            <x v="1"/>
            <x v="2"/>
            <x v="4"/>
            <x v="5"/>
            <x v="6"/>
            <x v="8"/>
            <x v="9"/>
            <x v="10"/>
            <x v="11"/>
            <x v="12"/>
            <x v="14"/>
            <x v="15"/>
            <x v="16"/>
          </reference>
        </references>
      </pivotArea>
    </format>
    <format dxfId="229">
      <pivotArea collapsedLevelsAreSubtotals="1" fieldPosition="0">
        <references count="1">
          <reference field="2"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3:AE72" totalsRowShown="0" headerRowDxfId="39" dataDxfId="37" headerRowBorderDxfId="38" tableBorderDxfId="36" headerRowCellStyle="Normal 2">
  <autoFilter ref="A3:AE72" xr:uid="{00000000-0009-0000-0100-000001000000}"/>
  <tableColumns count="31">
    <tableColumn id="1" xr3:uid="{00000000-0010-0000-0100-000001000000}" name="CODIGO DE ACTIVIDAD" dataDxfId="35"/>
    <tableColumn id="3" xr3:uid="{00000000-0010-0000-0100-000003000000}" name="DIMENSIÓN_x000a_MIPG " dataDxfId="34" dataCellStyle="Normal 2"/>
    <tableColumn id="4" xr3:uid="{00000000-0010-0000-0100-000004000000}" name="POLÍTICAS DE GESTIÓN Y DESEMPEÑO INSTITUCIONAL" dataDxfId="33" dataCellStyle="Normal 2"/>
    <tableColumn id="24" xr3:uid="{00000000-0010-0000-0100-000018000000}" name="PROCESO" dataDxfId="32" dataCellStyle="Normal 2"/>
    <tableColumn id="5" xr3:uid="{00000000-0010-0000-0100-000005000000}" name="CRITERIO IDENTIFICADO A MEJORAR MIPG" dataDxfId="31"/>
    <tableColumn id="2" xr3:uid="{00000000-0010-0000-0100-000002000000}" name="ACTIVIDAD" dataDxfId="30" dataCellStyle="Normal 6"/>
    <tableColumn id="6" xr3:uid="{00000000-0010-0000-0100-000006000000}" name="PRODUCTO " dataDxfId="29" dataCellStyle="Normal 2"/>
    <tableColumn id="7" xr3:uid="{00000000-0010-0000-0100-000007000000}" name="META" dataDxfId="28" dataCellStyle="Normal 2"/>
    <tableColumn id="28" xr3:uid="{00000000-0010-0000-0100-00001C000000}" name="RESPONSABLE" dataDxfId="27" dataCellStyle="Normal 2"/>
    <tableColumn id="26" xr3:uid="{00000000-0010-0000-0100-00001A000000}" name="NOMBRE DEL INDICADOR" dataDxfId="26" dataCellStyle="Normal 2"/>
    <tableColumn id="29" xr3:uid="{00000000-0010-0000-0100-00001D000000}" name="FÓRMULA DEL INDICADOR" dataDxfId="25" dataCellStyle="Normal 2"/>
    <tableColumn id="8" xr3:uid="{00000000-0010-0000-0100-000008000000}" name="Programado_x000a_1er Trimestre" dataDxfId="24"/>
    <tableColumn id="9" xr3:uid="{00000000-0010-0000-0100-000009000000}" name="Ejecutado _x000a_1er Trimestre" dataDxfId="23"/>
    <tableColumn id="15" xr3:uid="{00000000-0010-0000-0100-00000F000000}" name="Descripción cualitativa _x000a_1er Trimestre" dataDxfId="22" dataCellStyle="Normal 2 2"/>
    <tableColumn id="14" xr3:uid="{00000000-0010-0000-0100-00000E000000}" name="1er Seguimiento OAP" dataDxfId="21"/>
    <tableColumn id="11" xr3:uid="{00000000-0010-0000-0100-00000B000000}" name="Programado _x000a_2do Trimestre" dataDxfId="20"/>
    <tableColumn id="25" xr3:uid="{00000000-0010-0000-0100-000019000000}" name="Ejecutado _x000a_2do Trimestre" dataDxfId="19"/>
    <tableColumn id="12" xr3:uid="{00000000-0010-0000-0100-00000C000000}" name="Descripción cualitativa _x000a_2do Trimestre" dataDxfId="18"/>
    <tableColumn id="18" xr3:uid="{00000000-0010-0000-0100-000012000000}" name="2do Seguimiento OAP" dataDxfId="17"/>
    <tableColumn id="30" xr3:uid="{00000000-0010-0000-0100-00001E000000}" name="Programado _x000a_3er Trimestre" dataDxfId="16"/>
    <tableColumn id="31" xr3:uid="{00000000-0010-0000-0100-00001F000000}" name="Ejecutado _x000a_3er Trimestre" dataDxfId="15"/>
    <tableColumn id="17" xr3:uid="{00000000-0010-0000-0100-000011000000}" name="Descripción cualitativa _x000a_3er trimestre" dataDxfId="14"/>
    <tableColumn id="20" xr3:uid="{00000000-0010-0000-0100-000014000000}" name="3er Seguimiento OAP2" dataDxfId="13"/>
    <tableColumn id="34" xr3:uid="{00000000-0010-0000-0100-000022000000}" name="Programado _x000a_4to Trimestre" dataDxfId="12"/>
    <tableColumn id="35" xr3:uid="{00000000-0010-0000-0100-000023000000}" name="Ejecutado _x000a_4to Trimestre" dataDxfId="11"/>
    <tableColumn id="21" xr3:uid="{00000000-0010-0000-0100-000015000000}" name="Descripción cualitativa _x000a_4to Trimestre" dataDxfId="10"/>
    <tableColumn id="22" xr3:uid="{00000000-0010-0000-0100-000016000000}" name="4to Seguimiento  OAP" dataDxfId="9"/>
    <tableColumn id="19" xr3:uid="{00000000-0010-0000-0100-000013000000}" name="Programado acumulado" dataDxfId="8">
      <calculatedColumnFormula>+Tabla1[[#This Row],[Programado
1er Trimestre]]+Tabla1[[#This Row],[Programado 
2do Trimestre]]+Tabla1[[#This Row],[Programado 
3er Trimestre]]+Tabla1[[#This Row],[Programado 
4to Trimestre]]</calculatedColumnFormula>
    </tableColumn>
    <tableColumn id="16" xr3:uid="{00000000-0010-0000-0100-000010000000}" name="Ejecutado acumulado" dataDxfId="7" dataCellStyle="Porcentaje">
      <calculatedColumnFormula>+Tabla1[[#This Row],[Ejecutado 
1er Trimestre]]+Tabla1[[#This Row],[Ejecutado 
2do Trimestre]]+Tabla1[[#This Row],[Ejecutado 
3er Trimestre]]+Tabla1[[#This Row],[Ejecutado 
4to Trimestre]]</calculatedColumnFormula>
    </tableColumn>
    <tableColumn id="32" xr3:uid="{00000000-0010-0000-0100-000020000000}" name="Ajustes realizados" dataDxfId="6"/>
    <tableColumn id="13" xr3:uid="{B1C851F9-AF51-408A-BC8D-4ED0A3810FBB}" name="Actividad eliminada" dataDxfId="5"/>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5-01-17T21:39:04.43" personId="{69B19015-72D2-4902-AFB3-146A2D2F69E3}" id="{C0142F16-5BFC-400D-B8BA-FAFD2038E232}">
    <text xml:space="preserve">@Jeniffer Garcia Avila por favor completa la columna de nombre y formula y programación </text>
    <mentions>
      <mention mentionpersonId="{DE3086D1-E00B-4313-8A40-2C64CAFC34BD}" mentionId="{62673072-2ED7-46B8-AB49-7372A3C083AD}" startIndex="0" length="22"/>
    </mentions>
  </threadedComment>
  <threadedComment ref="C14" dT="2025-01-10T17:42:31.53" personId="{69B19015-72D2-4902-AFB3-146A2D2F69E3}" id="{354D10A9-A9D5-4999-B524-A7E6EA9A7BA6}">
    <text>@Yudith Peña Duran @Cristina Elizabeth Sierra Casallas por favor establecer máximo 5 o mínimo 2 actividades para el plan de adecuación 2025. que aporten a la mejora del índice de la política Planeación Institucional para mejorar FURAG</text>
    <mentions>
      <mention mentionpersonId="{F0959393-1798-4BBE-972F-672BF6FD52D2}" mentionId="{15F40FE8-03C2-4EDD-8FEB-702475FB12B2}" startIndex="0" length="18"/>
      <mention mentionpersonId="{8B46EF59-6966-42D7-B390-497F37B77EA8}" mentionId="{66A4345F-53EF-4AE8-9687-49AE93E9B77C}" startIndex="19" length="35"/>
    </mentions>
  </threadedComment>
  <threadedComment ref="Q14" dT="2025-07-01T19:57:09.64" personId="{69B19015-72D2-4902-AFB3-146A2D2F69E3}" id="{CA1CE0D9-2946-4A76-9C70-E3C628AC9E6D}">
    <text>@Yudith Peña Duran por favor realiza la descripción de la la actividad mira si puedes realizar una reunión con Ariel y el jefe donde se recibió la herramienta a satisfacción. por favor cargar los soportes en D2 Planeación Institucional</text>
    <mentions>
      <mention mentionpersonId="{F0959393-1798-4BBE-972F-672BF6FD52D2}" mentionId="{3E1A7B3E-ADAB-49AC-9063-66793AE4896E}" startIndex="0" length="18"/>
    </mentions>
    <extLst>
      <x:ext xmlns:xltc2="http://schemas.microsoft.com/office/spreadsheetml/2020/threadedcomments2" uri="{F7C98A9C-CBB3-438F-8F68-D28B6AF4A901}">
        <xltc2:checksum>2167181005</xltc2:checksum>
        <xltc2:hyperlink startIndex="208" length="27" url="https://uaermv.sharepoint.com/:f:/s/ProcesoDESI/EgevTqkWPYBFsE4OO3E6rWUB3eB2t6t7hAQ04CUe6KTPEg?e=GVevMO"/>
      </x:ext>
    </extLst>
  </threadedComment>
  <threadedComment ref="R15" dT="2025-07-01T19:59:09.61" personId="{69B19015-72D2-4902-AFB3-146A2D2F69E3}" id="{CB5324E6-17BB-4DE3-9F55-2BD9277DD53E}">
    <text>@Yudith Peña Duran por favor realiza la descripción de la socialización y carga el acta (no solo el listado de asistencia ) en  D2 Planeación Institucional</text>
    <mentions>
      <mention mentionpersonId="{F0959393-1798-4BBE-972F-672BF6FD52D2}" mentionId="{6C43D730-54ED-48F1-A589-B8F9998B6740}" startIndex="0" length="18"/>
    </mentions>
    <extLst>
      <x:ext xmlns:xltc2="http://schemas.microsoft.com/office/spreadsheetml/2020/threadedcomments2" uri="{F7C98A9C-CBB3-438F-8F68-D28B6AF4A901}">
        <xltc2:checksum>3433628546</xltc2:checksum>
        <xltc2:hyperlink startIndex="128" length="27" url="https://uaermv.sharepoint.com/:f:/s/ProcesoDESI/EgevTqkWPYBFsE4OO3E6rWUB3eB2t6t7hAQ04CUe6KTPEg?e=GVevMO"/>
      </x:ext>
    </extLst>
  </threadedComment>
  <threadedComment ref="C17" dT="2025-01-10T17:41:43.02" personId="{69B19015-72D2-4902-AFB3-146A2D2F69E3}" id="{366C183B-F6DD-4E3B-956C-6712BC3DC2FA}">
    <text>@Darwin Ivan Rodriguez Garcia por favor establecer máximo 5 o mínimo 2 actividades para el plan de adecuación 2025. que aporten a la mejora del índice de la política Compras y Contratación Pública para mejorar FURAG</text>
    <mentions>
      <mention mentionpersonId="{406A52B4-3652-4781-9794-814DC6937E43}" mentionId="{BD6FA02A-BF71-4C93-93AF-EDB1340FE276}" startIndex="0" length="29"/>
    </mentions>
  </threadedComment>
  <threadedComment ref="C33" dT="2024-01-16T16:59:38.92" personId="{69B19015-72D2-4902-AFB3-146A2D2F69E3}" id="{84839D34-BCD4-41FD-9DE6-040AC255E34B}">
    <text xml:space="preserve">@Tifanny Briceth Wilches Morales @Jose Hugo Leon Escobar Buenos días chicos por favor identificar máximo 5 o mínimo 2 actividades para el plan de adecuación 2024. Lo importante es que esta nos aporte en el FURAG teniendo en cuenta que esta política tuvo ajustes </text>
    <mentions>
      <mention mentionpersonId="{AA7FE614-11B0-4E79-A9D8-4B1C7B3CFAC9}" mentionId="{5FB4E845-C192-4676-8E5C-D970AC1F3A65}" startIndex="0" length="32"/>
      <mention mentionpersonId="{DC3D276D-ACBE-40F2-82DD-73968B2B7AD4}" mentionId="{35204590-4554-4500-B2D1-091B577790AE}" startIndex="33" length="23"/>
    </mentions>
  </threadedComment>
  <threadedComment ref="C36" dT="2025-01-10T17:39:07.49" personId="{69B19015-72D2-4902-AFB3-146A2D2F69E3}" id="{3FDBC1B5-1E6F-43C5-96F2-70F985F05F79}">
    <text xml:space="preserve">@Johon Edgar Quintero Amaya por favor identificar máximo 5 o mínimo 2 actividades para el plan de adecuación 2025. Lo importante es que esta nos aporte a mejorar el  índice del FURAG </text>
    <mentions>
      <mention mentionpersonId="{8848B3CA-8EE1-43DF-A93D-896946547DE7}" mentionId="{5F0529BD-AAD3-4449-9BE0-4E23CA0AF7C1}" startIndex="0" length="27"/>
    </mentions>
  </threadedComment>
  <threadedComment ref="C41" dT="2025-01-10T17:37:55.73" personId="{69B19015-72D2-4902-AFB3-146A2D2F69E3}" id="{BD6CAA0D-3ADD-4DD6-B3AB-EE95A9415AB1}">
    <text>@Gilber Corrales Rubiano por favor establecer máximo 5 o mínimo 2 actividades para el plan de adecuación 2025. que aporten a la mejora de la política de Seguridad Digital</text>
    <mentions>
      <mention mentionpersonId="{B7694F58-4529-4EBC-9879-0F17463C0397}" mentionId="{6692B724-0931-4129-835B-405598DBEBB2}" startIndex="0" length="24"/>
    </mentions>
  </threadedComment>
  <threadedComment ref="C46" dT="2025-01-10T17:36:57.44" personId="{69B19015-72D2-4902-AFB3-146A2D2F69E3}" id="{F5FF5CE6-A0A4-4983-B302-1AE284DCFB82}">
    <text xml:space="preserve">@Maria Magdalena Madrid Orozco por favor establecer máximo 5 o mínimo 2 actividades para el plan de adecuación 2025. que aporten a la mejora de la política de defensa Jurídica </text>
    <mentions>
      <mention mentionpersonId="{61D93975-1DAD-43E8-A2F2-60DFD06E43AB}" mentionId="{6246C329-3487-4C13-B00F-8DF307E4EC1C}" startIndex="0" length="30"/>
    </mentions>
  </threadedComment>
  <threadedComment ref="C54" dT="2025-01-10T17:32:36.93" personId="{69B19015-72D2-4902-AFB3-146A2D2F69E3}" id="{D44BC46A-C21C-41F1-BEB9-14953397E5B2}">
    <text>@Cristina Elizabeth Sierra Casallas @Erika Andrea Munoz Orjuela @Julio Cesar Guapacha Osorio  por favor establecer máximo 5 o mínimo 2 actividades para el plan de adecuación 2025. que aporten a la mejora de los indicadores y seguimientos </text>
    <mentions>
      <mention mentionpersonId="{8B46EF59-6966-42D7-B390-497F37B77EA8}" mentionId="{E5294031-A553-49C2-BD61-88EA2B33C5D7}" startIndex="0" length="35"/>
      <mention mentionpersonId="{0615E680-A931-4481-B97D-D19EF16F6866}" mentionId="{BC4B7580-1229-4B02-ACFE-7A30A6DDEE18}" startIndex="36" length="27"/>
      <mention mentionpersonId="{5CC01BC6-0EF2-4836-A8A1-64F8D4409396}" mentionId="{8BB0E4B4-D532-44A9-997D-61B8A256542C}" startIndex="64" length="28"/>
    </mentions>
  </threadedComment>
  <threadedComment ref="C63" dT="2025-01-10T17:25:03.43" personId="{69B19015-72D2-4902-AFB3-146A2D2F69E3}" id="{134FE08E-A26E-4E79-A63D-ABEFFDCA592B}">
    <text>@Julio Cesar Guapacha Osorio por favor programas unas actividades que aporten a la mejora de la política de Gestión del Conocimiento y la Innovación o que nos ayuden</text>
    <mentions>
      <mention mentionpersonId="{5CC01BC6-0EF2-4836-A8A1-64F8D4409396}" mentionId="{086A5894-BA5A-4C5B-B84E-DEAE9F5149E6}" startIndex="0" length="28"/>
    </mentions>
  </threadedComment>
  <threadedComment ref="F64" dT="2025-04-22T18:29:05.59" personId="{69B19015-72D2-4902-AFB3-146A2D2F69E3}" id="{41B9AFCB-6EA8-4A57-BD70-6FE1566F52CF}" done="1">
    <text>@Julio Cesar Guapacha Osorio por favor realizar el reporte de la actividad en la columna N y cargar los soportes en D6 Gestión del Conocimiento y la Innovación</text>
    <mentions>
      <mention mentionpersonId="{5CC01BC6-0EF2-4836-A8A1-64F8D4409396}" mentionId="{9E812229-4AD5-4EA6-90FD-C0479714B614}" startIndex="0" length="28"/>
    </mentions>
    <extLst>
      <x:ext xmlns:xltc2="http://schemas.microsoft.com/office/spreadsheetml/2020/threadedcomments2" uri="{F7C98A9C-CBB3-438F-8F68-D28B6AF4A901}">
        <xltc2:checksum>1189274389</xltc2:checksum>
        <xltc2:hyperlink startIndex="116" length="43" url="https://uaermv.sharepoint.com/:f:/s/ProcesoDESI/EijaXrebk59Bv5y-LGb3nCMBvMWJZYc-Fi6lhiNV8XYQEQ?e=aZ6FJi"/>
      </x:ext>
    </extLst>
  </threadedComment>
  <threadedComment ref="R64" dT="2025-07-01T20:00:04.88" personId="{69B19015-72D2-4902-AFB3-146A2D2F69E3}" id="{18D9C1EF-5796-43D5-96F7-A49A465E2B8E}" done="1">
    <text>@Julio Cesar Guapacha Osorio por favor realiza la descripción de la actividad y carga los soportes en D6 Gestión del Conocimiento y la Innovación</text>
    <mentions>
      <mention mentionpersonId="{5CC01BC6-0EF2-4836-A8A1-64F8D4409396}" mentionId="{E0A71A28-EC9F-4659-9E6F-CEC0DB64445B}" startIndex="0" length="28"/>
    </mentions>
    <extLst>
      <x:ext xmlns:xltc2="http://schemas.microsoft.com/office/spreadsheetml/2020/threadedcomments2" uri="{F7C98A9C-CBB3-438F-8F68-D28B6AF4A901}">
        <xltc2:checksum>2561728958</xltc2:checksum>
        <xltc2:hyperlink startIndex="102" length="43" url="https://uaermv.sharepoint.com/:f:/s/ProcesoDESI/EijaXrebk59Bv5y-LGb3nCMBvMWJZYc-Fi6lhiNV8XYQEQ?e=81Ur8w"/>
      </x:ext>
    </extLst>
  </threadedComment>
  <threadedComment ref="R64" dT="2025-07-01T21:07:22.08" personId="{352E10CB-AB34-49B0-8156-45A2788875F8}" id="{A009A900-CD6E-4633-B9FA-D500EAC698E9}" parentId="{18D9C1EF-5796-43D5-96F7-A49A465E2B8E}">
    <text>Reporte realizado 2do trimestre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28"/>
  <sheetViews>
    <sheetView topLeftCell="A10" zoomScale="80" zoomScaleNormal="80" workbookViewId="0">
      <selection activeCell="H56" sqref="H56"/>
    </sheetView>
  </sheetViews>
  <sheetFormatPr baseColWidth="10" defaultColWidth="90.42578125" defaultRowHeight="12.75" x14ac:dyDescent="0.2"/>
  <cols>
    <col min="1" max="2" width="4.140625" style="5" customWidth="1"/>
    <col min="3" max="3" width="6" style="6" customWidth="1"/>
    <col min="4" max="4" width="80" style="3" bestFit="1" customWidth="1"/>
    <col min="5" max="5" width="28.7109375" style="6" customWidth="1"/>
    <col min="6" max="6" width="19.28515625" style="6" customWidth="1"/>
    <col min="7" max="7" width="18.140625" style="6" bestFit="1" customWidth="1"/>
    <col min="8" max="8" width="20.28515625" style="6" bestFit="1" customWidth="1"/>
    <col min="9" max="9" width="13.7109375" style="6" bestFit="1" customWidth="1"/>
    <col min="10" max="10" width="7.85546875" style="6" bestFit="1" customWidth="1"/>
    <col min="11" max="11" width="12.85546875" style="6" bestFit="1" customWidth="1"/>
    <col min="12" max="12" width="35" style="6" bestFit="1" customWidth="1"/>
    <col min="13" max="13" width="20.5703125" style="6" bestFit="1" customWidth="1"/>
    <col min="14" max="14" width="35" style="12" bestFit="1" customWidth="1"/>
    <col min="15" max="15" width="20.5703125" style="5" bestFit="1" customWidth="1"/>
    <col min="16" max="16" width="35" style="5" bestFit="1" customWidth="1"/>
    <col min="17" max="17" width="20.5703125" style="5" bestFit="1" customWidth="1"/>
    <col min="18" max="18" width="35" style="5" bestFit="1" customWidth="1"/>
    <col min="19" max="19" width="12.28515625" style="5" bestFit="1" customWidth="1"/>
    <col min="20" max="20" width="15" style="1" bestFit="1" customWidth="1"/>
    <col min="21" max="21" width="12.85546875" style="5" bestFit="1" customWidth="1"/>
    <col min="22" max="22" width="30" style="5" bestFit="1" customWidth="1"/>
    <col min="23" max="23" width="20.5703125" style="5" bestFit="1" customWidth="1"/>
    <col min="24" max="24" width="30" style="5" bestFit="1" customWidth="1"/>
    <col min="25" max="25" width="20.5703125" style="5" bestFit="1" customWidth="1"/>
    <col min="26" max="26" width="30" style="5" bestFit="1" customWidth="1"/>
    <col min="27" max="27" width="12.28515625" style="5" bestFit="1" customWidth="1"/>
    <col min="28" max="28" width="12.42578125" style="5" bestFit="1" customWidth="1"/>
    <col min="29" max="32" width="13" style="5" customWidth="1"/>
    <col min="33" max="49" width="16.85546875" style="5" customWidth="1"/>
    <col min="50" max="16384" width="90.42578125" style="5"/>
  </cols>
  <sheetData>
    <row r="2" spans="2:26" x14ac:dyDescent="0.2">
      <c r="B2" s="4"/>
      <c r="D2" s="3" t="s">
        <v>0</v>
      </c>
    </row>
    <row r="3" spans="2:26" x14ac:dyDescent="0.2">
      <c r="B3" s="4"/>
      <c r="D3" s="425" t="s">
        <v>417</v>
      </c>
      <c r="E3" s="12"/>
    </row>
    <row r="4" spans="2:26" ht="15" x14ac:dyDescent="0.25">
      <c r="B4" s="4"/>
      <c r="D4" s="9"/>
      <c r="E4" s="13"/>
      <c r="F4" s="12"/>
      <c r="G4" s="12"/>
      <c r="H4" s="12"/>
      <c r="I4" s="12"/>
      <c r="J4" s="12"/>
      <c r="K4" s="12"/>
      <c r="L4" s="12"/>
    </row>
    <row r="5" spans="2:26" ht="15" x14ac:dyDescent="0.25">
      <c r="B5" s="4"/>
      <c r="D5" s="42" t="s">
        <v>1</v>
      </c>
      <c r="E5" s="14" t="s">
        <v>2</v>
      </c>
      <c r="F5" s="66"/>
      <c r="G5" s="66"/>
      <c r="H5" s="66"/>
      <c r="I5" s="66"/>
      <c r="J5" s="66"/>
      <c r="K5" s="66"/>
      <c r="L5"/>
      <c r="M5"/>
      <c r="N5"/>
      <c r="O5"/>
      <c r="P5"/>
      <c r="Q5"/>
      <c r="R5"/>
      <c r="S5"/>
      <c r="T5" s="15"/>
      <c r="U5"/>
      <c r="V5"/>
      <c r="W5"/>
      <c r="X5"/>
      <c r="Y5"/>
      <c r="Z5"/>
    </row>
    <row r="6" spans="2:26" s="2" customFormat="1" ht="60" x14ac:dyDescent="0.25">
      <c r="B6" s="11"/>
      <c r="D6" s="7" t="s">
        <v>3</v>
      </c>
      <c r="E6" s="8" t="s">
        <v>4</v>
      </c>
      <c r="F6" s="8" t="s">
        <v>5</v>
      </c>
      <c r="G6" s="8" t="s">
        <v>6</v>
      </c>
      <c r="H6" s="8" t="s">
        <v>7</v>
      </c>
      <c r="I6" s="8" t="s">
        <v>8</v>
      </c>
      <c r="J6" s="8" t="s">
        <v>9</v>
      </c>
      <c r="K6" s="8" t="s">
        <v>10</v>
      </c>
      <c r="L6"/>
      <c r="M6"/>
      <c r="N6"/>
      <c r="O6" s="12"/>
      <c r="P6" s="12"/>
      <c r="Q6" s="12"/>
      <c r="R6" s="12"/>
      <c r="S6" s="12"/>
      <c r="T6" s="12"/>
      <c r="U6" s="12"/>
      <c r="V6" s="12"/>
      <c r="W6" s="8"/>
      <c r="X6" s="8"/>
      <c r="Y6" s="8"/>
      <c r="Z6" s="8"/>
    </row>
    <row r="7" spans="2:26" s="18" customFormat="1" ht="15" customHeight="1" x14ac:dyDescent="0.25">
      <c r="B7" s="16"/>
      <c r="C7" s="17"/>
      <c r="D7" s="72" t="s">
        <v>11</v>
      </c>
      <c r="E7" s="8">
        <v>6</v>
      </c>
      <c r="F7" s="8"/>
      <c r="G7" s="8">
        <v>1</v>
      </c>
      <c r="H7" s="8"/>
      <c r="I7" s="8"/>
      <c r="J7" s="8"/>
      <c r="K7" s="8">
        <v>7</v>
      </c>
      <c r="L7"/>
      <c r="M7"/>
      <c r="N7"/>
      <c r="O7" s="2"/>
      <c r="P7" s="2"/>
      <c r="Q7" s="2"/>
      <c r="R7" s="2"/>
      <c r="S7" s="2"/>
      <c r="T7" s="2"/>
      <c r="U7" s="2"/>
      <c r="V7" s="2"/>
    </row>
    <row r="8" spans="2:26" s="18" customFormat="1" ht="15" customHeight="1" x14ac:dyDescent="0.25">
      <c r="B8" s="16"/>
      <c r="C8" s="17"/>
      <c r="D8" s="72" t="s">
        <v>12</v>
      </c>
      <c r="E8" s="8"/>
      <c r="F8" s="8"/>
      <c r="G8" s="8">
        <v>2</v>
      </c>
      <c r="H8" s="8"/>
      <c r="I8" s="8"/>
      <c r="J8" s="8"/>
      <c r="K8" s="8">
        <v>2</v>
      </c>
      <c r="L8"/>
      <c r="M8"/>
      <c r="N8"/>
      <c r="O8" s="2"/>
      <c r="P8" s="2"/>
      <c r="Q8" s="2"/>
      <c r="R8" s="2"/>
      <c r="S8" s="2"/>
      <c r="T8" s="2"/>
      <c r="U8" s="2"/>
      <c r="V8" s="2"/>
    </row>
    <row r="9" spans="2:26" s="18" customFormat="1" ht="15" customHeight="1" x14ac:dyDescent="0.25">
      <c r="B9" s="16"/>
      <c r="C9" s="17"/>
      <c r="D9" s="72" t="s">
        <v>13</v>
      </c>
      <c r="E9" s="8"/>
      <c r="F9" s="8">
        <v>6</v>
      </c>
      <c r="G9" s="8"/>
      <c r="H9" s="8"/>
      <c r="I9" s="8"/>
      <c r="J9" s="8"/>
      <c r="K9" s="8">
        <v>6</v>
      </c>
      <c r="L9"/>
      <c r="M9"/>
      <c r="N9"/>
      <c r="O9" s="2"/>
      <c r="P9" s="2"/>
      <c r="Q9" s="2"/>
      <c r="R9" s="2"/>
      <c r="S9" s="2"/>
      <c r="T9" s="2"/>
      <c r="U9" s="2"/>
      <c r="V9" s="2"/>
    </row>
    <row r="10" spans="2:26" s="18" customFormat="1" ht="15" customHeight="1" x14ac:dyDescent="0.25">
      <c r="B10" s="16"/>
      <c r="C10" s="17"/>
      <c r="D10" s="72" t="s">
        <v>14</v>
      </c>
      <c r="E10" s="8"/>
      <c r="F10" s="8">
        <v>5</v>
      </c>
      <c r="G10" s="8"/>
      <c r="H10" s="8"/>
      <c r="I10" s="8"/>
      <c r="J10" s="8"/>
      <c r="K10" s="8">
        <v>5</v>
      </c>
      <c r="L10"/>
      <c r="M10"/>
      <c r="N10"/>
      <c r="O10" s="2"/>
      <c r="P10" s="2"/>
      <c r="Q10" s="2"/>
      <c r="R10" s="2"/>
      <c r="S10" s="2"/>
      <c r="T10" s="2"/>
      <c r="U10" s="2"/>
      <c r="V10" s="2"/>
    </row>
    <row r="11" spans="2:26" s="18" customFormat="1" ht="15" customHeight="1" x14ac:dyDescent="0.25">
      <c r="B11" s="16"/>
      <c r="C11" s="17"/>
      <c r="D11" s="72" t="s">
        <v>15</v>
      </c>
      <c r="E11" s="8"/>
      <c r="F11" s="8">
        <v>3</v>
      </c>
      <c r="G11" s="8"/>
      <c r="H11" s="8"/>
      <c r="I11" s="8"/>
      <c r="J11" s="8"/>
      <c r="K11" s="8">
        <v>3</v>
      </c>
      <c r="L11"/>
      <c r="M11"/>
      <c r="N11"/>
      <c r="O11" s="2"/>
      <c r="P11" s="2"/>
      <c r="Q11" s="2"/>
      <c r="R11" s="2"/>
      <c r="S11" s="2"/>
      <c r="T11" s="2"/>
      <c r="U11" s="2"/>
      <c r="V11" s="2"/>
    </row>
    <row r="12" spans="2:26" s="18" customFormat="1" ht="15" customHeight="1" x14ac:dyDescent="0.25">
      <c r="B12" s="16"/>
      <c r="C12" s="17"/>
      <c r="D12" s="419" t="s">
        <v>16</v>
      </c>
      <c r="E12" s="420"/>
      <c r="F12" s="420"/>
      <c r="G12" s="420"/>
      <c r="H12" s="420"/>
      <c r="I12" s="420">
        <v>5</v>
      </c>
      <c r="J12" s="420"/>
      <c r="K12" s="420">
        <v>5</v>
      </c>
      <c r="L12"/>
      <c r="M12"/>
      <c r="N12"/>
      <c r="O12" s="2"/>
      <c r="P12" s="2"/>
      <c r="Q12" s="2"/>
      <c r="R12" s="2"/>
      <c r="S12" s="2"/>
      <c r="T12" s="2"/>
      <c r="U12" s="2"/>
      <c r="V12" s="2"/>
    </row>
    <row r="13" spans="2:26" s="18" customFormat="1" ht="15" customHeight="1" x14ac:dyDescent="0.25">
      <c r="B13" s="16"/>
      <c r="C13" s="17"/>
      <c r="D13" s="421" t="s">
        <v>17</v>
      </c>
      <c r="E13" s="8"/>
      <c r="F13" s="8"/>
      <c r="G13" s="8">
        <v>4</v>
      </c>
      <c r="H13" s="8"/>
      <c r="I13" s="8"/>
      <c r="J13" s="8"/>
      <c r="K13" s="8">
        <v>4</v>
      </c>
      <c r="L13"/>
      <c r="M13"/>
      <c r="N13"/>
      <c r="O13" s="2"/>
      <c r="P13" s="2"/>
      <c r="Q13" s="2"/>
      <c r="R13" s="2"/>
      <c r="S13" s="2"/>
      <c r="T13" s="2"/>
      <c r="U13" s="2"/>
      <c r="V13" s="2"/>
    </row>
    <row r="14" spans="2:26" s="18" customFormat="1" ht="15" customHeight="1" x14ac:dyDescent="0.25">
      <c r="B14" s="16"/>
      <c r="C14" s="17"/>
      <c r="D14" s="10" t="s">
        <v>18</v>
      </c>
      <c r="E14" s="66"/>
      <c r="F14" s="66"/>
      <c r="G14" s="66">
        <v>1</v>
      </c>
      <c r="H14" s="66"/>
      <c r="I14" s="66"/>
      <c r="J14" s="66"/>
      <c r="K14" s="66">
        <v>1</v>
      </c>
      <c r="L14"/>
      <c r="M14"/>
      <c r="N14"/>
      <c r="O14" s="2"/>
      <c r="P14" s="2"/>
      <c r="Q14" s="2"/>
      <c r="R14" s="2"/>
      <c r="S14" s="2"/>
      <c r="T14" s="2"/>
      <c r="U14" s="2"/>
      <c r="V14" s="2"/>
    </row>
    <row r="15" spans="2:26" s="18" customFormat="1" ht="15" customHeight="1" x14ac:dyDescent="0.25">
      <c r="B15" s="16"/>
      <c r="C15" s="17"/>
      <c r="D15" s="72" t="s">
        <v>19</v>
      </c>
      <c r="E15" s="8"/>
      <c r="F15" s="8"/>
      <c r="G15" s="8"/>
      <c r="H15" s="8"/>
      <c r="I15" s="8"/>
      <c r="J15" s="8">
        <v>3</v>
      </c>
      <c r="K15" s="8">
        <v>3</v>
      </c>
      <c r="L15"/>
      <c r="M15"/>
      <c r="N15"/>
      <c r="O15" s="2"/>
      <c r="P15" s="2"/>
      <c r="Q15" s="2"/>
      <c r="R15" s="2"/>
      <c r="S15" s="2"/>
      <c r="T15" s="2"/>
      <c r="U15" s="2"/>
      <c r="V15" s="2"/>
    </row>
    <row r="16" spans="2:26" s="18" customFormat="1" ht="15" customHeight="1" x14ac:dyDescent="0.25">
      <c r="B16" s="16"/>
      <c r="C16" s="17"/>
      <c r="D16" s="72" t="s">
        <v>20</v>
      </c>
      <c r="E16" s="8"/>
      <c r="F16" s="8"/>
      <c r="G16" s="8"/>
      <c r="H16" s="8"/>
      <c r="I16" s="8">
        <v>4</v>
      </c>
      <c r="J16" s="8"/>
      <c r="K16" s="8">
        <v>4</v>
      </c>
      <c r="L16"/>
      <c r="M16"/>
      <c r="N16"/>
      <c r="O16" s="2"/>
      <c r="P16" s="2"/>
      <c r="Q16" s="2"/>
      <c r="R16" s="2"/>
      <c r="S16" s="2"/>
      <c r="T16" s="2"/>
      <c r="U16" s="2"/>
      <c r="V16" s="2"/>
    </row>
    <row r="17" spans="2:28" s="18" customFormat="1" ht="15" customHeight="1" x14ac:dyDescent="0.25">
      <c r="B17" s="16"/>
      <c r="C17" s="17"/>
      <c r="D17" s="72" t="s">
        <v>21</v>
      </c>
      <c r="E17" s="8"/>
      <c r="F17" s="8"/>
      <c r="G17" s="8"/>
      <c r="H17" s="8"/>
      <c r="I17" s="8">
        <v>5</v>
      </c>
      <c r="J17" s="8"/>
      <c r="K17" s="8">
        <v>5</v>
      </c>
      <c r="L17"/>
      <c r="M17"/>
      <c r="N17"/>
      <c r="O17" s="2"/>
      <c r="P17" s="2"/>
      <c r="Q17" s="2"/>
      <c r="R17" s="2"/>
      <c r="S17" s="2"/>
      <c r="T17" s="2"/>
      <c r="U17" s="2"/>
      <c r="V17" s="2"/>
    </row>
    <row r="18" spans="2:28" ht="15" x14ac:dyDescent="0.25">
      <c r="B18" s="4"/>
      <c r="D18" s="10" t="s">
        <v>22</v>
      </c>
      <c r="E18" s="66"/>
      <c r="F18" s="66"/>
      <c r="G18" s="66">
        <v>1</v>
      </c>
      <c r="H18" s="66"/>
      <c r="I18" s="66"/>
      <c r="J18" s="66"/>
      <c r="K18" s="66">
        <v>1</v>
      </c>
      <c r="L18"/>
      <c r="M18"/>
      <c r="N18"/>
      <c r="O18" s="12"/>
      <c r="P18" s="12"/>
      <c r="Q18" s="12"/>
      <c r="R18" s="12"/>
      <c r="S18" s="12"/>
      <c r="T18" s="12"/>
      <c r="U18" s="12"/>
      <c r="V18" s="12"/>
    </row>
    <row r="19" spans="2:28" ht="15" customHeight="1" x14ac:dyDescent="0.25">
      <c r="B19" s="4"/>
      <c r="D19" s="10" t="s">
        <v>23</v>
      </c>
      <c r="E19" s="66"/>
      <c r="F19" s="66"/>
      <c r="G19" s="66">
        <v>2</v>
      </c>
      <c r="H19" s="66"/>
      <c r="I19" s="66"/>
      <c r="J19" s="66"/>
      <c r="K19" s="66">
        <v>2</v>
      </c>
      <c r="L19"/>
      <c r="M19"/>
      <c r="N19"/>
      <c r="O19" s="12"/>
      <c r="P19" s="12"/>
      <c r="Q19" s="12"/>
      <c r="R19" s="12"/>
      <c r="S19" s="12"/>
      <c r="T19" s="12"/>
      <c r="U19" s="12"/>
      <c r="V19" s="12"/>
    </row>
    <row r="20" spans="2:28" ht="15" customHeight="1" x14ac:dyDescent="0.25">
      <c r="B20" s="4"/>
      <c r="D20" s="10" t="s">
        <v>24</v>
      </c>
      <c r="E20" s="418"/>
      <c r="F20" s="418"/>
      <c r="G20" s="418"/>
      <c r="H20" s="418"/>
      <c r="I20" s="418"/>
      <c r="J20" s="418"/>
      <c r="K20" s="418"/>
      <c r="L20"/>
      <c r="M20"/>
      <c r="N20"/>
      <c r="O20" s="12"/>
      <c r="P20" s="12"/>
      <c r="Q20" s="12"/>
      <c r="R20" s="12"/>
      <c r="S20" s="12"/>
      <c r="T20" s="12"/>
      <c r="U20" s="12"/>
      <c r="V20" s="12"/>
    </row>
    <row r="21" spans="2:28" ht="15" customHeight="1" x14ac:dyDescent="0.25">
      <c r="B21" s="4"/>
      <c r="D21" s="10" t="s">
        <v>10</v>
      </c>
      <c r="E21" s="66">
        <v>6</v>
      </c>
      <c r="F21" s="66">
        <v>14</v>
      </c>
      <c r="G21" s="66">
        <v>11</v>
      </c>
      <c r="H21" s="66"/>
      <c r="I21" s="66">
        <v>14</v>
      </c>
      <c r="J21" s="66">
        <v>3</v>
      </c>
      <c r="K21" s="66">
        <v>48</v>
      </c>
      <c r="L21"/>
      <c r="M21"/>
      <c r="N21"/>
      <c r="O21" s="12"/>
      <c r="P21" s="12"/>
      <c r="Q21" s="12"/>
      <c r="R21" s="12"/>
      <c r="S21" s="12"/>
      <c r="T21" s="12"/>
      <c r="U21" s="12"/>
      <c r="V21" s="12"/>
    </row>
    <row r="22" spans="2:28" ht="15" customHeight="1" x14ac:dyDescent="0.25">
      <c r="B22" s="4"/>
      <c r="D22"/>
      <c r="E22"/>
      <c r="F22"/>
      <c r="G22"/>
      <c r="H22"/>
      <c r="I22"/>
      <c r="J22"/>
      <c r="K22"/>
      <c r="L22"/>
      <c r="M22"/>
      <c r="N22"/>
      <c r="O22" s="12"/>
      <c r="P22" s="12"/>
      <c r="Q22" s="12"/>
      <c r="R22" s="12"/>
      <c r="S22" s="12"/>
      <c r="T22" s="12"/>
      <c r="U22" s="12"/>
      <c r="V22" s="12"/>
    </row>
    <row r="23" spans="2:28" ht="15" x14ac:dyDescent="0.25">
      <c r="B23" s="4"/>
      <c r="D23"/>
      <c r="E23"/>
      <c r="F23"/>
      <c r="G23"/>
      <c r="H23"/>
      <c r="I23"/>
      <c r="J23"/>
      <c r="K23"/>
      <c r="L23"/>
      <c r="M23"/>
      <c r="N23"/>
      <c r="O23" s="12"/>
      <c r="P23" s="12"/>
      <c r="Q23" s="12"/>
      <c r="R23" s="12"/>
      <c r="S23" s="12"/>
      <c r="T23" s="12"/>
      <c r="U23" s="12"/>
      <c r="V23" s="12"/>
    </row>
    <row r="24" spans="2:28" ht="15" x14ac:dyDescent="0.25">
      <c r="B24" s="4"/>
      <c r="D24"/>
      <c r="E24"/>
      <c r="F24"/>
      <c r="G24"/>
      <c r="H24"/>
      <c r="I24"/>
      <c r="J24"/>
      <c r="K24"/>
      <c r="L24"/>
      <c r="M24"/>
      <c r="N24"/>
      <c r="O24" s="12"/>
      <c r="P24" s="12"/>
      <c r="Q24" s="12"/>
      <c r="R24" s="12"/>
      <c r="S24" s="12"/>
      <c r="T24" s="12"/>
      <c r="U24" s="12"/>
      <c r="V24" s="12"/>
    </row>
    <row r="25" spans="2:28" s="440" customFormat="1" ht="15" x14ac:dyDescent="0.25">
      <c r="B25" s="436"/>
      <c r="C25" s="437"/>
      <c r="D25" s="438"/>
      <c r="E25" s="438"/>
      <c r="F25" s="438"/>
      <c r="G25" s="438"/>
      <c r="H25" s="438"/>
      <c r="I25" s="438"/>
      <c r="J25" s="438"/>
      <c r="K25" s="438"/>
      <c r="L25" s="438"/>
      <c r="M25" s="438"/>
      <c r="N25" s="438"/>
      <c r="O25" s="439"/>
      <c r="P25" s="439"/>
      <c r="Q25" s="439"/>
      <c r="R25" s="439"/>
      <c r="S25" s="439"/>
      <c r="T25" s="439"/>
      <c r="U25" s="439"/>
      <c r="V25" s="439"/>
    </row>
    <row r="26" spans="2:28" ht="15" x14ac:dyDescent="0.25">
      <c r="B26" s="4"/>
      <c r="D26"/>
      <c r="E26"/>
      <c r="F26"/>
      <c r="G26"/>
      <c r="H26"/>
      <c r="I26"/>
      <c r="J26"/>
      <c r="K26"/>
      <c r="L26" s="12"/>
      <c r="M26" s="12"/>
      <c r="O26" s="12"/>
      <c r="P26" s="12"/>
      <c r="Q26" s="12"/>
      <c r="R26" s="12"/>
      <c r="S26" s="12"/>
      <c r="T26" s="12"/>
      <c r="U26" s="12"/>
      <c r="V26" s="12"/>
    </row>
    <row r="27" spans="2:28" x14ac:dyDescent="0.2">
      <c r="B27" s="4"/>
      <c r="E27" s="12"/>
      <c r="F27" s="12"/>
      <c r="G27" s="12"/>
      <c r="H27" s="12"/>
      <c r="I27" s="12"/>
      <c r="J27" s="12"/>
      <c r="K27" s="12"/>
      <c r="L27" s="12"/>
      <c r="M27" s="12"/>
      <c r="O27" s="12"/>
      <c r="P27" s="12"/>
      <c r="Q27" s="12"/>
      <c r="R27" s="12"/>
      <c r="S27" s="12"/>
      <c r="T27" s="12"/>
      <c r="U27" s="12"/>
      <c r="V27" s="12"/>
    </row>
    <row r="28" spans="2:28" ht="44.25" customHeight="1" x14ac:dyDescent="0.25">
      <c r="B28" s="4"/>
      <c r="D28" s="7" t="s">
        <v>3</v>
      </c>
      <c r="E28" t="s">
        <v>27</v>
      </c>
      <c r="F28" s="9" t="s">
        <v>418</v>
      </c>
      <c r="G28"/>
      <c r="H28"/>
      <c r="I28"/>
      <c r="J28"/>
      <c r="K28"/>
      <c r="L28"/>
      <c r="M28"/>
      <c r="N28"/>
      <c r="O28"/>
      <c r="P28"/>
      <c r="Q28"/>
      <c r="R28"/>
      <c r="S28"/>
      <c r="T28"/>
      <c r="U28"/>
      <c r="V28"/>
      <c r="W28"/>
      <c r="X28"/>
      <c r="Y28"/>
      <c r="Z28"/>
      <c r="AA28"/>
      <c r="AB28"/>
    </row>
    <row r="29" spans="2:28" ht="15" x14ac:dyDescent="0.25">
      <c r="B29" s="4"/>
      <c r="D29" s="72" t="s">
        <v>4</v>
      </c>
      <c r="E29" s="8">
        <v>3</v>
      </c>
      <c r="F29" s="8">
        <v>3</v>
      </c>
      <c r="G29"/>
      <c r="H29"/>
      <c r="I29"/>
      <c r="J29"/>
      <c r="K29"/>
      <c r="L29"/>
      <c r="M29"/>
      <c r="N29"/>
      <c r="O29"/>
      <c r="P29"/>
      <c r="Q29"/>
      <c r="R29"/>
      <c r="S29"/>
      <c r="T29"/>
      <c r="U29"/>
      <c r="V29"/>
      <c r="W29"/>
      <c r="X29"/>
      <c r="Y29"/>
      <c r="Z29"/>
      <c r="AA29"/>
      <c r="AB29"/>
    </row>
    <row r="30" spans="2:28" ht="15" x14ac:dyDescent="0.25">
      <c r="B30" s="4"/>
      <c r="D30" s="72" t="s">
        <v>8</v>
      </c>
      <c r="E30" s="8">
        <v>10</v>
      </c>
      <c r="F30" s="8">
        <v>9.5</v>
      </c>
      <c r="G30"/>
      <c r="H30"/>
      <c r="I30"/>
      <c r="J30"/>
      <c r="K30"/>
      <c r="L30"/>
      <c r="M30"/>
      <c r="N30"/>
      <c r="O30"/>
      <c r="P30"/>
      <c r="Q30"/>
      <c r="R30"/>
      <c r="S30"/>
      <c r="T30"/>
      <c r="U30"/>
      <c r="V30"/>
      <c r="W30"/>
      <c r="X30"/>
      <c r="Y30"/>
      <c r="Z30"/>
      <c r="AA30"/>
      <c r="AB30"/>
    </row>
    <row r="31" spans="2:28" ht="15" x14ac:dyDescent="0.25">
      <c r="B31" s="4"/>
      <c r="D31" s="72" t="s">
        <v>5</v>
      </c>
      <c r="E31" s="8">
        <v>9</v>
      </c>
      <c r="F31" s="8">
        <v>9</v>
      </c>
      <c r="G31"/>
      <c r="H31"/>
      <c r="I31"/>
      <c r="J31"/>
      <c r="K31"/>
      <c r="L31"/>
      <c r="M31"/>
      <c r="N31"/>
      <c r="O31"/>
      <c r="P31"/>
      <c r="Q31"/>
      <c r="R31"/>
      <c r="S31"/>
      <c r="T31"/>
      <c r="U31"/>
      <c r="V31"/>
      <c r="W31"/>
      <c r="X31"/>
      <c r="Y31"/>
      <c r="Z31"/>
      <c r="AA31"/>
      <c r="AB31"/>
    </row>
    <row r="32" spans="2:28" ht="15" x14ac:dyDescent="0.25">
      <c r="B32" s="4"/>
      <c r="D32" s="72" t="s">
        <v>9</v>
      </c>
      <c r="E32" s="8">
        <v>3</v>
      </c>
      <c r="F32" s="8">
        <v>3</v>
      </c>
      <c r="G32"/>
      <c r="H32"/>
      <c r="I32"/>
      <c r="J32"/>
      <c r="K32"/>
      <c r="L32"/>
      <c r="M32"/>
      <c r="N32"/>
      <c r="O32"/>
      <c r="P32"/>
      <c r="Q32"/>
      <c r="R32"/>
      <c r="S32"/>
      <c r="T32"/>
      <c r="U32"/>
      <c r="V32"/>
      <c r="W32"/>
      <c r="X32"/>
      <c r="Y32"/>
      <c r="Z32"/>
      <c r="AA32"/>
      <c r="AB32"/>
    </row>
    <row r="33" spans="3:28" ht="15" x14ac:dyDescent="0.25">
      <c r="D33" s="72" t="s">
        <v>6</v>
      </c>
      <c r="E33" s="8">
        <v>5</v>
      </c>
      <c r="F33" s="8">
        <v>5</v>
      </c>
      <c r="G33"/>
      <c r="H33"/>
      <c r="I33"/>
      <c r="J33"/>
      <c r="K33"/>
      <c r="L33"/>
      <c r="M33"/>
      <c r="N33"/>
      <c r="O33"/>
      <c r="P33"/>
      <c r="Q33"/>
      <c r="R33"/>
      <c r="S33"/>
      <c r="T33"/>
      <c r="U33"/>
      <c r="V33"/>
      <c r="W33"/>
      <c r="X33"/>
      <c r="Y33"/>
      <c r="Z33"/>
      <c r="AA33"/>
      <c r="AB33"/>
    </row>
    <row r="34" spans="3:28" ht="15" x14ac:dyDescent="0.25">
      <c r="D34" s="72" t="s">
        <v>7</v>
      </c>
      <c r="E34" s="8"/>
      <c r="F34" s="8"/>
      <c r="G34"/>
      <c r="H34"/>
      <c r="I34"/>
      <c r="J34"/>
      <c r="K34"/>
      <c r="L34"/>
      <c r="M34"/>
      <c r="N34"/>
      <c r="O34"/>
      <c r="P34"/>
      <c r="Q34"/>
      <c r="R34"/>
      <c r="S34"/>
      <c r="T34"/>
      <c r="U34"/>
      <c r="V34"/>
      <c r="W34"/>
      <c r="X34"/>
      <c r="Y34"/>
      <c r="Z34"/>
      <c r="AA34"/>
      <c r="AB34"/>
    </row>
    <row r="35" spans="3:28" ht="15" x14ac:dyDescent="0.25">
      <c r="D35" s="10" t="s">
        <v>10</v>
      </c>
      <c r="E35" s="8">
        <v>30</v>
      </c>
      <c r="F35" s="8">
        <v>29.5</v>
      </c>
      <c r="G35"/>
      <c r="H35"/>
      <c r="I35"/>
      <c r="J35"/>
      <c r="K35"/>
      <c r="L35"/>
      <c r="M35"/>
      <c r="N35"/>
      <c r="O35"/>
      <c r="P35"/>
      <c r="Q35"/>
      <c r="R35"/>
      <c r="S35"/>
      <c r="T35"/>
      <c r="U35"/>
      <c r="V35"/>
      <c r="W35"/>
      <c r="X35"/>
      <c r="Y35"/>
      <c r="Z35"/>
      <c r="AA35"/>
      <c r="AB35"/>
    </row>
    <row r="36" spans="3:28" ht="15" x14ac:dyDescent="0.25">
      <c r="D36"/>
      <c r="E36"/>
      <c r="F36"/>
      <c r="G36"/>
      <c r="H36"/>
      <c r="I36"/>
      <c r="J36"/>
      <c r="K36"/>
      <c r="L36"/>
      <c r="M36"/>
      <c r="N36"/>
      <c r="O36"/>
      <c r="P36"/>
      <c r="Q36"/>
      <c r="R36"/>
      <c r="S36"/>
      <c r="T36"/>
      <c r="U36"/>
      <c r="V36"/>
      <c r="W36"/>
      <c r="X36"/>
      <c r="Y36"/>
      <c r="Z36"/>
      <c r="AA36"/>
      <c r="AB36"/>
    </row>
    <row r="37" spans="3:28" ht="15" x14ac:dyDescent="0.25">
      <c r="D37"/>
      <c r="E37"/>
      <c r="F37"/>
      <c r="G37"/>
      <c r="H37"/>
      <c r="I37"/>
      <c r="J37"/>
      <c r="K37"/>
      <c r="L37"/>
      <c r="M37"/>
      <c r="N37"/>
      <c r="O37"/>
      <c r="P37"/>
      <c r="Q37"/>
      <c r="R37"/>
      <c r="S37"/>
      <c r="T37"/>
      <c r="U37"/>
      <c r="V37"/>
      <c r="W37"/>
      <c r="X37"/>
      <c r="Y37"/>
      <c r="Z37"/>
      <c r="AA37"/>
      <c r="AB37"/>
    </row>
    <row r="38" spans="3:28" ht="15" x14ac:dyDescent="0.25">
      <c r="D38"/>
      <c r="E38"/>
      <c r="F38"/>
      <c r="G38"/>
      <c r="H38"/>
      <c r="I38"/>
      <c r="J38"/>
      <c r="K38"/>
      <c r="L38"/>
      <c r="M38"/>
      <c r="N38"/>
      <c r="O38"/>
      <c r="P38"/>
      <c r="Q38"/>
      <c r="R38"/>
      <c r="S38"/>
      <c r="T38"/>
      <c r="U38"/>
      <c r="V38"/>
      <c r="W38"/>
      <c r="X38"/>
      <c r="Y38"/>
      <c r="Z38"/>
      <c r="AA38"/>
      <c r="AB38"/>
    </row>
    <row r="39" spans="3:28" ht="15" x14ac:dyDescent="0.25">
      <c r="D39"/>
      <c r="E39"/>
      <c r="F39"/>
      <c r="G39"/>
      <c r="H39"/>
      <c r="I39"/>
      <c r="J39"/>
      <c r="K39"/>
      <c r="L39"/>
      <c r="M39"/>
      <c r="N39"/>
      <c r="O39"/>
      <c r="P39"/>
      <c r="Q39"/>
      <c r="R39"/>
      <c r="S39"/>
      <c r="T39"/>
      <c r="U39"/>
      <c r="V39"/>
      <c r="W39"/>
      <c r="X39"/>
      <c r="Y39"/>
      <c r="Z39"/>
      <c r="AA39"/>
      <c r="AB39"/>
    </row>
    <row r="40" spans="3:28" ht="15" x14ac:dyDescent="0.25">
      <c r="D40"/>
      <c r="E40"/>
      <c r="F40"/>
      <c r="G40"/>
      <c r="H40"/>
      <c r="I40"/>
      <c r="J40"/>
      <c r="K40"/>
      <c r="L40"/>
      <c r="M40"/>
      <c r="N40"/>
      <c r="O40"/>
      <c r="P40"/>
      <c r="Q40"/>
      <c r="R40"/>
      <c r="S40"/>
      <c r="T40"/>
      <c r="U40"/>
      <c r="V40"/>
      <c r="W40"/>
      <c r="X40"/>
      <c r="Y40"/>
      <c r="Z40"/>
      <c r="AA40"/>
      <c r="AB40"/>
    </row>
    <row r="41" spans="3:28" ht="15" x14ac:dyDescent="0.25">
      <c r="D41"/>
      <c r="E41"/>
      <c r="F41"/>
      <c r="G41"/>
      <c r="H41"/>
      <c r="I41"/>
      <c r="J41"/>
      <c r="K41"/>
      <c r="L41"/>
      <c r="M41"/>
      <c r="N41"/>
      <c r="O41"/>
      <c r="P41"/>
      <c r="Q41"/>
      <c r="R41"/>
      <c r="S41"/>
      <c r="T41"/>
      <c r="U41"/>
      <c r="V41"/>
      <c r="W41"/>
      <c r="X41"/>
      <c r="Y41"/>
      <c r="Z41"/>
      <c r="AA41"/>
      <c r="AB41"/>
    </row>
    <row r="42" spans="3:28" ht="15" x14ac:dyDescent="0.25">
      <c r="D42"/>
      <c r="E42"/>
      <c r="F42"/>
      <c r="G42" s="8"/>
      <c r="H42"/>
      <c r="I42"/>
      <c r="J42"/>
      <c r="K42"/>
      <c r="L42"/>
      <c r="M42"/>
      <c r="N42"/>
      <c r="O42"/>
      <c r="P42"/>
      <c r="Q42"/>
      <c r="R42"/>
      <c r="S42"/>
      <c r="T42"/>
      <c r="U42"/>
      <c r="V42"/>
      <c r="W42"/>
      <c r="X42"/>
      <c r="Y42"/>
      <c r="Z42"/>
      <c r="AA42"/>
      <c r="AB42"/>
    </row>
    <row r="43" spans="3:28" ht="15" x14ac:dyDescent="0.25">
      <c r="D43"/>
      <c r="E43"/>
      <c r="F43"/>
      <c r="G43" s="8"/>
      <c r="H43"/>
      <c r="I43"/>
      <c r="J43"/>
      <c r="K43"/>
      <c r="L43"/>
      <c r="M43"/>
      <c r="N43"/>
      <c r="O43"/>
      <c r="P43"/>
      <c r="Q43"/>
      <c r="R43"/>
      <c r="S43"/>
      <c r="T43"/>
      <c r="U43"/>
      <c r="V43"/>
      <c r="W43"/>
      <c r="X43"/>
      <c r="Y43"/>
      <c r="Z43"/>
      <c r="AA43"/>
      <c r="AB43"/>
    </row>
    <row r="44" spans="3:28" ht="15" x14ac:dyDescent="0.25">
      <c r="D44"/>
      <c r="E44"/>
      <c r="F44"/>
      <c r="G44"/>
      <c r="H44"/>
      <c r="I44"/>
      <c r="J44"/>
      <c r="K44"/>
      <c r="L44"/>
      <c r="M44"/>
      <c r="N44"/>
      <c r="O44"/>
      <c r="P44"/>
      <c r="Q44"/>
      <c r="R44"/>
      <c r="S44"/>
      <c r="T44"/>
      <c r="U44"/>
      <c r="V44"/>
      <c r="W44"/>
      <c r="X44"/>
      <c r="Y44"/>
      <c r="Z44"/>
      <c r="AA44"/>
      <c r="AB44"/>
    </row>
    <row r="45" spans="3:28" s="440" customFormat="1" ht="15" x14ac:dyDescent="0.25">
      <c r="C45" s="437"/>
      <c r="D45" s="441"/>
      <c r="E45" s="442"/>
      <c r="F45" s="442"/>
      <c r="G45" s="442"/>
      <c r="H45" s="438"/>
      <c r="I45" s="438"/>
      <c r="J45" s="438"/>
      <c r="K45" s="438"/>
      <c r="L45" s="438"/>
      <c r="M45" s="438"/>
      <c r="N45" s="438"/>
      <c r="O45" s="438"/>
      <c r="P45" s="438"/>
      <c r="Q45" s="438"/>
      <c r="R45" s="438"/>
      <c r="S45" s="438"/>
      <c r="T45" s="438"/>
      <c r="U45" s="438"/>
      <c r="V45" s="438"/>
      <c r="W45" s="438"/>
      <c r="X45" s="438"/>
      <c r="Y45" s="438"/>
      <c r="Z45" s="438"/>
      <c r="AA45" s="438"/>
      <c r="AB45" s="438"/>
    </row>
    <row r="46" spans="3:28" ht="15" x14ac:dyDescent="0.25">
      <c r="D46" s="10"/>
      <c r="E46" s="8"/>
      <c r="F46" s="8"/>
      <c r="G46" s="8"/>
      <c r="H46"/>
      <c r="I46"/>
      <c r="J46"/>
      <c r="K46"/>
      <c r="L46"/>
      <c r="M46"/>
      <c r="N46"/>
      <c r="O46"/>
      <c r="P46"/>
      <c r="Q46"/>
      <c r="R46"/>
      <c r="S46"/>
      <c r="T46"/>
      <c r="U46"/>
      <c r="V46"/>
      <c r="W46"/>
      <c r="X46"/>
      <c r="Y46"/>
      <c r="Z46"/>
      <c r="AA46"/>
      <c r="AB46"/>
    </row>
    <row r="47" spans="3:28" ht="15" x14ac:dyDescent="0.25">
      <c r="D47"/>
      <c r="E47"/>
    </row>
    <row r="48" spans="3:28" ht="15" x14ac:dyDescent="0.25">
      <c r="D48" s="7" t="s">
        <v>28</v>
      </c>
      <c r="E48" t="s">
        <v>29</v>
      </c>
      <c r="F48"/>
      <c r="G48"/>
    </row>
    <row r="49" spans="4:11" x14ac:dyDescent="0.2">
      <c r="E49" s="12"/>
      <c r="F49" s="12"/>
      <c r="G49" s="12"/>
    </row>
    <row r="50" spans="4:11" ht="15" x14ac:dyDescent="0.25">
      <c r="D50" s="19" t="s">
        <v>3</v>
      </c>
      <c r="E50" t="s">
        <v>27</v>
      </c>
      <c r="F50" s="9" t="s">
        <v>26</v>
      </c>
      <c r="G50"/>
      <c r="H50"/>
      <c r="I50"/>
      <c r="J50"/>
      <c r="K50"/>
    </row>
    <row r="51" spans="4:11" ht="15" x14ac:dyDescent="0.25">
      <c r="D51" s="422" t="s">
        <v>24</v>
      </c>
      <c r="E51" s="66"/>
      <c r="F51" s="66"/>
      <c r="G51"/>
      <c r="H51"/>
      <c r="I51"/>
      <c r="J51"/>
      <c r="K51"/>
    </row>
    <row r="52" spans="4:11" ht="21.75" customHeight="1" x14ac:dyDescent="0.25">
      <c r="D52" s="422" t="s">
        <v>11</v>
      </c>
      <c r="E52" s="66">
        <v>3</v>
      </c>
      <c r="F52" s="66">
        <v>3</v>
      </c>
      <c r="G52"/>
      <c r="H52"/>
      <c r="I52"/>
      <c r="J52"/>
      <c r="K52"/>
    </row>
    <row r="53" spans="4:11" ht="15" x14ac:dyDescent="0.25">
      <c r="D53" s="422" t="s">
        <v>19</v>
      </c>
      <c r="E53" s="423">
        <v>3</v>
      </c>
      <c r="F53" s="423">
        <v>3</v>
      </c>
      <c r="G53"/>
      <c r="H53"/>
      <c r="I53"/>
      <c r="J53"/>
      <c r="K53"/>
    </row>
    <row r="54" spans="4:11" ht="15" x14ac:dyDescent="0.25">
      <c r="D54" s="422" t="s">
        <v>18</v>
      </c>
      <c r="E54" s="66">
        <v>1</v>
      </c>
      <c r="F54" s="66">
        <v>1</v>
      </c>
      <c r="G54"/>
      <c r="H54"/>
      <c r="I54"/>
      <c r="J54"/>
      <c r="K54"/>
    </row>
    <row r="55" spans="4:11" ht="15" x14ac:dyDescent="0.25">
      <c r="D55" s="422" t="s">
        <v>21</v>
      </c>
      <c r="E55" s="66">
        <v>2</v>
      </c>
      <c r="F55" s="66">
        <v>2</v>
      </c>
      <c r="G55"/>
      <c r="H55"/>
      <c r="I55"/>
      <c r="J55"/>
      <c r="K55"/>
    </row>
    <row r="56" spans="4:11" ht="15" x14ac:dyDescent="0.25">
      <c r="D56" s="422" t="s">
        <v>12</v>
      </c>
      <c r="E56" s="66">
        <v>1</v>
      </c>
      <c r="F56" s="66">
        <v>1</v>
      </c>
      <c r="G56"/>
      <c r="H56"/>
      <c r="I56"/>
      <c r="J56"/>
      <c r="K56"/>
    </row>
    <row r="57" spans="4:11" ht="15" x14ac:dyDescent="0.25">
      <c r="D57" s="422" t="s">
        <v>13</v>
      </c>
      <c r="E57" s="66">
        <v>2</v>
      </c>
      <c r="F57" s="66">
        <v>2</v>
      </c>
      <c r="G57"/>
      <c r="H57"/>
      <c r="I57"/>
      <c r="J57"/>
      <c r="K57"/>
    </row>
    <row r="58" spans="4:11" ht="15" x14ac:dyDescent="0.25">
      <c r="D58" s="422" t="s">
        <v>14</v>
      </c>
      <c r="E58" s="66">
        <v>6</v>
      </c>
      <c r="F58" s="66">
        <v>6</v>
      </c>
      <c r="G58"/>
      <c r="H58"/>
      <c r="I58"/>
      <c r="J58"/>
      <c r="K58"/>
    </row>
    <row r="59" spans="4:11" ht="15" x14ac:dyDescent="0.25">
      <c r="D59" s="422" t="s">
        <v>15</v>
      </c>
      <c r="E59" s="66">
        <v>1</v>
      </c>
      <c r="F59" s="66">
        <v>1</v>
      </c>
      <c r="G59"/>
      <c r="H59"/>
      <c r="I59"/>
      <c r="J59"/>
      <c r="K59"/>
    </row>
    <row r="60" spans="4:11" ht="15" x14ac:dyDescent="0.25">
      <c r="D60" s="422" t="s">
        <v>23</v>
      </c>
      <c r="E60" s="66">
        <v>2</v>
      </c>
      <c r="F60" s="66">
        <v>2</v>
      </c>
      <c r="G60"/>
      <c r="H60"/>
      <c r="I60"/>
      <c r="J60"/>
      <c r="K60"/>
    </row>
    <row r="61" spans="4:11" ht="15" x14ac:dyDescent="0.25">
      <c r="D61" s="422" t="s">
        <v>22</v>
      </c>
      <c r="E61" s="66"/>
      <c r="F61" s="66"/>
      <c r="G61"/>
      <c r="H61"/>
      <c r="I61"/>
      <c r="J61"/>
      <c r="K61"/>
    </row>
    <row r="62" spans="4:11" ht="15" x14ac:dyDescent="0.25">
      <c r="D62" s="422" t="s">
        <v>16</v>
      </c>
      <c r="E62" s="66">
        <v>6</v>
      </c>
      <c r="F62" s="66">
        <v>5.5</v>
      </c>
      <c r="G62"/>
      <c r="H62"/>
      <c r="I62"/>
      <c r="J62"/>
      <c r="K62"/>
    </row>
    <row r="63" spans="4:11" ht="15" x14ac:dyDescent="0.25">
      <c r="D63" s="422" t="s">
        <v>20</v>
      </c>
      <c r="E63" s="66">
        <v>2</v>
      </c>
      <c r="F63" s="66">
        <v>2</v>
      </c>
      <c r="G63"/>
      <c r="H63"/>
      <c r="I63"/>
      <c r="J63"/>
      <c r="K63"/>
    </row>
    <row r="64" spans="4:11" ht="15" x14ac:dyDescent="0.25">
      <c r="D64" s="422" t="s">
        <v>17</v>
      </c>
      <c r="E64" s="66">
        <v>1</v>
      </c>
      <c r="F64" s="66">
        <v>1</v>
      </c>
      <c r="G64"/>
      <c r="H64"/>
      <c r="I64"/>
      <c r="J64"/>
      <c r="K64"/>
    </row>
    <row r="65" spans="3:20" ht="15" x14ac:dyDescent="0.25">
      <c r="D65" s="10" t="s">
        <v>10</v>
      </c>
      <c r="E65" s="8">
        <v>30</v>
      </c>
      <c r="F65" s="8">
        <v>29.5</v>
      </c>
      <c r="G65"/>
      <c r="H65" s="424">
        <f>28.5/29</f>
        <v>0.98275862068965514</v>
      </c>
      <c r="I65"/>
      <c r="J65"/>
      <c r="K65"/>
    </row>
    <row r="66" spans="3:20" ht="15" x14ac:dyDescent="0.25">
      <c r="D66"/>
      <c r="E66"/>
      <c r="F66"/>
      <c r="G66"/>
      <c r="H66"/>
      <c r="I66"/>
      <c r="J66"/>
      <c r="K66"/>
    </row>
    <row r="67" spans="3:20" ht="15" x14ac:dyDescent="0.25">
      <c r="D67"/>
      <c r="E67"/>
      <c r="F67"/>
      <c r="G67"/>
      <c r="H67"/>
      <c r="I67"/>
      <c r="J67"/>
      <c r="K67"/>
    </row>
    <row r="68" spans="3:20" ht="15" x14ac:dyDescent="0.25">
      <c r="D68"/>
      <c r="E68"/>
      <c r="F68"/>
      <c r="G68"/>
      <c r="H68"/>
      <c r="I68"/>
      <c r="J68"/>
      <c r="K68"/>
    </row>
    <row r="69" spans="3:20" ht="15" x14ac:dyDescent="0.25">
      <c r="D69"/>
      <c r="E69"/>
      <c r="F69"/>
      <c r="G69"/>
      <c r="H69"/>
      <c r="I69"/>
      <c r="J69"/>
      <c r="K69"/>
    </row>
    <row r="70" spans="3:20" ht="15" x14ac:dyDescent="0.25">
      <c r="D70" s="10"/>
      <c r="E70" s="8"/>
      <c r="F70"/>
      <c r="G70"/>
      <c r="H70"/>
      <c r="I70"/>
      <c r="J70"/>
      <c r="K70"/>
    </row>
    <row r="71" spans="3:20" ht="15" x14ac:dyDescent="0.25">
      <c r="D71" s="10"/>
      <c r="E71" s="8"/>
      <c r="F71"/>
      <c r="G71"/>
      <c r="H71"/>
      <c r="I71"/>
      <c r="J71"/>
      <c r="K71"/>
    </row>
    <row r="72" spans="3:20" ht="15" x14ac:dyDescent="0.25">
      <c r="D72" s="10"/>
      <c r="E72" s="8"/>
      <c r="F72"/>
      <c r="G72"/>
      <c r="H72"/>
      <c r="I72"/>
      <c r="J72"/>
      <c r="K72"/>
    </row>
    <row r="73" spans="3:20" ht="15" x14ac:dyDescent="0.25">
      <c r="D73" s="10"/>
      <c r="E73" s="8"/>
      <c r="F73"/>
      <c r="G73"/>
      <c r="H73"/>
      <c r="I73"/>
      <c r="J73"/>
      <c r="K73"/>
    </row>
    <row r="74" spans="3:20" ht="15" x14ac:dyDescent="0.25">
      <c r="D74" s="10"/>
      <c r="E74" s="8"/>
      <c r="F74"/>
      <c r="G74"/>
      <c r="H74"/>
      <c r="I74"/>
      <c r="J74"/>
      <c r="K74"/>
    </row>
    <row r="75" spans="3:20" ht="15" x14ac:dyDescent="0.25">
      <c r="D75" s="10"/>
      <c r="E75" s="8"/>
      <c r="F75"/>
      <c r="G75"/>
      <c r="H75"/>
      <c r="I75"/>
      <c r="J75"/>
      <c r="K75"/>
    </row>
    <row r="76" spans="3:20" ht="15" x14ac:dyDescent="0.25">
      <c r="D76" s="10"/>
      <c r="E76" s="8"/>
      <c r="F76"/>
      <c r="G76"/>
      <c r="H76"/>
      <c r="I76"/>
      <c r="J76"/>
      <c r="K76"/>
    </row>
    <row r="77" spans="3:20" ht="15" x14ac:dyDescent="0.25">
      <c r="D77"/>
      <c r="E77"/>
      <c r="F77"/>
      <c r="G77"/>
      <c r="H77"/>
      <c r="I77"/>
    </row>
    <row r="78" spans="3:20" s="136" customFormat="1" x14ac:dyDescent="0.2">
      <c r="C78" s="134"/>
      <c r="D78" s="137"/>
      <c r="E78" s="134"/>
      <c r="F78" s="134"/>
      <c r="G78" s="134"/>
      <c r="H78" s="134"/>
      <c r="I78" s="134"/>
      <c r="J78" s="134"/>
      <c r="K78" s="134"/>
      <c r="L78" s="134"/>
      <c r="M78" s="134"/>
      <c r="N78" s="135"/>
      <c r="T78" s="138"/>
    </row>
    <row r="79" spans="3:20" ht="15" x14ac:dyDescent="0.25">
      <c r="D79"/>
      <c r="E79"/>
      <c r="F79"/>
      <c r="G79"/>
    </row>
    <row r="80" spans="3:20" x14ac:dyDescent="0.2">
      <c r="E80" s="12"/>
      <c r="F80" s="12"/>
      <c r="G80" s="12"/>
    </row>
    <row r="81" spans="3:21" ht="44.25" customHeight="1" x14ac:dyDescent="0.25">
      <c r="D81" s="7" t="s">
        <v>3</v>
      </c>
      <c r="E81" s="9" t="s">
        <v>1</v>
      </c>
      <c r="F81" s="9" t="s">
        <v>25</v>
      </c>
      <c r="G81" s="9" t="s">
        <v>26</v>
      </c>
      <c r="H81"/>
      <c r="I81"/>
      <c r="J81"/>
      <c r="K81"/>
      <c r="L81"/>
      <c r="M81"/>
      <c r="N81"/>
    </row>
    <row r="82" spans="3:21" ht="15" x14ac:dyDescent="0.25">
      <c r="D82" s="115" t="s">
        <v>8</v>
      </c>
      <c r="E82" s="426">
        <v>14</v>
      </c>
      <c r="F82" s="426">
        <v>5</v>
      </c>
      <c r="G82" s="426">
        <v>5</v>
      </c>
      <c r="H82"/>
      <c r="I82"/>
      <c r="J82"/>
      <c r="K82"/>
      <c r="L82"/>
      <c r="M82"/>
      <c r="N82"/>
    </row>
    <row r="83" spans="3:21" ht="15" x14ac:dyDescent="0.25">
      <c r="D83" s="116" t="s">
        <v>21</v>
      </c>
      <c r="E83" s="427">
        <v>5</v>
      </c>
      <c r="F83" s="427">
        <v>2</v>
      </c>
      <c r="G83" s="427">
        <v>2</v>
      </c>
      <c r="H83"/>
      <c r="I83"/>
      <c r="J83"/>
      <c r="K83"/>
      <c r="L83"/>
      <c r="M83"/>
      <c r="N83"/>
    </row>
    <row r="84" spans="3:21" ht="15" x14ac:dyDescent="0.25">
      <c r="D84" s="116" t="s">
        <v>16</v>
      </c>
      <c r="E84" s="427">
        <v>5</v>
      </c>
      <c r="F84" s="427">
        <v>2</v>
      </c>
      <c r="G84" s="427">
        <v>2</v>
      </c>
      <c r="H84"/>
      <c r="I84"/>
      <c r="J84"/>
      <c r="K84"/>
      <c r="L84"/>
      <c r="M84"/>
      <c r="N84"/>
    </row>
    <row r="85" spans="3:21" ht="15" x14ac:dyDescent="0.25">
      <c r="D85" s="116" t="s">
        <v>20</v>
      </c>
      <c r="E85" s="427">
        <v>4</v>
      </c>
      <c r="F85" s="427">
        <v>1</v>
      </c>
      <c r="G85" s="427">
        <v>1</v>
      </c>
      <c r="H85"/>
      <c r="I85"/>
      <c r="J85"/>
      <c r="K85"/>
      <c r="L85"/>
      <c r="M85"/>
      <c r="N85"/>
    </row>
    <row r="86" spans="3:21" ht="15" x14ac:dyDescent="0.25">
      <c r="D86" s="10" t="s">
        <v>10</v>
      </c>
      <c r="E86" s="8">
        <v>14</v>
      </c>
      <c r="F86" s="8">
        <v>5</v>
      </c>
      <c r="G86" s="8">
        <v>5</v>
      </c>
      <c r="H86"/>
      <c r="I86"/>
      <c r="J86"/>
      <c r="K86"/>
      <c r="L86"/>
      <c r="M86"/>
      <c r="N86"/>
    </row>
    <row r="87" spans="3:21" ht="15" x14ac:dyDescent="0.25">
      <c r="D87"/>
      <c r="E87"/>
      <c r="F87"/>
      <c r="G87"/>
      <c r="H87"/>
      <c r="I87"/>
      <c r="J87"/>
      <c r="K87"/>
      <c r="L87"/>
      <c r="M87"/>
      <c r="N87"/>
    </row>
    <row r="88" spans="3:21" s="141" customFormat="1" ht="15" x14ac:dyDescent="0.25">
      <c r="C88" s="139"/>
      <c r="D88" s="140"/>
      <c r="E88" s="140"/>
      <c r="F88" s="140"/>
      <c r="G88" s="140"/>
      <c r="H88" s="140"/>
      <c r="I88" s="140"/>
      <c r="J88" s="140"/>
      <c r="K88" s="140"/>
      <c r="L88" s="140"/>
      <c r="M88" s="140"/>
      <c r="N88" s="140"/>
      <c r="T88" s="142"/>
    </row>
    <row r="89" spans="3:21" x14ac:dyDescent="0.2">
      <c r="E89" s="12"/>
      <c r="F89" s="12"/>
      <c r="G89" s="12"/>
    </row>
    <row r="90" spans="3:21" ht="15" x14ac:dyDescent="0.25">
      <c r="D90" s="7" t="s">
        <v>3</v>
      </c>
      <c r="E90" t="s">
        <v>27</v>
      </c>
      <c r="F90" s="9" t="s">
        <v>26</v>
      </c>
      <c r="G90"/>
      <c r="H90"/>
      <c r="I90"/>
      <c r="J90"/>
      <c r="K90"/>
      <c r="L90"/>
      <c r="M90"/>
      <c r="N90"/>
      <c r="O90"/>
      <c r="P90"/>
      <c r="Q90"/>
      <c r="R90"/>
      <c r="S90"/>
      <c r="T90"/>
      <c r="U90"/>
    </row>
    <row r="91" spans="3:21" ht="15" x14ac:dyDescent="0.25">
      <c r="D91" s="429" t="s">
        <v>4</v>
      </c>
      <c r="E91" s="430">
        <v>3</v>
      </c>
      <c r="F91" s="430">
        <v>3</v>
      </c>
      <c r="G91"/>
      <c r="H91"/>
      <c r="I91"/>
      <c r="J91"/>
      <c r="K91"/>
      <c r="L91"/>
      <c r="M91"/>
      <c r="N91"/>
      <c r="O91"/>
      <c r="P91"/>
      <c r="Q91"/>
      <c r="R91"/>
      <c r="S91"/>
      <c r="T91"/>
      <c r="U91"/>
    </row>
    <row r="92" spans="3:21" ht="15" x14ac:dyDescent="0.25">
      <c r="D92" s="114" t="s">
        <v>11</v>
      </c>
      <c r="E92" s="66">
        <v>3</v>
      </c>
      <c r="F92" s="66">
        <v>3</v>
      </c>
      <c r="G92"/>
      <c r="H92"/>
      <c r="I92"/>
      <c r="J92"/>
      <c r="K92"/>
      <c r="L92"/>
      <c r="M92"/>
      <c r="N92"/>
      <c r="O92"/>
      <c r="P92"/>
      <c r="Q92"/>
      <c r="R92"/>
      <c r="S92"/>
      <c r="T92"/>
      <c r="U92"/>
    </row>
    <row r="93" spans="3:21" ht="15" x14ac:dyDescent="0.25">
      <c r="D93" s="429" t="s">
        <v>8</v>
      </c>
      <c r="E93" s="430">
        <v>10</v>
      </c>
      <c r="F93" s="430">
        <v>9.5</v>
      </c>
      <c r="G93"/>
      <c r="H93"/>
      <c r="I93"/>
      <c r="J93"/>
      <c r="K93"/>
      <c r="L93"/>
      <c r="M93"/>
      <c r="N93"/>
      <c r="O93"/>
      <c r="P93"/>
      <c r="Q93"/>
      <c r="R93"/>
      <c r="S93"/>
      <c r="T93"/>
      <c r="U93"/>
    </row>
    <row r="94" spans="3:21" ht="15" x14ac:dyDescent="0.25">
      <c r="D94" s="114" t="s">
        <v>21</v>
      </c>
      <c r="E94" s="66">
        <v>2</v>
      </c>
      <c r="F94" s="66">
        <v>2</v>
      </c>
      <c r="G94"/>
      <c r="H94"/>
      <c r="I94"/>
      <c r="J94"/>
      <c r="K94"/>
      <c r="L94"/>
      <c r="M94"/>
      <c r="N94"/>
      <c r="O94"/>
      <c r="P94"/>
      <c r="Q94"/>
      <c r="R94"/>
      <c r="S94"/>
      <c r="T94"/>
      <c r="U94"/>
    </row>
    <row r="95" spans="3:21" ht="15" x14ac:dyDescent="0.25">
      <c r="D95" s="114" t="s">
        <v>16</v>
      </c>
      <c r="E95" s="431">
        <v>6</v>
      </c>
      <c r="F95" s="431">
        <v>5.5</v>
      </c>
      <c r="G95"/>
      <c r="H95"/>
      <c r="I95" s="428"/>
      <c r="J95"/>
      <c r="K95"/>
      <c r="L95"/>
      <c r="M95"/>
      <c r="N95"/>
      <c r="O95"/>
      <c r="P95"/>
      <c r="Q95"/>
      <c r="R95"/>
      <c r="S95"/>
      <c r="T95"/>
      <c r="U95"/>
    </row>
    <row r="96" spans="3:21" ht="15" x14ac:dyDescent="0.25">
      <c r="D96" s="114" t="s">
        <v>20</v>
      </c>
      <c r="E96" s="66">
        <v>2</v>
      </c>
      <c r="F96" s="66">
        <v>2</v>
      </c>
      <c r="G96"/>
      <c r="H96"/>
      <c r="I96"/>
      <c r="J96"/>
      <c r="K96"/>
      <c r="L96"/>
      <c r="M96"/>
      <c r="N96"/>
      <c r="O96"/>
      <c r="P96"/>
      <c r="Q96"/>
      <c r="R96"/>
      <c r="S96"/>
      <c r="T96"/>
      <c r="U96"/>
    </row>
    <row r="97" spans="4:21" ht="15" x14ac:dyDescent="0.25">
      <c r="D97" s="429" t="s">
        <v>5</v>
      </c>
      <c r="E97" s="430">
        <v>9</v>
      </c>
      <c r="F97" s="430">
        <v>9</v>
      </c>
      <c r="G97"/>
      <c r="H97"/>
      <c r="I97"/>
      <c r="J97"/>
      <c r="K97"/>
      <c r="L97"/>
      <c r="M97"/>
      <c r="N97"/>
      <c r="O97"/>
      <c r="P97"/>
      <c r="Q97"/>
      <c r="R97"/>
      <c r="S97"/>
      <c r="T97"/>
      <c r="U97"/>
    </row>
    <row r="98" spans="4:21" ht="15" x14ac:dyDescent="0.25">
      <c r="D98" s="114" t="s">
        <v>13</v>
      </c>
      <c r="E98" s="66">
        <v>2</v>
      </c>
      <c r="F98" s="66">
        <v>2</v>
      </c>
      <c r="G98"/>
      <c r="H98"/>
      <c r="I98"/>
      <c r="J98"/>
      <c r="K98"/>
      <c r="L98"/>
      <c r="M98"/>
      <c r="N98"/>
      <c r="O98"/>
      <c r="P98"/>
      <c r="Q98"/>
      <c r="R98"/>
      <c r="S98"/>
      <c r="T98"/>
      <c r="U98"/>
    </row>
    <row r="99" spans="4:21" ht="15" x14ac:dyDescent="0.25">
      <c r="D99" s="114" t="s">
        <v>14</v>
      </c>
      <c r="E99" s="66">
        <v>6</v>
      </c>
      <c r="F99" s="66">
        <v>6</v>
      </c>
      <c r="G99"/>
      <c r="H99"/>
      <c r="I99"/>
      <c r="J99"/>
      <c r="K99"/>
      <c r="L99"/>
      <c r="M99"/>
      <c r="N99"/>
      <c r="O99"/>
      <c r="P99"/>
      <c r="Q99"/>
      <c r="R99"/>
      <c r="S99"/>
      <c r="T99"/>
      <c r="U99"/>
    </row>
    <row r="100" spans="4:21" ht="15" x14ac:dyDescent="0.25">
      <c r="D100" s="114" t="s">
        <v>15</v>
      </c>
      <c r="E100" s="66">
        <v>1</v>
      </c>
      <c r="F100" s="66">
        <v>1</v>
      </c>
      <c r="G100"/>
      <c r="H100"/>
      <c r="I100"/>
      <c r="J100"/>
      <c r="K100"/>
      <c r="L100"/>
      <c r="M100"/>
      <c r="N100"/>
      <c r="O100"/>
      <c r="P100"/>
      <c r="Q100"/>
      <c r="R100"/>
      <c r="S100"/>
      <c r="T100"/>
      <c r="U100"/>
    </row>
    <row r="101" spans="4:21" ht="15" x14ac:dyDescent="0.25">
      <c r="D101" s="429" t="s">
        <v>9</v>
      </c>
      <c r="E101" s="430">
        <v>3</v>
      </c>
      <c r="F101" s="430">
        <v>3</v>
      </c>
      <c r="G101"/>
      <c r="H101"/>
      <c r="I101"/>
      <c r="J101"/>
      <c r="K101"/>
      <c r="L101"/>
      <c r="M101"/>
      <c r="N101"/>
      <c r="O101"/>
      <c r="P101"/>
      <c r="Q101"/>
      <c r="R101"/>
      <c r="S101"/>
      <c r="T101"/>
      <c r="U101"/>
    </row>
    <row r="102" spans="4:21" ht="15" x14ac:dyDescent="0.25">
      <c r="D102" s="114" t="s">
        <v>19</v>
      </c>
      <c r="E102" s="66">
        <v>3</v>
      </c>
      <c r="F102" s="66">
        <v>3</v>
      </c>
      <c r="G102"/>
      <c r="H102"/>
      <c r="I102"/>
      <c r="J102"/>
      <c r="K102"/>
      <c r="L102"/>
      <c r="M102"/>
      <c r="N102"/>
      <c r="O102"/>
      <c r="P102"/>
      <c r="Q102"/>
      <c r="R102"/>
      <c r="S102"/>
      <c r="T102"/>
      <c r="U102"/>
    </row>
    <row r="103" spans="4:21" ht="15" x14ac:dyDescent="0.25">
      <c r="D103" s="429" t="s">
        <v>6</v>
      </c>
      <c r="E103" s="430">
        <v>5</v>
      </c>
      <c r="F103" s="430">
        <v>5</v>
      </c>
      <c r="G103"/>
      <c r="H103"/>
      <c r="I103"/>
      <c r="J103"/>
      <c r="K103"/>
      <c r="L103"/>
      <c r="M103"/>
      <c r="N103"/>
      <c r="O103"/>
      <c r="P103"/>
      <c r="Q103"/>
      <c r="R103"/>
      <c r="S103"/>
      <c r="T103"/>
      <c r="U103"/>
    </row>
    <row r="104" spans="4:21" ht="15" x14ac:dyDescent="0.25">
      <c r="D104" s="114" t="s">
        <v>11</v>
      </c>
      <c r="E104" s="66"/>
      <c r="F104" s="66"/>
      <c r="G104"/>
      <c r="H104"/>
      <c r="I104"/>
      <c r="J104"/>
      <c r="K104"/>
      <c r="L104"/>
      <c r="M104"/>
      <c r="N104"/>
      <c r="O104"/>
      <c r="P104"/>
      <c r="Q104"/>
      <c r="R104"/>
      <c r="S104"/>
      <c r="T104"/>
      <c r="U104"/>
    </row>
    <row r="105" spans="4:21" ht="15" x14ac:dyDescent="0.25">
      <c r="D105" s="114" t="s">
        <v>18</v>
      </c>
      <c r="E105" s="66">
        <v>1</v>
      </c>
      <c r="F105" s="66">
        <v>1</v>
      </c>
      <c r="G105"/>
      <c r="H105"/>
      <c r="I105"/>
      <c r="J105"/>
      <c r="K105"/>
      <c r="L105"/>
      <c r="M105"/>
      <c r="N105"/>
      <c r="O105"/>
      <c r="P105"/>
      <c r="Q105"/>
      <c r="R105"/>
      <c r="S105"/>
      <c r="T105"/>
      <c r="U105"/>
    </row>
    <row r="106" spans="4:21" ht="15" x14ac:dyDescent="0.25">
      <c r="D106" s="114" t="s">
        <v>12</v>
      </c>
      <c r="E106" s="66">
        <v>1</v>
      </c>
      <c r="F106" s="66">
        <v>1</v>
      </c>
      <c r="G106"/>
      <c r="H106"/>
      <c r="I106"/>
      <c r="J106"/>
      <c r="K106"/>
      <c r="L106"/>
      <c r="M106"/>
      <c r="N106"/>
      <c r="O106"/>
      <c r="P106"/>
      <c r="Q106"/>
      <c r="R106"/>
      <c r="S106"/>
      <c r="T106"/>
      <c r="U106"/>
    </row>
    <row r="107" spans="4:21" ht="15" x14ac:dyDescent="0.25">
      <c r="D107" s="114" t="s">
        <v>23</v>
      </c>
      <c r="E107" s="66">
        <v>2</v>
      </c>
      <c r="F107" s="66">
        <v>2</v>
      </c>
      <c r="G107"/>
      <c r="H107"/>
      <c r="I107"/>
      <c r="J107"/>
      <c r="K107"/>
      <c r="L107"/>
      <c r="M107"/>
      <c r="N107"/>
      <c r="O107"/>
      <c r="P107"/>
      <c r="Q107"/>
      <c r="R107"/>
      <c r="S107"/>
      <c r="T107"/>
      <c r="U107"/>
    </row>
    <row r="108" spans="4:21" ht="15" x14ac:dyDescent="0.25">
      <c r="D108" s="114" t="s">
        <v>22</v>
      </c>
      <c r="E108" s="66"/>
      <c r="F108" s="66"/>
      <c r="G108"/>
      <c r="H108"/>
      <c r="I108"/>
      <c r="J108"/>
      <c r="K108"/>
      <c r="L108"/>
      <c r="M108"/>
      <c r="N108"/>
      <c r="O108"/>
      <c r="P108"/>
      <c r="Q108"/>
      <c r="R108"/>
      <c r="S108"/>
      <c r="T108"/>
      <c r="U108"/>
    </row>
    <row r="109" spans="4:21" ht="15" x14ac:dyDescent="0.25">
      <c r="D109" s="114" t="s">
        <v>17</v>
      </c>
      <c r="E109" s="66">
        <v>1</v>
      </c>
      <c r="F109" s="66">
        <v>1</v>
      </c>
      <c r="G109"/>
      <c r="H109"/>
      <c r="I109"/>
      <c r="J109"/>
      <c r="K109"/>
      <c r="L109"/>
      <c r="M109"/>
      <c r="N109"/>
      <c r="O109"/>
      <c r="P109"/>
      <c r="Q109"/>
      <c r="R109"/>
      <c r="S109"/>
      <c r="T109"/>
      <c r="U109"/>
    </row>
    <row r="110" spans="4:21" ht="15" x14ac:dyDescent="0.25">
      <c r="D110" s="429" t="s">
        <v>7</v>
      </c>
      <c r="E110" s="430"/>
      <c r="F110" s="430"/>
      <c r="G110"/>
      <c r="H110"/>
      <c r="I110"/>
      <c r="J110"/>
      <c r="K110"/>
      <c r="L110"/>
      <c r="M110"/>
      <c r="N110"/>
      <c r="O110"/>
      <c r="P110"/>
      <c r="Q110"/>
      <c r="R110"/>
      <c r="S110"/>
      <c r="T110"/>
      <c r="U110"/>
    </row>
    <row r="111" spans="4:21" ht="15" x14ac:dyDescent="0.25">
      <c r="D111" s="114" t="s">
        <v>24</v>
      </c>
      <c r="E111" s="66"/>
      <c r="F111" s="66"/>
      <c r="G111"/>
      <c r="H111"/>
      <c r="I111"/>
      <c r="J111"/>
      <c r="K111"/>
      <c r="L111"/>
      <c r="M111"/>
      <c r="N111"/>
      <c r="O111"/>
      <c r="P111"/>
      <c r="Q111"/>
      <c r="R111"/>
      <c r="S111"/>
      <c r="T111"/>
      <c r="U111"/>
    </row>
    <row r="112" spans="4:21" ht="15" x14ac:dyDescent="0.25">
      <c r="D112" s="10" t="s">
        <v>10</v>
      </c>
      <c r="E112" s="8">
        <v>30</v>
      </c>
      <c r="F112" s="8">
        <v>29.5</v>
      </c>
      <c r="G112"/>
      <c r="H112"/>
      <c r="I112"/>
      <c r="J112"/>
      <c r="K112"/>
      <c r="L112"/>
      <c r="M112"/>
      <c r="N112"/>
      <c r="O112"/>
      <c r="P112"/>
      <c r="Q112"/>
      <c r="R112"/>
      <c r="S112"/>
      <c r="T112"/>
      <c r="U112"/>
    </row>
    <row r="113" spans="4:21" ht="15" x14ac:dyDescent="0.25">
      <c r="D113"/>
      <c r="E113"/>
      <c r="F113"/>
      <c r="G113"/>
      <c r="H113"/>
      <c r="I113"/>
      <c r="J113"/>
      <c r="K113"/>
      <c r="L113"/>
      <c r="M113"/>
      <c r="N113"/>
      <c r="O113"/>
      <c r="P113"/>
      <c r="Q113"/>
      <c r="R113"/>
      <c r="S113"/>
      <c r="T113"/>
      <c r="U113"/>
    </row>
    <row r="114" spans="4:21" ht="15" x14ac:dyDescent="0.25">
      <c r="D114"/>
      <c r="E114"/>
      <c r="F114"/>
      <c r="G114"/>
      <c r="H114"/>
      <c r="I114"/>
      <c r="J114"/>
      <c r="K114"/>
      <c r="L114"/>
      <c r="M114"/>
      <c r="N114"/>
      <c r="O114"/>
      <c r="P114"/>
      <c r="Q114"/>
      <c r="R114"/>
      <c r="S114"/>
      <c r="T114"/>
      <c r="U114"/>
    </row>
    <row r="115" spans="4:21" ht="15" x14ac:dyDescent="0.25">
      <c r="D115"/>
      <c r="E115"/>
      <c r="F115"/>
      <c r="G115"/>
      <c r="H115"/>
      <c r="I115"/>
      <c r="J115"/>
      <c r="K115"/>
      <c r="L115"/>
      <c r="M115"/>
      <c r="N115"/>
      <c r="O115"/>
      <c r="P115"/>
      <c r="Q115"/>
      <c r="R115"/>
      <c r="S115"/>
      <c r="T115"/>
      <c r="U115"/>
    </row>
    <row r="116" spans="4:21" ht="15" x14ac:dyDescent="0.25">
      <c r="D116"/>
      <c r="E116"/>
      <c r="F116"/>
      <c r="G116"/>
      <c r="H116"/>
      <c r="I116"/>
      <c r="J116"/>
      <c r="K116"/>
      <c r="L116"/>
      <c r="M116"/>
      <c r="N116"/>
      <c r="O116"/>
      <c r="P116"/>
      <c r="Q116"/>
      <c r="R116"/>
      <c r="S116"/>
      <c r="T116"/>
      <c r="U116"/>
    </row>
    <row r="117" spans="4:21" ht="15" x14ac:dyDescent="0.25">
      <c r="D117"/>
      <c r="E117"/>
      <c r="F117"/>
      <c r="G117"/>
      <c r="H117"/>
      <c r="I117"/>
      <c r="J117"/>
      <c r="K117"/>
      <c r="L117"/>
      <c r="M117"/>
      <c r="N117"/>
      <c r="O117"/>
      <c r="P117"/>
      <c r="Q117"/>
      <c r="R117"/>
      <c r="S117"/>
      <c r="T117"/>
      <c r="U117"/>
    </row>
    <row r="118" spans="4:21" ht="15" x14ac:dyDescent="0.25">
      <c r="D118"/>
      <c r="E118"/>
      <c r="F118"/>
    </row>
    <row r="119" spans="4:21" ht="15" x14ac:dyDescent="0.25">
      <c r="D119"/>
      <c r="E119"/>
      <c r="F119"/>
    </row>
    <row r="120" spans="4:21" ht="15" x14ac:dyDescent="0.25">
      <c r="D120"/>
      <c r="E120"/>
      <c r="F120"/>
    </row>
    <row r="121" spans="4:21" ht="15" x14ac:dyDescent="0.25">
      <c r="D121"/>
      <c r="E121"/>
      <c r="F121"/>
    </row>
    <row r="122" spans="4:21" ht="15" x14ac:dyDescent="0.25">
      <c r="D122"/>
      <c r="E122"/>
      <c r="F122"/>
    </row>
    <row r="123" spans="4:21" ht="15" x14ac:dyDescent="0.25">
      <c r="D123"/>
      <c r="E123"/>
      <c r="F123"/>
    </row>
    <row r="124" spans="4:21" ht="15" x14ac:dyDescent="0.25">
      <c r="D124"/>
      <c r="E124"/>
      <c r="F124"/>
    </row>
    <row r="125" spans="4:21" ht="15" x14ac:dyDescent="0.25">
      <c r="D125"/>
      <c r="E125"/>
      <c r="F125"/>
    </row>
    <row r="126" spans="4:21" ht="15" x14ac:dyDescent="0.25">
      <c r="D126"/>
      <c r="E126"/>
      <c r="F126"/>
    </row>
    <row r="127" spans="4:21" ht="15" x14ac:dyDescent="0.25">
      <c r="D127"/>
      <c r="E127"/>
      <c r="F127"/>
    </row>
    <row r="128" spans="4:21" ht="15" x14ac:dyDescent="0.25">
      <c r="D128"/>
      <c r="E128"/>
      <c r="F128"/>
    </row>
  </sheetData>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411"/>
  <sheetViews>
    <sheetView tabSelected="1" zoomScale="90" zoomScaleNormal="90" workbookViewId="0">
      <pane xSplit="2" ySplit="3" topLeftCell="C4" activePane="bottomRight" state="frozen"/>
      <selection pane="topRight" activeCell="C1" sqref="C1"/>
      <selection pane="bottomLeft" activeCell="A4" sqref="A4"/>
      <selection pane="bottomRight" activeCell="AH1" sqref="AH1"/>
    </sheetView>
  </sheetViews>
  <sheetFormatPr baseColWidth="10" defaultColWidth="11.42578125" defaultRowHeight="14.25" x14ac:dyDescent="0.2"/>
  <cols>
    <col min="1" max="1" width="10.28515625" style="57" customWidth="1"/>
    <col min="2" max="2" width="12" style="58" customWidth="1"/>
    <col min="3" max="3" width="13.85546875" style="59" customWidth="1"/>
    <col min="4" max="4" width="11.5703125" style="49" customWidth="1"/>
    <col min="5" max="5" width="39.28515625" style="37" customWidth="1"/>
    <col min="6" max="6" width="34.7109375" style="37" customWidth="1"/>
    <col min="7" max="7" width="20.28515625" style="38" customWidth="1"/>
    <col min="8" max="8" width="10.42578125" style="133" customWidth="1"/>
    <col min="9" max="9" width="10.7109375" style="39" customWidth="1"/>
    <col min="10" max="10" width="20.42578125" style="39" customWidth="1"/>
    <col min="11" max="11" width="20.42578125" style="37" customWidth="1"/>
    <col min="12" max="13" width="5" style="39" hidden="1" customWidth="1"/>
    <col min="14" max="14" width="22.28515625" style="52" hidden="1" customWidth="1"/>
    <col min="15" max="15" width="22" style="39" hidden="1" customWidth="1"/>
    <col min="16" max="16" width="9.85546875" style="39" hidden="1" customWidth="1"/>
    <col min="17" max="17" width="10.140625" style="39" hidden="1" customWidth="1"/>
    <col min="18" max="18" width="49.85546875" style="39" hidden="1" customWidth="1"/>
    <col min="19" max="19" width="44.7109375" style="52" hidden="1" customWidth="1"/>
    <col min="20" max="21" width="12.5703125" style="39" hidden="1" customWidth="1"/>
    <col min="22" max="22" width="47.42578125" style="52" hidden="1" customWidth="1"/>
    <col min="23" max="25" width="12.5703125" style="39" hidden="1" customWidth="1"/>
    <col min="26" max="26" width="15.42578125" style="39" hidden="1" customWidth="1"/>
    <col min="27" max="27" width="24.140625" style="39" hidden="1" customWidth="1"/>
    <col min="28" max="28" width="13" style="49" customWidth="1"/>
    <col min="29" max="29" width="13" style="38" customWidth="1"/>
    <col min="30" max="30" width="30.140625" style="49" customWidth="1"/>
    <col min="31" max="31" width="11.42578125" style="60" hidden="1" customWidth="1"/>
    <col min="32" max="32" width="5.5703125" style="37" hidden="1" customWidth="1"/>
    <col min="33" max="33" width="0" style="37" hidden="1" customWidth="1"/>
    <col min="34" max="34" width="19.42578125" style="37" customWidth="1"/>
    <col min="35" max="16384" width="11.42578125" style="37"/>
  </cols>
  <sheetData>
    <row r="1" spans="1:96" ht="27" customHeight="1" thickBot="1" x14ac:dyDescent="0.25">
      <c r="A1" s="450" t="s">
        <v>419</v>
      </c>
      <c r="B1" s="451"/>
      <c r="C1" s="451"/>
      <c r="D1" s="452"/>
      <c r="E1" s="451"/>
      <c r="F1" s="451"/>
      <c r="G1" s="451"/>
      <c r="H1" s="453"/>
      <c r="I1" s="451"/>
      <c r="J1" s="451"/>
      <c r="K1" s="451"/>
      <c r="L1" s="456" t="s">
        <v>30</v>
      </c>
      <c r="M1" s="457"/>
      <c r="N1" s="458"/>
      <c r="O1" s="457"/>
      <c r="P1" s="457"/>
      <c r="Q1" s="457"/>
      <c r="R1" s="457"/>
      <c r="S1" s="458"/>
      <c r="T1" s="459"/>
      <c r="U1" s="459"/>
      <c r="V1" s="460"/>
      <c r="W1" s="459"/>
      <c r="X1" s="457"/>
      <c r="Y1" s="459"/>
      <c r="Z1" s="459"/>
      <c r="AA1" s="459"/>
      <c r="AB1" s="461"/>
      <c r="AC1" s="457"/>
      <c r="AD1" s="462"/>
      <c r="AF1" s="41"/>
      <c r="AG1" s="41"/>
      <c r="AH1" s="463" t="s">
        <v>420</v>
      </c>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row>
    <row r="2" spans="1:96" ht="27" customHeight="1" thickBot="1" x14ac:dyDescent="0.25">
      <c r="A2" s="443" t="s">
        <v>31</v>
      </c>
      <c r="B2" s="444"/>
      <c r="C2" s="444"/>
      <c r="D2" s="445"/>
      <c r="E2" s="446"/>
      <c r="F2" s="447" t="s">
        <v>32</v>
      </c>
      <c r="G2" s="447"/>
      <c r="H2" s="448"/>
      <c r="I2" s="447"/>
      <c r="J2" s="447"/>
      <c r="K2" s="449"/>
      <c r="L2" s="454" t="s">
        <v>33</v>
      </c>
      <c r="M2" s="454"/>
      <c r="N2" s="454"/>
      <c r="O2" s="454"/>
      <c r="P2" s="444"/>
      <c r="Q2" s="444"/>
      <c r="R2" s="444"/>
      <c r="S2" s="444"/>
      <c r="T2" s="445"/>
      <c r="U2" s="445"/>
      <c r="V2" s="445"/>
      <c r="W2" s="445"/>
      <c r="X2" s="444"/>
      <c r="Y2" s="445"/>
      <c r="Z2" s="445"/>
      <c r="AA2" s="445"/>
      <c r="AB2" s="455"/>
      <c r="AC2" s="444"/>
      <c r="AD2" s="446"/>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row>
    <row r="3" spans="1:96" s="125" customFormat="1" ht="29.25" customHeight="1" thickBot="1" x14ac:dyDescent="0.3">
      <c r="A3" s="119" t="s">
        <v>34</v>
      </c>
      <c r="B3" s="64" t="s">
        <v>35</v>
      </c>
      <c r="C3" s="50" t="s">
        <v>36</v>
      </c>
      <c r="D3" s="122" t="s">
        <v>37</v>
      </c>
      <c r="E3" s="120" t="s">
        <v>38</v>
      </c>
      <c r="F3" s="121" t="s">
        <v>39</v>
      </c>
      <c r="G3" s="121" t="s">
        <v>40</v>
      </c>
      <c r="H3" s="130" t="s">
        <v>41</v>
      </c>
      <c r="I3" s="121" t="s">
        <v>28</v>
      </c>
      <c r="J3" s="121" t="s">
        <v>42</v>
      </c>
      <c r="K3" s="121" t="s">
        <v>43</v>
      </c>
      <c r="L3" s="119" t="s">
        <v>44</v>
      </c>
      <c r="M3" s="364" t="s">
        <v>45</v>
      </c>
      <c r="N3" s="122" t="s">
        <v>46</v>
      </c>
      <c r="O3" s="120" t="s">
        <v>47</v>
      </c>
      <c r="P3" s="121" t="s">
        <v>48</v>
      </c>
      <c r="Q3" s="127" t="s">
        <v>49</v>
      </c>
      <c r="R3" s="121" t="s">
        <v>50</v>
      </c>
      <c r="S3" s="121" t="s">
        <v>415</v>
      </c>
      <c r="T3" s="121" t="s">
        <v>51</v>
      </c>
      <c r="U3" s="127" t="s">
        <v>52</v>
      </c>
      <c r="V3" s="121" t="s">
        <v>53</v>
      </c>
      <c r="W3" s="121" t="s">
        <v>414</v>
      </c>
      <c r="X3" s="121" t="s">
        <v>54</v>
      </c>
      <c r="Y3" s="127" t="s">
        <v>55</v>
      </c>
      <c r="Z3" s="121" t="s">
        <v>56</v>
      </c>
      <c r="AA3" s="121" t="s">
        <v>57</v>
      </c>
      <c r="AB3" s="123" t="s">
        <v>58</v>
      </c>
      <c r="AC3" s="144" t="s">
        <v>59</v>
      </c>
      <c r="AD3" s="123" t="s">
        <v>60</v>
      </c>
      <c r="AE3" s="124" t="s">
        <v>61</v>
      </c>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row>
    <row r="4" spans="1:96" s="186" customFormat="1" ht="81.75" customHeight="1" thickBot="1" x14ac:dyDescent="0.25">
      <c r="A4" s="165" t="s">
        <v>62</v>
      </c>
      <c r="B4" s="166" t="s">
        <v>63</v>
      </c>
      <c r="C4" s="166" t="s">
        <v>14</v>
      </c>
      <c r="D4" s="167" t="s">
        <v>64</v>
      </c>
      <c r="E4" s="168" t="s">
        <v>65</v>
      </c>
      <c r="F4" s="169" t="s">
        <v>66</v>
      </c>
      <c r="G4" s="170" t="s">
        <v>67</v>
      </c>
      <c r="H4" s="171">
        <v>2</v>
      </c>
      <c r="I4" s="170" t="s">
        <v>5</v>
      </c>
      <c r="J4" s="169" t="s">
        <v>68</v>
      </c>
      <c r="K4" s="172" t="s">
        <v>69</v>
      </c>
      <c r="L4" s="173"/>
      <c r="M4" s="360"/>
      <c r="N4" s="360"/>
      <c r="O4" s="174"/>
      <c r="P4" s="175">
        <v>1</v>
      </c>
      <c r="Q4" s="409"/>
      <c r="R4" s="408"/>
      <c r="S4" s="111"/>
      <c r="T4" s="176"/>
      <c r="U4" s="177"/>
      <c r="V4" s="178"/>
      <c r="W4" s="179"/>
      <c r="X4" s="180">
        <v>1</v>
      </c>
      <c r="Y4" s="181"/>
      <c r="Z4" s="181"/>
      <c r="AA4" s="182"/>
      <c r="AB4" s="183">
        <f>+Tabla1[[#This Row],[Programado
1er Trimestre]]+Tabla1[[#This Row],[Programado 
2do Trimestre]]+Tabla1[[#This Row],[Programado 
3er Trimestre]]+Tabla1[[#This Row],[Programado 
4to Trimestre]]</f>
        <v>2</v>
      </c>
      <c r="AC4" s="184">
        <f>+Tabla1[[#This Row],[Ejecutado 
1er Trimestre]]+Tabla1[[#This Row],[Ejecutado 
2do Trimestre]]+Tabla1[[#This Row],[Ejecutado 
3er Trimestre]]+Tabla1[[#This Row],[Ejecutado 
4to Trimestre]]</f>
        <v>0</v>
      </c>
      <c r="AD4" s="185"/>
      <c r="AG4" s="195">
        <f>+Tabla1[[#This Row],[META]]-Tabla1[[#This Row],[Programado acumulado]]</f>
        <v>0</v>
      </c>
    </row>
    <row r="5" spans="1:96" s="186" customFormat="1" ht="87.75" customHeight="1" thickBot="1" x14ac:dyDescent="0.25">
      <c r="A5" s="187" t="s">
        <v>70</v>
      </c>
      <c r="B5" s="188" t="s">
        <v>63</v>
      </c>
      <c r="C5" s="188" t="s">
        <v>14</v>
      </c>
      <c r="D5" s="170" t="s">
        <v>64</v>
      </c>
      <c r="E5" s="189" t="s">
        <v>71</v>
      </c>
      <c r="F5" s="169" t="s">
        <v>72</v>
      </c>
      <c r="G5" s="170" t="s">
        <v>73</v>
      </c>
      <c r="H5" s="190">
        <v>4</v>
      </c>
      <c r="I5" s="170" t="s">
        <v>5</v>
      </c>
      <c r="J5" s="169" t="s">
        <v>74</v>
      </c>
      <c r="K5" s="172" t="s">
        <v>75</v>
      </c>
      <c r="L5" s="173">
        <v>1</v>
      </c>
      <c r="M5" s="191"/>
      <c r="N5" s="192"/>
      <c r="O5" s="202"/>
      <c r="P5" s="193">
        <v>1</v>
      </c>
      <c r="Q5" s="415"/>
      <c r="R5" s="410"/>
      <c r="S5" s="111"/>
      <c r="T5" s="196">
        <v>1</v>
      </c>
      <c r="U5" s="195"/>
      <c r="V5" s="202"/>
      <c r="W5" s="198"/>
      <c r="X5" s="180">
        <v>1</v>
      </c>
      <c r="Y5" s="181"/>
      <c r="Z5" s="181"/>
      <c r="AA5" s="182"/>
      <c r="AB5" s="199">
        <f>+Tabla1[[#This Row],[Programado
1er Trimestre]]+Tabla1[[#This Row],[Programado 
2do Trimestre]]+Tabla1[[#This Row],[Programado 
3er Trimestre]]+Tabla1[[#This Row],[Programado 
4to Trimestre]]</f>
        <v>4</v>
      </c>
      <c r="AC5" s="184">
        <f>+Tabla1[[#This Row],[Ejecutado 
1er Trimestre]]+Tabla1[[#This Row],[Ejecutado 
2do Trimestre]]+Tabla1[[#This Row],[Ejecutado 
3er Trimestre]]+Tabla1[[#This Row],[Ejecutado 
4to Trimestre]]</f>
        <v>0</v>
      </c>
      <c r="AD5" s="185"/>
      <c r="AG5" s="181">
        <f>+Tabla1[[#This Row],[META]]-Tabla1[[#This Row],[Programado acumulado]]</f>
        <v>0</v>
      </c>
    </row>
    <row r="6" spans="1:96" s="186" customFormat="1" ht="90" customHeight="1" thickBot="1" x14ac:dyDescent="0.25">
      <c r="A6" s="187" t="s">
        <v>76</v>
      </c>
      <c r="B6" s="188" t="s">
        <v>63</v>
      </c>
      <c r="C6" s="188" t="s">
        <v>14</v>
      </c>
      <c r="D6" s="170" t="s">
        <v>64</v>
      </c>
      <c r="E6" s="200" t="s">
        <v>77</v>
      </c>
      <c r="F6" s="169" t="s">
        <v>78</v>
      </c>
      <c r="G6" s="170" t="s">
        <v>79</v>
      </c>
      <c r="H6" s="190">
        <v>4</v>
      </c>
      <c r="I6" s="170" t="s">
        <v>5</v>
      </c>
      <c r="J6" s="169" t="s">
        <v>80</v>
      </c>
      <c r="K6" s="172" t="s">
        <v>81</v>
      </c>
      <c r="L6" s="173">
        <v>1</v>
      </c>
      <c r="M6" s="201"/>
      <c r="N6" s="192"/>
      <c r="O6" s="202"/>
      <c r="P6" s="193">
        <v>1</v>
      </c>
      <c r="Q6" s="415"/>
      <c r="R6" s="408"/>
      <c r="S6" s="111"/>
      <c r="T6" s="196">
        <v>1</v>
      </c>
      <c r="U6" s="195"/>
      <c r="V6" s="414"/>
      <c r="W6" s="198"/>
      <c r="X6" s="180">
        <v>1</v>
      </c>
      <c r="Y6" s="181"/>
      <c r="Z6" s="181"/>
      <c r="AA6" s="182"/>
      <c r="AB6" s="199">
        <f>+Tabla1[[#This Row],[Programado
1er Trimestre]]+Tabla1[[#This Row],[Programado 
2do Trimestre]]+Tabla1[[#This Row],[Programado 
3er Trimestre]]+Tabla1[[#This Row],[Programado 
4to Trimestre]]</f>
        <v>4</v>
      </c>
      <c r="AC6" s="184">
        <f>+Tabla1[[#This Row],[Ejecutado 
1er Trimestre]]+Tabla1[[#This Row],[Ejecutado 
2do Trimestre]]+Tabla1[[#This Row],[Ejecutado 
3er Trimestre]]+Tabla1[[#This Row],[Ejecutado 
4to Trimestre]]</f>
        <v>0</v>
      </c>
      <c r="AD6" s="185"/>
      <c r="AG6" s="181">
        <f>+Tabla1[[#This Row],[META]]-Tabla1[[#This Row],[Programado acumulado]]</f>
        <v>0</v>
      </c>
    </row>
    <row r="7" spans="1:96" s="186" customFormat="1" ht="63.75" customHeight="1" thickBot="1" x14ac:dyDescent="0.25">
      <c r="A7" s="187" t="s">
        <v>82</v>
      </c>
      <c r="B7" s="188" t="s">
        <v>63</v>
      </c>
      <c r="C7" s="188" t="s">
        <v>14</v>
      </c>
      <c r="D7" s="170" t="s">
        <v>64</v>
      </c>
      <c r="E7" s="189" t="s">
        <v>83</v>
      </c>
      <c r="F7" s="169" t="s">
        <v>84</v>
      </c>
      <c r="G7" s="170" t="s">
        <v>85</v>
      </c>
      <c r="H7" s="190">
        <v>1</v>
      </c>
      <c r="I7" s="170" t="s">
        <v>5</v>
      </c>
      <c r="J7" s="169" t="s">
        <v>86</v>
      </c>
      <c r="K7" s="172" t="s">
        <v>87</v>
      </c>
      <c r="L7" s="173"/>
      <c r="M7" s="360"/>
      <c r="N7" s="192"/>
      <c r="O7" s="174"/>
      <c r="P7" s="193"/>
      <c r="Q7" s="194"/>
      <c r="R7" s="194"/>
      <c r="S7" s="195"/>
      <c r="T7" s="196"/>
      <c r="U7" s="195"/>
      <c r="V7" s="197"/>
      <c r="W7" s="198"/>
      <c r="X7" s="180">
        <v>1</v>
      </c>
      <c r="Y7" s="181"/>
      <c r="Z7" s="181"/>
      <c r="AA7" s="182"/>
      <c r="AB7" s="199">
        <f>+Tabla1[[#This Row],[Programado
1er Trimestre]]+Tabla1[[#This Row],[Programado 
2do Trimestre]]+Tabla1[[#This Row],[Programado 
3er Trimestre]]+Tabla1[[#This Row],[Programado 
4to Trimestre]]</f>
        <v>1</v>
      </c>
      <c r="AC7" s="184">
        <f>+Tabla1[[#This Row],[Ejecutado 
1er Trimestre]]+Tabla1[[#This Row],[Ejecutado 
2do Trimestre]]+Tabla1[[#This Row],[Ejecutado 
3er Trimestre]]+Tabla1[[#This Row],[Ejecutado 
4to Trimestre]]</f>
        <v>0</v>
      </c>
      <c r="AD7" s="185"/>
      <c r="AG7" s="181">
        <f>+Tabla1[[#This Row],[META]]-Tabla1[[#This Row],[Programado acumulado]]</f>
        <v>0</v>
      </c>
    </row>
    <row r="8" spans="1:96" s="186" customFormat="1" ht="83.25" customHeight="1" thickBot="1" x14ac:dyDescent="0.25">
      <c r="A8" s="187" t="s">
        <v>88</v>
      </c>
      <c r="B8" s="188" t="s">
        <v>63</v>
      </c>
      <c r="C8" s="188" t="s">
        <v>14</v>
      </c>
      <c r="D8" s="170" t="s">
        <v>64</v>
      </c>
      <c r="E8" s="189" t="s">
        <v>89</v>
      </c>
      <c r="F8" s="169" t="s">
        <v>90</v>
      </c>
      <c r="G8" s="170" t="s">
        <v>91</v>
      </c>
      <c r="H8" s="190">
        <v>12</v>
      </c>
      <c r="I8" s="170" t="s">
        <v>5</v>
      </c>
      <c r="J8" s="169" t="s">
        <v>92</v>
      </c>
      <c r="K8" s="172" t="s">
        <v>93</v>
      </c>
      <c r="L8" s="173">
        <v>3</v>
      </c>
      <c r="M8" s="201"/>
      <c r="N8" s="192"/>
      <c r="O8" s="202"/>
      <c r="P8" s="193">
        <v>3</v>
      </c>
      <c r="Q8" s="411"/>
      <c r="R8" s="412"/>
      <c r="S8" s="111"/>
      <c r="T8" s="205">
        <v>3</v>
      </c>
      <c r="U8" s="206"/>
      <c r="V8" s="170"/>
      <c r="W8" s="207"/>
      <c r="X8" s="193">
        <v>3</v>
      </c>
      <c r="Y8" s="181"/>
      <c r="Z8" s="181"/>
      <c r="AA8" s="182"/>
      <c r="AB8" s="199">
        <f>+Tabla1[[#This Row],[Programado
1er Trimestre]]+Tabla1[[#This Row],[Programado 
2do Trimestre]]+Tabla1[[#This Row],[Programado 
3er Trimestre]]+Tabla1[[#This Row],[Programado 
4to Trimestre]]</f>
        <v>12</v>
      </c>
      <c r="AC8" s="208">
        <f>+Tabla1[[#This Row],[Ejecutado 
1er Trimestre]]+Tabla1[[#This Row],[Ejecutado 
2do Trimestre]]+Tabla1[[#This Row],[Ejecutado 
3er Trimestre]]+Tabla1[[#This Row],[Ejecutado 
4to Trimestre]]</f>
        <v>0</v>
      </c>
      <c r="AD8" s="185"/>
      <c r="AG8" s="181">
        <f>+Tabla1[[#This Row],[META]]-Tabla1[[#This Row],[Programado acumulado]]</f>
        <v>0</v>
      </c>
    </row>
    <row r="9" spans="1:96" s="186" customFormat="1" ht="26.1" customHeight="1" thickBot="1" x14ac:dyDescent="0.25">
      <c r="A9" s="209"/>
      <c r="B9" s="210" t="s">
        <v>63</v>
      </c>
      <c r="C9" s="210" t="s">
        <v>14</v>
      </c>
      <c r="D9" s="211"/>
      <c r="E9" s="212"/>
      <c r="F9" s="213"/>
      <c r="G9" s="213"/>
      <c r="H9" s="214"/>
      <c r="I9" s="215"/>
      <c r="J9" s="213"/>
      <c r="K9" s="216"/>
      <c r="L9" s="217"/>
      <c r="M9" s="218"/>
      <c r="N9" s="363"/>
      <c r="O9" s="219"/>
      <c r="P9" s="218"/>
      <c r="Q9" s="218"/>
      <c r="R9" s="218"/>
      <c r="S9" s="218"/>
      <c r="T9" s="217"/>
      <c r="U9" s="218"/>
      <c r="V9" s="211"/>
      <c r="W9" s="220"/>
      <c r="X9" s="221"/>
      <c r="Y9" s="221"/>
      <c r="Z9" s="218"/>
      <c r="AA9" s="219"/>
      <c r="AB9" s="222"/>
      <c r="AC9" s="222"/>
      <c r="AD9" s="223"/>
      <c r="AE9" s="224"/>
      <c r="AG9" s="222"/>
    </row>
    <row r="10" spans="1:96" s="237" customFormat="1" ht="78" customHeight="1" thickBot="1" x14ac:dyDescent="0.3">
      <c r="A10" s="165" t="s">
        <v>94</v>
      </c>
      <c r="B10" s="225" t="s">
        <v>63</v>
      </c>
      <c r="C10" s="225" t="s">
        <v>15</v>
      </c>
      <c r="D10" s="167" t="s">
        <v>64</v>
      </c>
      <c r="E10" s="168" t="s">
        <v>95</v>
      </c>
      <c r="F10" s="226" t="s">
        <v>96</v>
      </c>
      <c r="G10" s="167" t="s">
        <v>97</v>
      </c>
      <c r="H10" s="171">
        <v>1</v>
      </c>
      <c r="I10" s="167" t="s">
        <v>5</v>
      </c>
      <c r="J10" s="227" t="s">
        <v>98</v>
      </c>
      <c r="K10" s="228" t="s">
        <v>99</v>
      </c>
      <c r="L10" s="229"/>
      <c r="M10" s="230"/>
      <c r="N10" s="231"/>
      <c r="O10" s="232"/>
      <c r="P10" s="167">
        <v>1</v>
      </c>
      <c r="Q10" s="68"/>
      <c r="R10" s="146"/>
      <c r="S10" s="111"/>
      <c r="T10" s="233"/>
      <c r="U10" s="234"/>
      <c r="V10" s="167"/>
      <c r="W10" s="232"/>
      <c r="X10" s="235"/>
      <c r="Y10" s="235"/>
      <c r="Z10" s="235"/>
      <c r="AA10" s="236"/>
      <c r="AB10" s="199">
        <f>+Tabla1[[#This Row],[Programado
1er Trimestre]]+Tabla1[[#This Row],[Programado 
2do Trimestre]]+Tabla1[[#This Row],[Programado 
3er Trimestre]]+Tabla1[[#This Row],[Programado 
4to Trimestre]]</f>
        <v>1</v>
      </c>
      <c r="AC10" s="184">
        <f>+Tabla1[[#This Row],[Ejecutado 
1er Trimestre]]+Tabla1[[#This Row],[Ejecutado 
2do Trimestre]]+Tabla1[[#This Row],[Ejecutado 
3er Trimestre]]+Tabla1[[#This Row],[Ejecutado 
4to Trimestre]]</f>
        <v>0</v>
      </c>
      <c r="AD10" s="199"/>
      <c r="AG10" s="181">
        <f>+Tabla1[[#This Row],[META]]-Tabla1[[#This Row],[Programado acumulado]]</f>
        <v>0</v>
      </c>
    </row>
    <row r="11" spans="1:96" s="237" customFormat="1" ht="107.25" customHeight="1" thickBot="1" x14ac:dyDescent="0.3">
      <c r="A11" s="187" t="s">
        <v>100</v>
      </c>
      <c r="B11" s="238" t="s">
        <v>63</v>
      </c>
      <c r="C11" s="238" t="s">
        <v>15</v>
      </c>
      <c r="D11" s="170" t="s">
        <v>64</v>
      </c>
      <c r="E11" s="189" t="s">
        <v>101</v>
      </c>
      <c r="F11" s="169" t="s">
        <v>102</v>
      </c>
      <c r="G11" s="170" t="s">
        <v>103</v>
      </c>
      <c r="H11" s="190">
        <v>1</v>
      </c>
      <c r="I11" s="170" t="s">
        <v>5</v>
      </c>
      <c r="J11" s="172" t="s">
        <v>104</v>
      </c>
      <c r="K11" s="172" t="s">
        <v>105</v>
      </c>
      <c r="L11" s="239">
        <v>1</v>
      </c>
      <c r="M11" s="191"/>
      <c r="N11" s="192"/>
      <c r="O11" s="202"/>
      <c r="P11" s="170"/>
      <c r="Q11" s="203"/>
      <c r="R11" s="170"/>
      <c r="S11" s="204"/>
      <c r="T11" s="240"/>
      <c r="U11" s="206"/>
      <c r="V11" s="170"/>
      <c r="W11" s="207"/>
      <c r="X11" s="181"/>
      <c r="Y11" s="181"/>
      <c r="Z11" s="181"/>
      <c r="AA11" s="182"/>
      <c r="AB11" s="199">
        <f>+Tabla1[[#This Row],[Programado
1er Trimestre]]+Tabla1[[#This Row],[Programado 
2do Trimestre]]+Tabla1[[#This Row],[Programado 
3er Trimestre]]+Tabla1[[#This Row],[Programado 
4to Trimestre]]</f>
        <v>1</v>
      </c>
      <c r="AC11" s="184">
        <f>+Tabla1[[#This Row],[Ejecutado 
1er Trimestre]]+Tabla1[[#This Row],[Ejecutado 
2do Trimestre]]+Tabla1[[#This Row],[Ejecutado 
3er Trimestre]]+Tabla1[[#This Row],[Ejecutado 
4to Trimestre]]</f>
        <v>0</v>
      </c>
      <c r="AD11" s="185"/>
      <c r="AG11" s="181">
        <f>+Tabla1[[#This Row],[META]]-Tabla1[[#This Row],[Programado acumulado]]</f>
        <v>0</v>
      </c>
    </row>
    <row r="12" spans="1:96" s="237" customFormat="1" ht="64.5" customHeight="1" x14ac:dyDescent="0.25">
      <c r="A12" s="187" t="s">
        <v>106</v>
      </c>
      <c r="B12" s="238" t="s">
        <v>63</v>
      </c>
      <c r="C12" s="238" t="s">
        <v>15</v>
      </c>
      <c r="D12" s="170" t="s">
        <v>64</v>
      </c>
      <c r="E12" s="189" t="s">
        <v>101</v>
      </c>
      <c r="F12" s="169" t="s">
        <v>107</v>
      </c>
      <c r="G12" s="170" t="s">
        <v>108</v>
      </c>
      <c r="H12" s="190">
        <v>1</v>
      </c>
      <c r="I12" s="170" t="s">
        <v>5</v>
      </c>
      <c r="J12" s="241" t="s">
        <v>109</v>
      </c>
      <c r="K12" s="241" t="s">
        <v>110</v>
      </c>
      <c r="L12" s="239"/>
      <c r="M12" s="204"/>
      <c r="N12" s="192"/>
      <c r="O12" s="207"/>
      <c r="P12" s="170"/>
      <c r="Q12" s="170"/>
      <c r="R12" s="170"/>
      <c r="S12" s="181"/>
      <c r="T12" s="242">
        <v>1</v>
      </c>
      <c r="U12" s="206"/>
      <c r="V12" s="170"/>
      <c r="W12" s="207"/>
      <c r="X12" s="243"/>
      <c r="Y12" s="181"/>
      <c r="Z12" s="181"/>
      <c r="AA12" s="182"/>
      <c r="AB12" s="199">
        <f>+Tabla1[[#This Row],[Programado
1er Trimestre]]+Tabla1[[#This Row],[Programado 
2do Trimestre]]+Tabla1[[#This Row],[Programado 
3er Trimestre]]+Tabla1[[#This Row],[Programado 
4to Trimestre]]</f>
        <v>1</v>
      </c>
      <c r="AC12" s="184">
        <f>+Tabla1[[#This Row],[Ejecutado 
1er Trimestre]]+Tabla1[[#This Row],[Ejecutado 
2do Trimestre]]+Tabla1[[#This Row],[Ejecutado 
3er Trimestre]]+Tabla1[[#This Row],[Ejecutado 
4to Trimestre]]</f>
        <v>0</v>
      </c>
      <c r="AD12" s="185"/>
      <c r="AG12" s="181">
        <f>+Tabla1[[#This Row],[META]]-Tabla1[[#This Row],[Programado acumulado]]</f>
        <v>0</v>
      </c>
    </row>
    <row r="13" spans="1:96" ht="26.1" customHeight="1" thickBot="1" x14ac:dyDescent="0.25">
      <c r="A13" s="53"/>
      <c r="B13" s="149" t="s">
        <v>63</v>
      </c>
      <c r="C13" s="149" t="s">
        <v>15</v>
      </c>
      <c r="D13" s="150"/>
      <c r="E13" s="109"/>
      <c r="F13" s="151"/>
      <c r="G13" s="151"/>
      <c r="H13" s="131"/>
      <c r="I13" s="152"/>
      <c r="J13" s="153"/>
      <c r="K13" s="154"/>
      <c r="L13" s="83"/>
      <c r="M13" s="155"/>
      <c r="N13" s="362"/>
      <c r="O13" s="75"/>
      <c r="P13" s="155"/>
      <c r="Q13" s="155"/>
      <c r="R13" s="155"/>
      <c r="S13" s="155"/>
      <c r="T13" s="83"/>
      <c r="U13" s="155"/>
      <c r="V13" s="150"/>
      <c r="W13" s="84"/>
      <c r="X13" s="156"/>
      <c r="Y13" s="156"/>
      <c r="Z13" s="155"/>
      <c r="AA13" s="75"/>
      <c r="AB13" s="117"/>
      <c r="AC13" s="117"/>
      <c r="AD13" s="51"/>
      <c r="AE13" s="65"/>
      <c r="AF13" s="41"/>
      <c r="AG13" s="129"/>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row>
    <row r="14" spans="1:96" s="186" customFormat="1" ht="123.75" customHeight="1" thickBot="1" x14ac:dyDescent="0.25">
      <c r="A14" s="187" t="s">
        <v>111</v>
      </c>
      <c r="B14" s="238" t="s">
        <v>112</v>
      </c>
      <c r="C14" s="238" t="s">
        <v>23</v>
      </c>
      <c r="D14" s="244" t="s">
        <v>113</v>
      </c>
      <c r="E14" s="357"/>
      <c r="F14" s="169" t="s">
        <v>114</v>
      </c>
      <c r="G14" s="170" t="s">
        <v>115</v>
      </c>
      <c r="H14" s="190">
        <v>1</v>
      </c>
      <c r="I14" s="170" t="s">
        <v>6</v>
      </c>
      <c r="J14" s="188" t="s">
        <v>116</v>
      </c>
      <c r="K14" s="172" t="s">
        <v>117</v>
      </c>
      <c r="L14" s="247"/>
      <c r="M14" s="246"/>
      <c r="N14" s="192"/>
      <c r="O14" s="277"/>
      <c r="P14" s="246">
        <v>1</v>
      </c>
      <c r="Q14" s="382"/>
      <c r="R14" s="192"/>
      <c r="S14" s="143"/>
      <c r="T14" s="247"/>
      <c r="U14" s="382"/>
      <c r="V14" s="358"/>
      <c r="W14" s="359"/>
      <c r="X14" s="246"/>
      <c r="Y14" s="181"/>
      <c r="Z14" s="267"/>
      <c r="AA14" s="269"/>
      <c r="AB14" s="199">
        <f>+Tabla1[[#This Row],[Programado
1er Trimestre]]+Tabla1[[#This Row],[Programado 
2do Trimestre]]+Tabla1[[#This Row],[Programado 
3er Trimestre]]+Tabla1[[#This Row],[Programado 
4to Trimestre]]</f>
        <v>1</v>
      </c>
      <c r="AC14" s="184">
        <f>+Tabla1[[#This Row],[Ejecutado 
1er Trimestre]]+Tabla1[[#This Row],[Ejecutado 
2do Trimestre]]+Tabla1[[#This Row],[Ejecutado 
3er Trimestre]]+Tabla1[[#This Row],[Ejecutado 
4to Trimestre]]</f>
        <v>0</v>
      </c>
      <c r="AD14" s="185"/>
      <c r="AG14" s="181">
        <f>+Tabla1[[#This Row],[META]]-Tabla1[[#This Row],[Programado acumulado]]</f>
        <v>0</v>
      </c>
    </row>
    <row r="15" spans="1:96" s="186" customFormat="1" ht="81" customHeight="1" x14ac:dyDescent="0.2">
      <c r="A15" s="187" t="s">
        <v>118</v>
      </c>
      <c r="B15" s="238" t="s">
        <v>112</v>
      </c>
      <c r="C15" s="238" t="s">
        <v>23</v>
      </c>
      <c r="D15" s="244" t="s">
        <v>113</v>
      </c>
      <c r="E15" s="245"/>
      <c r="F15" s="169" t="s">
        <v>119</v>
      </c>
      <c r="G15" s="170" t="s">
        <v>120</v>
      </c>
      <c r="H15" s="190">
        <v>3</v>
      </c>
      <c r="I15" s="170" t="s">
        <v>6</v>
      </c>
      <c r="J15" s="169" t="s">
        <v>121</v>
      </c>
      <c r="K15" s="172" t="s">
        <v>122</v>
      </c>
      <c r="L15" s="240"/>
      <c r="M15" s="170"/>
      <c r="N15" s="192"/>
      <c r="O15" s="182"/>
      <c r="P15" s="246">
        <v>1</v>
      </c>
      <c r="Q15" s="246"/>
      <c r="R15" s="192"/>
      <c r="S15" s="111"/>
      <c r="T15" s="247">
        <v>1</v>
      </c>
      <c r="U15" s="246"/>
      <c r="V15" s="433"/>
      <c r="W15" s="434"/>
      <c r="X15" s="246">
        <v>1</v>
      </c>
      <c r="Y15" s="181"/>
      <c r="Z15" s="181"/>
      <c r="AA15" s="182"/>
      <c r="AB15" s="199">
        <f>+Tabla1[[#This Row],[Programado
1er Trimestre]]+Tabla1[[#This Row],[Programado 
2do Trimestre]]+Tabla1[[#This Row],[Programado 
3er Trimestre]]+Tabla1[[#This Row],[Programado 
4to Trimestre]]</f>
        <v>3</v>
      </c>
      <c r="AC15" s="184">
        <f>+Tabla1[[#This Row],[Ejecutado 
1er Trimestre]]+Tabla1[[#This Row],[Ejecutado 
2do Trimestre]]+Tabla1[[#This Row],[Ejecutado 
3er Trimestre]]+Tabla1[[#This Row],[Ejecutado 
4to Trimestre]]</f>
        <v>0</v>
      </c>
      <c r="AD15" s="185"/>
      <c r="AG15" s="181">
        <f>+Tabla1[[#This Row],[META]]-Tabla1[[#This Row],[Programado acumulado]]</f>
        <v>0</v>
      </c>
    </row>
    <row r="16" spans="1:96" ht="26.1" customHeight="1" thickBot="1" x14ac:dyDescent="0.25">
      <c r="A16" s="53"/>
      <c r="B16" s="149" t="s">
        <v>112</v>
      </c>
      <c r="C16" s="149" t="s">
        <v>23</v>
      </c>
      <c r="D16" s="150"/>
      <c r="E16" s="109"/>
      <c r="F16" s="151"/>
      <c r="G16" s="151"/>
      <c r="H16" s="131"/>
      <c r="I16" s="152"/>
      <c r="J16" s="153"/>
      <c r="K16" s="154"/>
      <c r="L16" s="83"/>
      <c r="M16" s="155"/>
      <c r="N16" s="362"/>
      <c r="O16" s="75"/>
      <c r="P16" s="155"/>
      <c r="Q16" s="155"/>
      <c r="R16" s="155"/>
      <c r="S16" s="155"/>
      <c r="T16" s="83"/>
      <c r="U16" s="155"/>
      <c r="V16" s="150"/>
      <c r="W16" s="84"/>
      <c r="X16" s="156"/>
      <c r="Y16" s="156"/>
      <c r="Z16" s="155"/>
      <c r="AA16" s="75"/>
      <c r="AB16" s="117"/>
      <c r="AC16" s="117"/>
      <c r="AD16" s="51"/>
      <c r="AE16" s="65"/>
      <c r="AF16" s="41"/>
      <c r="AG16" s="129"/>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row>
    <row r="17" spans="1:33" ht="37.5" customHeight="1" thickBot="1" x14ac:dyDescent="0.25">
      <c r="A17" s="48" t="s">
        <v>123</v>
      </c>
      <c r="B17" s="63"/>
      <c r="C17" s="63" t="s">
        <v>24</v>
      </c>
      <c r="D17" s="2"/>
      <c r="E17" s="62"/>
      <c r="F17" s="147"/>
      <c r="G17" s="147"/>
      <c r="H17" s="126"/>
      <c r="I17" s="68" t="s">
        <v>7</v>
      </c>
      <c r="J17" s="145"/>
      <c r="K17" s="146"/>
      <c r="L17" s="76"/>
      <c r="M17" s="49"/>
      <c r="N17" s="143"/>
      <c r="O17" s="96"/>
      <c r="P17" s="49"/>
      <c r="Q17" s="49"/>
      <c r="R17" s="157"/>
      <c r="S17" s="49"/>
      <c r="T17" s="76"/>
      <c r="U17" s="49"/>
      <c r="V17" s="2"/>
      <c r="W17" s="85"/>
      <c r="X17" s="11"/>
      <c r="Y17" s="11"/>
      <c r="Z17" s="49"/>
      <c r="AA17" s="73"/>
      <c r="AB17" s="118">
        <f>+Tabla1[[#This Row],[Programado
1er Trimestre]]+Tabla1[[#This Row],[Programado 
2do Trimestre]]+Tabla1[[#This Row],[Programado 
3er Trimestre]]+Tabla1[[#This Row],[Programado 
4to Trimestre]]</f>
        <v>0</v>
      </c>
      <c r="AC17" s="128">
        <f>+Tabla1[[#This Row],[Ejecutado 
1er Trimestre]]+Tabla1[[#This Row],[Ejecutado 
2do Trimestre]]+Tabla1[[#This Row],[Ejecutado 
3er Trimestre]]+Tabla1[[#This Row],[Ejecutado 
4to Trimestre]]</f>
        <v>0</v>
      </c>
      <c r="AD17" s="61"/>
      <c r="AF17" s="41"/>
      <c r="AG17" s="129"/>
    </row>
    <row r="18" spans="1:33" ht="26.1" customHeight="1" thickBot="1" x14ac:dyDescent="0.25">
      <c r="A18" s="44"/>
      <c r="B18" s="149" t="s">
        <v>112</v>
      </c>
      <c r="C18" s="149" t="s">
        <v>24</v>
      </c>
      <c r="D18" s="150"/>
      <c r="E18" s="110"/>
      <c r="F18" s="151"/>
      <c r="G18" s="151"/>
      <c r="H18" s="131"/>
      <c r="I18" s="152"/>
      <c r="J18" s="153"/>
      <c r="K18" s="154"/>
      <c r="L18" s="83"/>
      <c r="M18" s="155"/>
      <c r="N18" s="362"/>
      <c r="O18" s="97"/>
      <c r="P18" s="155"/>
      <c r="Q18" s="155"/>
      <c r="R18" s="158"/>
      <c r="S18" s="150"/>
      <c r="T18" s="88"/>
      <c r="U18" s="150"/>
      <c r="V18" s="150"/>
      <c r="W18" s="84"/>
      <c r="X18" s="156"/>
      <c r="Y18" s="156"/>
      <c r="Z18" s="155"/>
      <c r="AA18" s="75"/>
      <c r="AB18" s="117"/>
      <c r="AC18" s="117"/>
      <c r="AD18" s="51"/>
      <c r="AE18" s="65"/>
      <c r="AF18" s="41"/>
      <c r="AG18" s="129"/>
    </row>
    <row r="19" spans="1:33" s="186" customFormat="1" ht="57" customHeight="1" thickBot="1" x14ac:dyDescent="0.25">
      <c r="A19" s="187" t="s">
        <v>124</v>
      </c>
      <c r="B19" s="238" t="s">
        <v>125</v>
      </c>
      <c r="C19" s="238" t="s">
        <v>18</v>
      </c>
      <c r="D19" s="244" t="s">
        <v>113</v>
      </c>
      <c r="E19" s="202"/>
      <c r="F19" s="169" t="s">
        <v>126</v>
      </c>
      <c r="G19" s="170" t="s">
        <v>127</v>
      </c>
      <c r="H19" s="190">
        <v>1</v>
      </c>
      <c r="I19" s="170" t="s">
        <v>6</v>
      </c>
      <c r="J19" s="169" t="s">
        <v>128</v>
      </c>
      <c r="K19" s="172" t="s">
        <v>129</v>
      </c>
      <c r="L19" s="248"/>
      <c r="M19" s="249"/>
      <c r="N19" s="192"/>
      <c r="O19" s="250"/>
      <c r="P19" s="246">
        <v>1</v>
      </c>
      <c r="Q19" s="246"/>
      <c r="R19" s="192"/>
      <c r="S19" s="111"/>
      <c r="T19" s="251"/>
      <c r="U19" s="252"/>
      <c r="V19" s="244"/>
      <c r="W19" s="207"/>
      <c r="X19" s="252"/>
      <c r="Y19" s="181"/>
      <c r="Z19" s="181"/>
      <c r="AA19" s="182"/>
      <c r="AB19" s="199">
        <f>+Tabla1[[#This Row],[Programado
1er Trimestre]]+Tabla1[[#This Row],[Programado 
2do Trimestre]]+Tabla1[[#This Row],[Programado 
3er Trimestre]]+Tabla1[[#This Row],[Programado 
4to Trimestre]]</f>
        <v>1</v>
      </c>
      <c r="AC19" s="184">
        <f>+Tabla1[[#This Row],[Ejecutado 
1er Trimestre]]+Tabla1[[#This Row],[Ejecutado 
2do Trimestre]]+Tabla1[[#This Row],[Ejecutado 
3er Trimestre]]+Tabla1[[#This Row],[Ejecutado 
4to Trimestre]]</f>
        <v>0</v>
      </c>
      <c r="AD19" s="185"/>
      <c r="AG19" s="181">
        <f>+Tabla1[[#This Row],[META]]-Tabla1[[#This Row],[Programado acumulado]]</f>
        <v>0</v>
      </c>
    </row>
    <row r="20" spans="1:33" ht="39.75" customHeight="1" x14ac:dyDescent="0.2">
      <c r="A20" s="48" t="s">
        <v>130</v>
      </c>
      <c r="B20" s="63"/>
      <c r="C20" s="63" t="s">
        <v>18</v>
      </c>
      <c r="D20" s="2"/>
      <c r="E20" s="111"/>
      <c r="F20" s="147"/>
      <c r="G20" s="147"/>
      <c r="H20" s="126"/>
      <c r="I20" s="68"/>
      <c r="J20" s="145"/>
      <c r="K20" s="146"/>
      <c r="L20" s="77"/>
      <c r="M20" s="11"/>
      <c r="N20" s="143"/>
      <c r="O20" s="86"/>
      <c r="P20" s="148"/>
      <c r="Q20" s="148"/>
      <c r="R20" s="2"/>
      <c r="S20" s="68"/>
      <c r="T20" s="76"/>
      <c r="U20" s="49"/>
      <c r="V20" s="2"/>
      <c r="W20" s="73"/>
      <c r="X20" s="49"/>
      <c r="Y20" s="49"/>
      <c r="Z20" s="49"/>
      <c r="AA20" s="73"/>
      <c r="AB20" s="118">
        <f>+Tabla1[[#This Row],[Programado
1er Trimestre]]+Tabla1[[#This Row],[Programado 
2do Trimestre]]+Tabla1[[#This Row],[Programado 
3er Trimestre]]+Tabla1[[#This Row],[Programado 
4to Trimestre]]</f>
        <v>0</v>
      </c>
      <c r="AC20" s="128">
        <f>+Tabla1[[#This Row],[Ejecutado 
1er Trimestre]]+Tabla1[[#This Row],[Ejecutado 
2do Trimestre]]+Tabla1[[#This Row],[Ejecutado 
3er Trimestre]]+Tabla1[[#This Row],[Ejecutado 
4to Trimestre]]</f>
        <v>0</v>
      </c>
      <c r="AD20" s="61"/>
      <c r="AF20" s="41"/>
      <c r="AG20" s="405">
        <f>+Tabla1[[#This Row],[META]]-Tabla1[[#This Row],[Programado acumulado]]</f>
        <v>0</v>
      </c>
    </row>
    <row r="21" spans="1:33" s="40" customFormat="1" ht="26.1" customHeight="1" thickBot="1" x14ac:dyDescent="0.25">
      <c r="A21" s="45"/>
      <c r="B21" s="149" t="s">
        <v>125</v>
      </c>
      <c r="C21" s="149" t="s">
        <v>18</v>
      </c>
      <c r="D21" s="150"/>
      <c r="E21" s="112"/>
      <c r="F21" s="151"/>
      <c r="G21" s="151"/>
      <c r="H21" s="131"/>
      <c r="I21" s="152"/>
      <c r="J21" s="153"/>
      <c r="K21" s="154"/>
      <c r="L21" s="98"/>
      <c r="M21" s="91"/>
      <c r="N21" s="362"/>
      <c r="O21" s="99"/>
      <c r="P21" s="159"/>
      <c r="Q21" s="159"/>
      <c r="R21" s="160"/>
      <c r="S21" s="161"/>
      <c r="T21" s="78"/>
      <c r="U21" s="161"/>
      <c r="V21" s="162"/>
      <c r="W21" s="79"/>
      <c r="X21" s="161"/>
      <c r="Y21" s="161"/>
      <c r="Z21" s="161"/>
      <c r="AA21" s="79"/>
      <c r="AB21" s="117"/>
      <c r="AC21" s="117"/>
      <c r="AD21" s="51"/>
      <c r="AE21" s="65"/>
      <c r="AF21" s="406"/>
      <c r="AG21" s="129"/>
    </row>
    <row r="22" spans="1:33" s="186" customFormat="1" ht="87.75" customHeight="1" thickBot="1" x14ac:dyDescent="0.25">
      <c r="A22" s="187" t="s">
        <v>131</v>
      </c>
      <c r="B22" s="238" t="s">
        <v>125</v>
      </c>
      <c r="C22" s="238" t="s">
        <v>20</v>
      </c>
      <c r="D22" s="170" t="s">
        <v>132</v>
      </c>
      <c r="E22" s="253" t="s">
        <v>133</v>
      </c>
      <c r="F22" s="169" t="s">
        <v>134</v>
      </c>
      <c r="G22" s="170" t="s">
        <v>135</v>
      </c>
      <c r="H22" s="190">
        <v>1</v>
      </c>
      <c r="I22" s="170" t="s">
        <v>8</v>
      </c>
      <c r="J22" s="169" t="s">
        <v>136</v>
      </c>
      <c r="K22" s="172" t="s">
        <v>137</v>
      </c>
      <c r="L22" s="239">
        <v>1</v>
      </c>
      <c r="M22" s="191"/>
      <c r="N22" s="192"/>
      <c r="O22" s="202"/>
      <c r="P22" s="203"/>
      <c r="Q22" s="170"/>
      <c r="R22" s="254"/>
      <c r="S22" s="181"/>
      <c r="T22" s="242"/>
      <c r="U22" s="181"/>
      <c r="V22" s="244"/>
      <c r="W22" s="182"/>
      <c r="X22" s="206"/>
      <c r="Y22" s="181"/>
      <c r="Z22" s="181"/>
      <c r="AA22" s="182"/>
      <c r="AB22" s="199">
        <f>+Tabla1[[#This Row],[Programado
1er Trimestre]]+Tabla1[[#This Row],[Programado 
2do Trimestre]]+Tabla1[[#This Row],[Programado 
3er Trimestre]]+Tabla1[[#This Row],[Programado 
4to Trimestre]]</f>
        <v>1</v>
      </c>
      <c r="AC22" s="184">
        <f>+Tabla1[[#This Row],[Ejecutado 
1er Trimestre]]+Tabla1[[#This Row],[Ejecutado 
2do Trimestre]]+Tabla1[[#This Row],[Ejecutado 
3er Trimestre]]+Tabla1[[#This Row],[Ejecutado 
4to Trimestre]]</f>
        <v>0</v>
      </c>
      <c r="AD22" s="255"/>
      <c r="AG22" s="181">
        <f>+Tabla1[[#This Row],[META]]-Tabla1[[#This Row],[Programado acumulado]]</f>
        <v>0</v>
      </c>
    </row>
    <row r="23" spans="1:33" s="186" customFormat="1" ht="99.75" customHeight="1" thickBot="1" x14ac:dyDescent="0.25">
      <c r="A23" s="187" t="s">
        <v>138</v>
      </c>
      <c r="B23" s="238" t="s">
        <v>125</v>
      </c>
      <c r="C23" s="238" t="s">
        <v>20</v>
      </c>
      <c r="D23" s="170" t="s">
        <v>132</v>
      </c>
      <c r="E23" s="259" t="s">
        <v>139</v>
      </c>
      <c r="F23" s="169" t="s">
        <v>140</v>
      </c>
      <c r="G23" s="170" t="s">
        <v>141</v>
      </c>
      <c r="H23" s="190">
        <v>1</v>
      </c>
      <c r="I23" s="170" t="s">
        <v>8</v>
      </c>
      <c r="J23" s="169" t="s">
        <v>142</v>
      </c>
      <c r="K23" s="172" t="s">
        <v>143</v>
      </c>
      <c r="L23" s="240"/>
      <c r="M23" s="170"/>
      <c r="N23" s="192"/>
      <c r="O23" s="276"/>
      <c r="P23" s="170"/>
      <c r="Q23" s="278"/>
      <c r="R23" s="265"/>
      <c r="S23" s="258"/>
      <c r="T23" s="377"/>
      <c r="U23" s="313"/>
      <c r="V23" s="265"/>
      <c r="W23" s="266"/>
      <c r="X23" s="181">
        <v>1</v>
      </c>
      <c r="Y23" s="206"/>
      <c r="Z23" s="267"/>
      <c r="AA23" s="269"/>
      <c r="AB23" s="199">
        <f>+Tabla1[[#This Row],[Programado
1er Trimestre]]+Tabla1[[#This Row],[Programado 
2do Trimestre]]+Tabla1[[#This Row],[Programado 
3er Trimestre]]+Tabla1[[#This Row],[Programado 
4to Trimestre]]</f>
        <v>1</v>
      </c>
      <c r="AC23" s="184">
        <f>+Tabla1[[#This Row],[Ejecutado 
1er Trimestre]]+Tabla1[[#This Row],[Ejecutado 
2do Trimestre]]+Tabla1[[#This Row],[Ejecutado 
3er Trimestre]]+Tabla1[[#This Row],[Ejecutado 
4to Trimestre]]</f>
        <v>0</v>
      </c>
      <c r="AD23" s="255"/>
      <c r="AG23" s="181">
        <f>+Tabla1[[#This Row],[META]]-Tabla1[[#This Row],[Programado acumulado]]</f>
        <v>0</v>
      </c>
    </row>
    <row r="24" spans="1:33" s="186" customFormat="1" ht="153.75" customHeight="1" thickBot="1" x14ac:dyDescent="0.25">
      <c r="A24" s="187" t="s">
        <v>144</v>
      </c>
      <c r="B24" s="238" t="s">
        <v>125</v>
      </c>
      <c r="C24" s="238" t="s">
        <v>20</v>
      </c>
      <c r="D24" s="170" t="s">
        <v>132</v>
      </c>
      <c r="E24" s="253" t="s">
        <v>145</v>
      </c>
      <c r="F24" s="169" t="s">
        <v>146</v>
      </c>
      <c r="G24" s="170" t="s">
        <v>147</v>
      </c>
      <c r="H24" s="190">
        <v>1</v>
      </c>
      <c r="I24" s="170" t="s">
        <v>8</v>
      </c>
      <c r="J24" s="169" t="s">
        <v>148</v>
      </c>
      <c r="K24" s="172" t="s">
        <v>149</v>
      </c>
      <c r="L24" s="240"/>
      <c r="M24" s="170"/>
      <c r="N24" s="192"/>
      <c r="O24" s="273"/>
      <c r="P24" s="170">
        <v>1</v>
      </c>
      <c r="Q24" s="170"/>
      <c r="R24" s="412"/>
      <c r="S24" s="111"/>
      <c r="T24" s="274"/>
      <c r="U24" s="275"/>
      <c r="V24" s="201"/>
      <c r="W24" s="207"/>
      <c r="X24" s="181"/>
      <c r="Y24" s="181"/>
      <c r="Z24" s="181"/>
      <c r="AA24" s="182"/>
      <c r="AB24" s="199">
        <f>+Tabla1[[#This Row],[Programado
1er Trimestre]]+Tabla1[[#This Row],[Programado 
2do Trimestre]]+Tabla1[[#This Row],[Programado 
3er Trimestre]]+Tabla1[[#This Row],[Programado 
4to Trimestre]]</f>
        <v>1</v>
      </c>
      <c r="AC24" s="184">
        <f>+Tabla1[[#This Row],[Ejecutado 
1er Trimestre]]+Tabla1[[#This Row],[Ejecutado 
2do Trimestre]]+Tabla1[[#This Row],[Ejecutado 
3er Trimestre]]+Tabla1[[#This Row],[Ejecutado 
4to Trimestre]]</f>
        <v>0</v>
      </c>
      <c r="AD24" s="255"/>
      <c r="AG24" s="181">
        <f>+Tabla1[[#This Row],[META]]-Tabla1[[#This Row],[Programado acumulado]]</f>
        <v>0</v>
      </c>
    </row>
    <row r="25" spans="1:33" s="186" customFormat="1" ht="132.75" customHeight="1" x14ac:dyDescent="0.2">
      <c r="A25" s="187" t="s">
        <v>150</v>
      </c>
      <c r="B25" s="238" t="s">
        <v>125</v>
      </c>
      <c r="C25" s="238" t="s">
        <v>20</v>
      </c>
      <c r="D25" s="170" t="s">
        <v>132</v>
      </c>
      <c r="E25" s="253" t="s">
        <v>151</v>
      </c>
      <c r="F25" s="169" t="s">
        <v>152</v>
      </c>
      <c r="G25" s="170" t="s">
        <v>153</v>
      </c>
      <c r="H25" s="190">
        <v>1</v>
      </c>
      <c r="I25" s="170" t="s">
        <v>8</v>
      </c>
      <c r="J25" s="169" t="s">
        <v>154</v>
      </c>
      <c r="K25" s="172" t="s">
        <v>155</v>
      </c>
      <c r="L25" s="240"/>
      <c r="M25" s="170"/>
      <c r="N25" s="192"/>
      <c r="O25" s="276"/>
      <c r="P25" s="170">
        <v>1</v>
      </c>
      <c r="Q25" s="170"/>
      <c r="R25" s="412"/>
      <c r="S25" s="111"/>
      <c r="T25" s="242"/>
      <c r="U25" s="181"/>
      <c r="V25" s="244"/>
      <c r="W25" s="182"/>
      <c r="X25" s="206"/>
      <c r="Y25" s="181"/>
      <c r="Z25" s="181"/>
      <c r="AA25" s="182"/>
      <c r="AB25" s="199">
        <f>+Tabla1[[#This Row],[Programado
1er Trimestre]]+Tabla1[[#This Row],[Programado 
2do Trimestre]]+Tabla1[[#This Row],[Programado 
3er Trimestre]]+Tabla1[[#This Row],[Programado 
4to Trimestre]]</f>
        <v>1</v>
      </c>
      <c r="AC25" s="184">
        <f>+Tabla1[[#This Row],[Ejecutado 
1er Trimestre]]+Tabla1[[#This Row],[Ejecutado 
2do Trimestre]]+Tabla1[[#This Row],[Ejecutado 
3er Trimestre]]+Tabla1[[#This Row],[Ejecutado 
4to Trimestre]]</f>
        <v>0</v>
      </c>
      <c r="AD25" s="255"/>
      <c r="AG25" s="181">
        <f>+Tabla1[[#This Row],[META]]-Tabla1[[#This Row],[Programado acumulado]]</f>
        <v>0</v>
      </c>
    </row>
    <row r="26" spans="1:33" s="40" customFormat="1" ht="26.1" customHeight="1" thickBot="1" x14ac:dyDescent="0.25">
      <c r="A26" s="45"/>
      <c r="B26" s="149" t="s">
        <v>125</v>
      </c>
      <c r="C26" s="149" t="s">
        <v>20</v>
      </c>
      <c r="D26" s="150"/>
      <c r="E26" s="109"/>
      <c r="F26" s="151"/>
      <c r="G26" s="151"/>
      <c r="H26" s="131"/>
      <c r="I26" s="152"/>
      <c r="J26" s="153"/>
      <c r="K26" s="154"/>
      <c r="L26" s="74"/>
      <c r="M26" s="156"/>
      <c r="N26" s="362"/>
      <c r="O26" s="100"/>
      <c r="P26" s="89"/>
      <c r="Q26" s="89"/>
      <c r="R26" s="90"/>
      <c r="S26" s="81"/>
      <c r="T26" s="80"/>
      <c r="U26" s="81"/>
      <c r="V26" s="87"/>
      <c r="W26" s="82"/>
      <c r="X26" s="81"/>
      <c r="Y26" s="81"/>
      <c r="Z26" s="81"/>
      <c r="AA26" s="82"/>
      <c r="AB26" s="117"/>
      <c r="AC26" s="117"/>
      <c r="AD26" s="67"/>
      <c r="AE26" s="65"/>
      <c r="AF26" s="406"/>
      <c r="AG26" s="129"/>
    </row>
    <row r="27" spans="1:33" s="186" customFormat="1" ht="192" customHeight="1" thickBot="1" x14ac:dyDescent="0.25">
      <c r="A27" s="187" t="s">
        <v>156</v>
      </c>
      <c r="B27" s="169" t="s">
        <v>125</v>
      </c>
      <c r="C27" s="188" t="s">
        <v>16</v>
      </c>
      <c r="D27" s="170" t="s">
        <v>132</v>
      </c>
      <c r="E27" s="189" t="s">
        <v>157</v>
      </c>
      <c r="F27" s="169" t="s">
        <v>158</v>
      </c>
      <c r="G27" s="170" t="s">
        <v>159</v>
      </c>
      <c r="H27" s="190">
        <v>8</v>
      </c>
      <c r="I27" s="170" t="s">
        <v>8</v>
      </c>
      <c r="J27" s="169" t="s">
        <v>160</v>
      </c>
      <c r="K27" s="172" t="s">
        <v>161</v>
      </c>
      <c r="L27" s="239">
        <v>1</v>
      </c>
      <c r="M27" s="191"/>
      <c r="N27" s="192"/>
      <c r="O27" s="277"/>
      <c r="P27" s="170">
        <v>2</v>
      </c>
      <c r="Q27" s="417"/>
      <c r="R27" s="412"/>
      <c r="S27" s="435"/>
      <c r="T27" s="242">
        <v>3</v>
      </c>
      <c r="U27" s="181"/>
      <c r="V27" s="244"/>
      <c r="W27" s="182"/>
      <c r="X27" s="181">
        <v>2</v>
      </c>
      <c r="Y27" s="181"/>
      <c r="Z27" s="181"/>
      <c r="AA27" s="182"/>
      <c r="AB27" s="199">
        <f>+Tabla1[[#This Row],[Programado
1er Trimestre]]+Tabla1[[#This Row],[Programado 
2do Trimestre]]+Tabla1[[#This Row],[Programado 
3er Trimestre]]+Tabla1[[#This Row],[Programado 
4to Trimestre]]</f>
        <v>8</v>
      </c>
      <c r="AC27" s="184">
        <f>+Tabla1[[#This Row],[Ejecutado 
1er Trimestre]]+Tabla1[[#This Row],[Ejecutado 
2do Trimestre]]+Tabla1[[#This Row],[Ejecutado 
3er Trimestre]]+Tabla1[[#This Row],[Ejecutado 
4to Trimestre]]</f>
        <v>0</v>
      </c>
      <c r="AD27" s="185"/>
      <c r="AG27" s="181">
        <f>+Tabla1[[#This Row],[META]]-Tabla1[[#This Row],[Programado acumulado]]</f>
        <v>0</v>
      </c>
    </row>
    <row r="28" spans="1:33" s="186" customFormat="1" ht="142.5" customHeight="1" thickBot="1" x14ac:dyDescent="0.25">
      <c r="A28" s="187" t="s">
        <v>162</v>
      </c>
      <c r="B28" s="169" t="s">
        <v>125</v>
      </c>
      <c r="C28" s="188" t="s">
        <v>16</v>
      </c>
      <c r="D28" s="170" t="s">
        <v>132</v>
      </c>
      <c r="E28" s="189" t="s">
        <v>163</v>
      </c>
      <c r="F28" s="169" t="s">
        <v>164</v>
      </c>
      <c r="G28" s="170" t="s">
        <v>416</v>
      </c>
      <c r="H28" s="190">
        <v>4</v>
      </c>
      <c r="I28" s="170" t="s">
        <v>8</v>
      </c>
      <c r="J28" s="169" t="s">
        <v>165</v>
      </c>
      <c r="K28" s="172" t="s">
        <v>166</v>
      </c>
      <c r="L28" s="239"/>
      <c r="M28" s="204"/>
      <c r="N28" s="192"/>
      <c r="O28" s="279"/>
      <c r="P28" s="170">
        <v>2</v>
      </c>
      <c r="Q28" s="413"/>
      <c r="R28" s="412"/>
      <c r="S28" s="111"/>
      <c r="T28" s="242">
        <v>1</v>
      </c>
      <c r="U28" s="181"/>
      <c r="V28" s="244"/>
      <c r="W28" s="182"/>
      <c r="X28" s="170">
        <v>1</v>
      </c>
      <c r="Y28" s="181"/>
      <c r="Z28" s="181"/>
      <c r="AA28" s="182"/>
      <c r="AB28" s="199">
        <f>+Tabla1[[#This Row],[Programado
1er Trimestre]]+Tabla1[[#This Row],[Programado 
2do Trimestre]]+Tabla1[[#This Row],[Programado 
3er Trimestre]]+Tabla1[[#This Row],[Programado 
4to Trimestre]]</f>
        <v>4</v>
      </c>
      <c r="AC28" s="184">
        <f>+Tabla1[[#This Row],[Ejecutado 
1er Trimestre]]+Tabla1[[#This Row],[Ejecutado 
2do Trimestre]]+Tabla1[[#This Row],[Ejecutado 
3er Trimestre]]+Tabla1[[#This Row],[Ejecutado 
4to Trimestre]]</f>
        <v>0</v>
      </c>
      <c r="AD28" s="185"/>
      <c r="AG28" s="181">
        <f>+Tabla1[[#This Row],[META]]-Tabla1[[#This Row],[Programado acumulado]]</f>
        <v>0</v>
      </c>
    </row>
    <row r="29" spans="1:33" s="186" customFormat="1" ht="115.5" customHeight="1" thickBot="1" x14ac:dyDescent="0.25">
      <c r="A29" s="187" t="s">
        <v>167</v>
      </c>
      <c r="B29" s="169" t="s">
        <v>125</v>
      </c>
      <c r="C29" s="188" t="s">
        <v>16</v>
      </c>
      <c r="D29" s="170" t="s">
        <v>132</v>
      </c>
      <c r="E29" s="189" t="s">
        <v>168</v>
      </c>
      <c r="F29" s="169" t="s">
        <v>169</v>
      </c>
      <c r="G29" s="170" t="s">
        <v>170</v>
      </c>
      <c r="H29" s="190">
        <v>4</v>
      </c>
      <c r="I29" s="170" t="s">
        <v>8</v>
      </c>
      <c r="J29" s="169" t="s">
        <v>171</v>
      </c>
      <c r="K29" s="172" t="s">
        <v>172</v>
      </c>
      <c r="L29" s="239">
        <v>1</v>
      </c>
      <c r="M29" s="191"/>
      <c r="N29" s="192"/>
      <c r="O29" s="202"/>
      <c r="P29" s="170">
        <v>1</v>
      </c>
      <c r="Q29" s="413"/>
      <c r="R29" s="412"/>
      <c r="S29" s="111"/>
      <c r="T29" s="242">
        <v>1</v>
      </c>
      <c r="U29" s="181"/>
      <c r="V29" s="244"/>
      <c r="W29" s="182"/>
      <c r="X29" s="181">
        <v>1</v>
      </c>
      <c r="Y29" s="181"/>
      <c r="Z29" s="181"/>
      <c r="AA29" s="182"/>
      <c r="AB29" s="199">
        <f>+Tabla1[[#This Row],[Programado
1er Trimestre]]+Tabla1[[#This Row],[Programado 
2do Trimestre]]+Tabla1[[#This Row],[Programado 
3er Trimestre]]+Tabla1[[#This Row],[Programado 
4to Trimestre]]</f>
        <v>4</v>
      </c>
      <c r="AC29" s="184">
        <f>+Tabla1[[#This Row],[Ejecutado 
1er Trimestre]]+Tabla1[[#This Row],[Ejecutado 
2do Trimestre]]+Tabla1[[#This Row],[Ejecutado 
3er Trimestre]]+Tabla1[[#This Row],[Ejecutado 
4to Trimestre]]</f>
        <v>0</v>
      </c>
      <c r="AD29" s="185"/>
      <c r="AG29" s="181">
        <f>+Tabla1[[#This Row],[META]]-Tabla1[[#This Row],[Programado acumulado]]</f>
        <v>0</v>
      </c>
    </row>
    <row r="30" spans="1:33" s="186" customFormat="1" ht="66" customHeight="1" thickBot="1" x14ac:dyDescent="0.25">
      <c r="A30" s="187" t="s">
        <v>173</v>
      </c>
      <c r="B30" s="169" t="s">
        <v>125</v>
      </c>
      <c r="C30" s="188" t="s">
        <v>16</v>
      </c>
      <c r="D30" s="170" t="s">
        <v>132</v>
      </c>
      <c r="E30" s="280" t="s">
        <v>174</v>
      </c>
      <c r="F30" s="169" t="s">
        <v>175</v>
      </c>
      <c r="G30" s="170" t="s">
        <v>176</v>
      </c>
      <c r="H30" s="190">
        <v>1</v>
      </c>
      <c r="I30" s="170" t="s">
        <v>8</v>
      </c>
      <c r="J30" s="169" t="s">
        <v>177</v>
      </c>
      <c r="K30" s="172" t="s">
        <v>178</v>
      </c>
      <c r="L30" s="239"/>
      <c r="M30" s="204"/>
      <c r="N30" s="192"/>
      <c r="O30" s="279"/>
      <c r="P30" s="170"/>
      <c r="Q30" s="191"/>
      <c r="R30" s="412"/>
      <c r="S30" s="258"/>
      <c r="T30" s="242"/>
      <c r="U30" s="181"/>
      <c r="V30" s="282"/>
      <c r="W30" s="269"/>
      <c r="X30" s="181">
        <v>1</v>
      </c>
      <c r="Y30" s="181"/>
      <c r="Z30" s="267"/>
      <c r="AA30" s="269"/>
      <c r="AB30" s="199">
        <f>+Tabla1[[#This Row],[Programado
1er Trimestre]]+Tabla1[[#This Row],[Programado 
2do Trimestre]]+Tabla1[[#This Row],[Programado 
3er Trimestre]]+Tabla1[[#This Row],[Programado 
4to Trimestre]]</f>
        <v>1</v>
      </c>
      <c r="AC30" s="184">
        <f>+Tabla1[[#This Row],[Ejecutado 
1er Trimestre]]+Tabla1[[#This Row],[Ejecutado 
2do Trimestre]]+Tabla1[[#This Row],[Ejecutado 
3er Trimestre]]+Tabla1[[#This Row],[Ejecutado 
4to Trimestre]]</f>
        <v>0</v>
      </c>
      <c r="AD30" s="255" t="s">
        <v>179</v>
      </c>
      <c r="AG30" s="181">
        <f>+Tabla1[[#This Row],[META]]-Tabla1[[#This Row],[Programado acumulado]]</f>
        <v>0</v>
      </c>
    </row>
    <row r="31" spans="1:33" s="186" customFormat="1" ht="165.75" customHeight="1" x14ac:dyDescent="0.2">
      <c r="A31" s="187" t="s">
        <v>180</v>
      </c>
      <c r="B31" s="169" t="s">
        <v>125</v>
      </c>
      <c r="C31" s="188" t="s">
        <v>16</v>
      </c>
      <c r="D31" s="170" t="s">
        <v>132</v>
      </c>
      <c r="E31" s="280" t="s">
        <v>181</v>
      </c>
      <c r="F31" s="169" t="s">
        <v>182</v>
      </c>
      <c r="G31" s="170" t="s">
        <v>127</v>
      </c>
      <c r="H31" s="190">
        <v>1</v>
      </c>
      <c r="I31" s="170" t="s">
        <v>8</v>
      </c>
      <c r="J31" s="169" t="s">
        <v>183</v>
      </c>
      <c r="K31" s="172" t="s">
        <v>184</v>
      </c>
      <c r="L31" s="239"/>
      <c r="M31" s="191"/>
      <c r="N31" s="192"/>
      <c r="O31" s="277"/>
      <c r="P31" s="204">
        <v>1</v>
      </c>
      <c r="Q31" s="413"/>
      <c r="R31" s="412"/>
      <c r="S31" s="111"/>
      <c r="T31" s="242"/>
      <c r="U31" s="206"/>
      <c r="V31" s="282"/>
      <c r="W31" s="266"/>
      <c r="X31" s="181"/>
      <c r="Y31" s="181"/>
      <c r="Z31" s="267"/>
      <c r="AA31" s="269"/>
      <c r="AB31" s="199">
        <f>+Tabla1[[#This Row],[Programado
1er Trimestre]]+Tabla1[[#This Row],[Programado 
2do Trimestre]]+Tabla1[[#This Row],[Programado 
3er Trimestre]]+Tabla1[[#This Row],[Programado 
4to Trimestre]]</f>
        <v>1</v>
      </c>
      <c r="AC31" s="184">
        <f>+Tabla1[[#This Row],[Ejecutado 
1er Trimestre]]+Tabla1[[#This Row],[Ejecutado 
2do Trimestre]]+Tabla1[[#This Row],[Ejecutado 
3er Trimestre]]+Tabla1[[#This Row],[Ejecutado 
4to Trimestre]]</f>
        <v>0</v>
      </c>
      <c r="AD31" s="255" t="s">
        <v>185</v>
      </c>
      <c r="AG31" s="181">
        <f>+Tabla1[[#This Row],[META]]-Tabla1[[#This Row],[Programado acumulado]]</f>
        <v>0</v>
      </c>
    </row>
    <row r="32" spans="1:33" s="40" customFormat="1" ht="26.1" customHeight="1" thickBot="1" x14ac:dyDescent="0.25">
      <c r="A32" s="54"/>
      <c r="B32" s="149" t="s">
        <v>125</v>
      </c>
      <c r="C32" s="149" t="s">
        <v>16</v>
      </c>
      <c r="D32" s="150"/>
      <c r="E32" s="113"/>
      <c r="F32" s="151"/>
      <c r="G32" s="151"/>
      <c r="H32" s="131"/>
      <c r="I32" s="152"/>
      <c r="J32" s="153"/>
      <c r="K32" s="154"/>
      <c r="L32" s="101"/>
      <c r="M32" s="92"/>
      <c r="N32" s="362"/>
      <c r="O32" s="102"/>
      <c r="P32" s="152"/>
      <c r="Q32" s="152"/>
      <c r="R32" s="158"/>
      <c r="S32" s="155"/>
      <c r="T32" s="83"/>
      <c r="U32" s="155"/>
      <c r="V32" s="150"/>
      <c r="W32" s="75"/>
      <c r="X32" s="155"/>
      <c r="Y32" s="155"/>
      <c r="Z32" s="155"/>
      <c r="AA32" s="75"/>
      <c r="AB32" s="117"/>
      <c r="AC32" s="117"/>
      <c r="AD32" s="51"/>
      <c r="AE32" s="65"/>
      <c r="AF32" s="406"/>
      <c r="AG32" s="129"/>
    </row>
    <row r="33" spans="1:33" s="272" customFormat="1" ht="26.1" customHeight="1" thickBot="1" x14ac:dyDescent="0.25">
      <c r="A33" s="284" t="s">
        <v>186</v>
      </c>
      <c r="B33" s="257"/>
      <c r="C33" s="257" t="s">
        <v>187</v>
      </c>
      <c r="D33" s="282" t="s">
        <v>188</v>
      </c>
      <c r="E33" s="285"/>
      <c r="F33" s="260"/>
      <c r="G33" s="260"/>
      <c r="H33" s="286"/>
      <c r="I33" s="258"/>
      <c r="J33" s="260"/>
      <c r="K33" s="262"/>
      <c r="L33" s="263"/>
      <c r="M33" s="258"/>
      <c r="N33" s="264"/>
      <c r="O33" s="269"/>
      <c r="P33" s="258"/>
      <c r="Q33" s="258"/>
      <c r="R33" s="282"/>
      <c r="S33" s="267"/>
      <c r="T33" s="281"/>
      <c r="U33" s="267"/>
      <c r="V33" s="282"/>
      <c r="W33" s="269"/>
      <c r="X33" s="268"/>
      <c r="Y33" s="267"/>
      <c r="Z33" s="267"/>
      <c r="AA33" s="269"/>
      <c r="AB33" s="270">
        <f>+Tabla1[[#This Row],[Programado
1er Trimestre]]+Tabla1[[#This Row],[Programado 
2do Trimestre]]+Tabla1[[#This Row],[Programado 
3er Trimestre]]+Tabla1[[#This Row],[Programado 
4to Trimestre]]</f>
        <v>0</v>
      </c>
      <c r="AC33" s="271"/>
      <c r="AD33" s="283"/>
      <c r="AG33" s="287"/>
    </row>
    <row r="34" spans="1:33" s="272" customFormat="1" ht="26.1" customHeight="1" thickBot="1" x14ac:dyDescent="0.25">
      <c r="A34" s="284" t="s">
        <v>189</v>
      </c>
      <c r="B34" s="257"/>
      <c r="C34" s="257" t="s">
        <v>187</v>
      </c>
      <c r="D34" s="282" t="s">
        <v>188</v>
      </c>
      <c r="E34" s="288"/>
      <c r="F34" s="260"/>
      <c r="G34" s="260"/>
      <c r="H34" s="286"/>
      <c r="I34" s="258"/>
      <c r="J34" s="260"/>
      <c r="K34" s="262"/>
      <c r="L34" s="263"/>
      <c r="M34" s="258"/>
      <c r="N34" s="264"/>
      <c r="O34" s="269"/>
      <c r="P34" s="258"/>
      <c r="Q34" s="258"/>
      <c r="R34" s="282"/>
      <c r="S34" s="267"/>
      <c r="T34" s="281"/>
      <c r="U34" s="267"/>
      <c r="V34" s="282"/>
      <c r="W34" s="269"/>
      <c r="X34" s="268"/>
      <c r="Y34" s="267"/>
      <c r="Z34" s="267"/>
      <c r="AA34" s="269"/>
      <c r="AB34" s="270">
        <f>+Tabla1[[#This Row],[Programado
1er Trimestre]]+Tabla1[[#This Row],[Programado 
2do Trimestre]]+Tabla1[[#This Row],[Programado 
3er Trimestre]]+Tabla1[[#This Row],[Programado 
4to Trimestre]]</f>
        <v>0</v>
      </c>
      <c r="AC34" s="271"/>
      <c r="AD34" s="283"/>
      <c r="AG34" s="287"/>
    </row>
    <row r="35" spans="1:33" s="40" customFormat="1" ht="26.1" customHeight="1" thickBot="1" x14ac:dyDescent="0.25">
      <c r="A35" s="46"/>
      <c r="B35" s="149" t="s">
        <v>125</v>
      </c>
      <c r="C35" s="149" t="s">
        <v>187</v>
      </c>
      <c r="D35" s="150"/>
      <c r="E35" s="113"/>
      <c r="F35" s="151"/>
      <c r="G35" s="151"/>
      <c r="H35" s="131"/>
      <c r="I35" s="152"/>
      <c r="J35" s="153"/>
      <c r="K35" s="154"/>
      <c r="L35" s="83"/>
      <c r="M35" s="155"/>
      <c r="N35" s="362"/>
      <c r="O35" s="75"/>
      <c r="P35" s="152"/>
      <c r="Q35" s="152"/>
      <c r="R35" s="158"/>
      <c r="S35" s="155"/>
      <c r="T35" s="83"/>
      <c r="U35" s="155"/>
      <c r="V35" s="150"/>
      <c r="W35" s="75"/>
      <c r="X35" s="155"/>
      <c r="Y35" s="155"/>
      <c r="Z35" s="155"/>
      <c r="AA35" s="75"/>
      <c r="AB35" s="117"/>
      <c r="AC35" s="117"/>
      <c r="AD35" s="51"/>
      <c r="AE35" s="65"/>
      <c r="AF35" s="406"/>
      <c r="AG35" s="129"/>
    </row>
    <row r="36" spans="1:33" s="396" customFormat="1" ht="56.25" customHeight="1" thickBot="1" x14ac:dyDescent="0.25">
      <c r="A36" s="383" t="s">
        <v>190</v>
      </c>
      <c r="B36" s="384" t="s">
        <v>125</v>
      </c>
      <c r="C36" s="385" t="s">
        <v>17</v>
      </c>
      <c r="D36" s="386" t="s">
        <v>113</v>
      </c>
      <c r="E36" s="289" t="s">
        <v>191</v>
      </c>
      <c r="F36" s="387" t="s">
        <v>192</v>
      </c>
      <c r="G36" s="388" t="s">
        <v>193</v>
      </c>
      <c r="H36" s="389">
        <v>1</v>
      </c>
      <c r="I36" s="388" t="s">
        <v>6</v>
      </c>
      <c r="J36" s="390" t="s">
        <v>193</v>
      </c>
      <c r="K36" s="390" t="s">
        <v>194</v>
      </c>
      <c r="L36" s="281"/>
      <c r="M36" s="267"/>
      <c r="N36" s="264"/>
      <c r="O36" s="269"/>
      <c r="P36" s="391"/>
      <c r="Q36" s="391"/>
      <c r="R36" s="291"/>
      <c r="S36" s="267"/>
      <c r="T36" s="397">
        <v>1</v>
      </c>
      <c r="U36" s="392"/>
      <c r="V36" s="258"/>
      <c r="W36" s="266"/>
      <c r="X36" s="392"/>
      <c r="Y36" s="393"/>
      <c r="Z36" s="267"/>
      <c r="AA36" s="269"/>
      <c r="AB36" s="394">
        <f>+Tabla1[[#This Row],[Programado
1er Trimestre]]+Tabla1[[#This Row],[Programado 
2do Trimestre]]+Tabla1[[#This Row],[Programado 
3er Trimestre]]+Tabla1[[#This Row],[Programado 
4to Trimestre]]</f>
        <v>1</v>
      </c>
      <c r="AC36" s="395">
        <f>+Tabla1[[#This Row],[Ejecutado 
1er Trimestre]]+Tabla1[[#This Row],[Ejecutado 
2do Trimestre]]+Tabla1[[#This Row],[Ejecutado 
3er Trimestre]]+Tabla1[[#This Row],[Ejecutado 
4to Trimestre]]</f>
        <v>0</v>
      </c>
      <c r="AD36" s="404" t="s">
        <v>195</v>
      </c>
      <c r="AG36" s="393">
        <f>+Tabla1[[#This Row],[META]]-Tabla1[[#This Row],[Programado acumulado]]</f>
        <v>0</v>
      </c>
    </row>
    <row r="37" spans="1:33" s="396" customFormat="1" ht="74.25" customHeight="1" thickBot="1" x14ac:dyDescent="0.25">
      <c r="A37" s="383" t="s">
        <v>196</v>
      </c>
      <c r="B37" s="384" t="s">
        <v>125</v>
      </c>
      <c r="C37" s="385" t="s">
        <v>17</v>
      </c>
      <c r="D37" s="386" t="s">
        <v>113</v>
      </c>
      <c r="E37" s="280"/>
      <c r="F37" s="407" t="s">
        <v>197</v>
      </c>
      <c r="G37" s="391" t="s">
        <v>198</v>
      </c>
      <c r="H37" s="399">
        <v>1</v>
      </c>
      <c r="I37" s="391" t="s">
        <v>6</v>
      </c>
      <c r="J37" s="398" t="s">
        <v>199</v>
      </c>
      <c r="K37" s="262" t="s">
        <v>200</v>
      </c>
      <c r="L37" s="263"/>
      <c r="M37" s="258"/>
      <c r="N37" s="264"/>
      <c r="O37" s="269"/>
      <c r="P37" s="391"/>
      <c r="Q37" s="391"/>
      <c r="R37" s="291"/>
      <c r="S37" s="267"/>
      <c r="T37" s="397">
        <v>1</v>
      </c>
      <c r="U37" s="393"/>
      <c r="V37" s="282"/>
      <c r="W37" s="266"/>
      <c r="X37" s="391"/>
      <c r="Y37" s="393"/>
      <c r="Z37" s="267"/>
      <c r="AA37" s="269"/>
      <c r="AB37" s="394">
        <f>+Tabla1[[#This Row],[Programado
1er Trimestre]]+Tabla1[[#This Row],[Programado 
2do Trimestre]]+Tabla1[[#This Row],[Programado 
3er Trimestre]]+Tabla1[[#This Row],[Programado 
4to Trimestre]]</f>
        <v>1</v>
      </c>
      <c r="AC37" s="395">
        <f>+Tabla1[[#This Row],[Ejecutado 
1er Trimestre]]+Tabla1[[#This Row],[Ejecutado 
2do Trimestre]]+Tabla1[[#This Row],[Ejecutado 
3er Trimestre]]+Tabla1[[#This Row],[Ejecutado 
4to Trimestre]]</f>
        <v>0</v>
      </c>
      <c r="AD37" s="404" t="s">
        <v>195</v>
      </c>
      <c r="AG37" s="393">
        <f>+Tabla1[[#This Row],[META]]-Tabla1[[#This Row],[Programado acumulado]]</f>
        <v>0</v>
      </c>
    </row>
    <row r="38" spans="1:33" s="272" customFormat="1" ht="118.5" customHeight="1" thickBot="1" x14ac:dyDescent="0.25">
      <c r="A38" s="292" t="s">
        <v>201</v>
      </c>
      <c r="B38" s="257" t="s">
        <v>125</v>
      </c>
      <c r="C38" s="293" t="s">
        <v>17</v>
      </c>
      <c r="D38" s="290" t="s">
        <v>113</v>
      </c>
      <c r="E38" s="294"/>
      <c r="F38" s="260" t="s">
        <v>202</v>
      </c>
      <c r="G38" s="258" t="s">
        <v>203</v>
      </c>
      <c r="H38" s="261">
        <v>1</v>
      </c>
      <c r="I38" s="258" t="s">
        <v>6</v>
      </c>
      <c r="J38" s="260" t="s">
        <v>204</v>
      </c>
      <c r="K38" s="262" t="s">
        <v>205</v>
      </c>
      <c r="L38" s="295"/>
      <c r="M38" s="296"/>
      <c r="N38" s="264"/>
      <c r="O38" s="297"/>
      <c r="P38" s="296"/>
      <c r="Q38" s="296"/>
      <c r="R38" s="298"/>
      <c r="S38" s="299"/>
      <c r="T38" s="300">
        <v>1</v>
      </c>
      <c r="U38" s="301"/>
      <c r="V38" s="290"/>
      <c r="W38" s="302"/>
      <c r="X38" s="301"/>
      <c r="Y38" s="299"/>
      <c r="Z38" s="299"/>
      <c r="AA38" s="297"/>
      <c r="AB38" s="270">
        <f>+Tabla1[[#This Row],[Programado
1er Trimestre]]+Tabla1[[#This Row],[Programado 
2do Trimestre]]+Tabla1[[#This Row],[Programado 
3er Trimestre]]+Tabla1[[#This Row],[Programado 
4to Trimestre]]</f>
        <v>1</v>
      </c>
      <c r="AC38" s="271">
        <f>+Tabla1[[#This Row],[Ejecutado 
1er Trimestre]]+Tabla1[[#This Row],[Ejecutado 
2do Trimestre]]+Tabla1[[#This Row],[Ejecutado 
3er Trimestre]]+Tabla1[[#This Row],[Ejecutado 
4to Trimestre]]</f>
        <v>0</v>
      </c>
      <c r="AD38" s="269"/>
      <c r="AG38" s="267">
        <f>+Tabla1[[#This Row],[META]]-Tabla1[[#This Row],[Programado acumulado]]</f>
        <v>0</v>
      </c>
    </row>
    <row r="39" spans="1:33" s="396" customFormat="1" ht="59.25" customHeight="1" x14ac:dyDescent="0.2">
      <c r="A39" s="400" t="s">
        <v>206</v>
      </c>
      <c r="B39" s="384" t="s">
        <v>125</v>
      </c>
      <c r="C39" s="401" t="s">
        <v>17</v>
      </c>
      <c r="D39" s="388" t="s">
        <v>113</v>
      </c>
      <c r="E39" s="294"/>
      <c r="F39" s="398" t="s">
        <v>207</v>
      </c>
      <c r="G39" s="391" t="s">
        <v>208</v>
      </c>
      <c r="H39" s="399">
        <v>1</v>
      </c>
      <c r="I39" s="391" t="s">
        <v>6</v>
      </c>
      <c r="J39" s="398" t="s">
        <v>209</v>
      </c>
      <c r="K39" s="262" t="s">
        <v>210</v>
      </c>
      <c r="L39" s="263"/>
      <c r="M39" s="258"/>
      <c r="N39" s="264"/>
      <c r="O39" s="269"/>
      <c r="P39" s="246">
        <v>1</v>
      </c>
      <c r="Q39" s="246"/>
      <c r="R39" s="412"/>
      <c r="S39" s="111"/>
      <c r="T39" s="397"/>
      <c r="U39" s="392"/>
      <c r="V39" s="282"/>
      <c r="W39" s="266"/>
      <c r="X39" s="392"/>
      <c r="Y39" s="393"/>
      <c r="Z39" s="267"/>
      <c r="AA39" s="267"/>
      <c r="AB39" s="394">
        <f>+Tabla1[[#This Row],[Programado
1er Trimestre]]+Tabla1[[#This Row],[Programado 
2do Trimestre]]+Tabla1[[#This Row],[Programado 
3er Trimestre]]+Tabla1[[#This Row],[Programado 
4to Trimestre]]</f>
        <v>1</v>
      </c>
      <c r="AC39" s="395">
        <f>+Tabla1[[#This Row],[Ejecutado 
1er Trimestre]]+Tabla1[[#This Row],[Ejecutado 
2do Trimestre]]+Tabla1[[#This Row],[Ejecutado 
3er Trimestre]]+Tabla1[[#This Row],[Ejecutado 
4to Trimestre]]</f>
        <v>0</v>
      </c>
      <c r="AD39" s="402"/>
      <c r="AG39" s="393">
        <f>+Tabla1[[#This Row],[META]]-Tabla1[[#This Row],[Programado acumulado]]</f>
        <v>0</v>
      </c>
    </row>
    <row r="40" spans="1:33" s="40" customFormat="1" ht="26.1" customHeight="1" thickBot="1" x14ac:dyDescent="0.25">
      <c r="A40" s="45"/>
      <c r="B40" s="163" t="s">
        <v>125</v>
      </c>
      <c r="C40" s="163" t="s">
        <v>17</v>
      </c>
      <c r="D40" s="150"/>
      <c r="E40" s="113"/>
      <c r="F40" s="151"/>
      <c r="G40" s="151"/>
      <c r="H40" s="131"/>
      <c r="I40" s="152"/>
      <c r="J40" s="153"/>
      <c r="K40" s="154"/>
      <c r="L40" s="83"/>
      <c r="M40" s="155"/>
      <c r="N40" s="362"/>
      <c r="O40" s="75"/>
      <c r="P40" s="152"/>
      <c r="Q40" s="152"/>
      <c r="R40" s="158"/>
      <c r="S40" s="155"/>
      <c r="T40" s="83"/>
      <c r="U40" s="155"/>
      <c r="V40" s="150"/>
      <c r="W40" s="75"/>
      <c r="X40" s="155"/>
      <c r="Y40" s="155"/>
      <c r="Z40" s="155"/>
      <c r="AA40" s="75"/>
      <c r="AB40" s="117"/>
      <c r="AC40" s="117"/>
      <c r="AD40" s="51"/>
      <c r="AE40" s="65"/>
      <c r="AF40" s="406"/>
      <c r="AG40" s="129"/>
    </row>
    <row r="41" spans="1:33" s="272" customFormat="1" ht="24" customHeight="1" thickBot="1" x14ac:dyDescent="0.25">
      <c r="A41" s="256" t="s">
        <v>211</v>
      </c>
      <c r="B41" s="257"/>
      <c r="C41" s="257" t="s">
        <v>212</v>
      </c>
      <c r="D41" s="282"/>
      <c r="E41" s="303"/>
      <c r="F41" s="260"/>
      <c r="G41" s="260"/>
      <c r="H41" s="286"/>
      <c r="I41" s="258"/>
      <c r="J41" s="260"/>
      <c r="K41" s="262"/>
      <c r="L41" s="281"/>
      <c r="M41" s="267"/>
      <c r="N41" s="264"/>
      <c r="O41" s="269"/>
      <c r="P41" s="267"/>
      <c r="Q41" s="267"/>
      <c r="R41" s="258"/>
      <c r="S41" s="267"/>
      <c r="T41" s="281"/>
      <c r="U41" s="267"/>
      <c r="V41" s="282"/>
      <c r="W41" s="266"/>
      <c r="X41" s="304"/>
      <c r="Y41" s="258"/>
      <c r="Z41" s="267"/>
      <c r="AA41" s="269"/>
      <c r="AB41" s="270">
        <f>+Tabla1[[#This Row],[Programado
1er Trimestre]]+Tabla1[[#This Row],[Programado 
2do Trimestre]]+Tabla1[[#This Row],[Programado 
3er Trimestre]]+Tabla1[[#This Row],[Programado 
4to Trimestre]]</f>
        <v>0</v>
      </c>
      <c r="AC41" s="271"/>
      <c r="AD41" s="283"/>
      <c r="AG41" s="287"/>
    </row>
    <row r="42" spans="1:33" s="272" customFormat="1" ht="26.25" thickBot="1" x14ac:dyDescent="0.25">
      <c r="A42" s="256" t="s">
        <v>213</v>
      </c>
      <c r="B42" s="257"/>
      <c r="C42" s="257" t="s">
        <v>212</v>
      </c>
      <c r="D42" s="282"/>
      <c r="E42" s="303"/>
      <c r="F42" s="260"/>
      <c r="G42" s="260"/>
      <c r="H42" s="286"/>
      <c r="I42" s="258"/>
      <c r="J42" s="260"/>
      <c r="K42" s="262"/>
      <c r="L42" s="263"/>
      <c r="M42" s="258"/>
      <c r="N42" s="264"/>
      <c r="O42" s="269"/>
      <c r="P42" s="267"/>
      <c r="Q42" s="268"/>
      <c r="R42" s="282"/>
      <c r="S42" s="282"/>
      <c r="T42" s="281"/>
      <c r="U42" s="267"/>
      <c r="V42" s="282"/>
      <c r="W42" s="266"/>
      <c r="X42" s="304"/>
      <c r="Y42" s="258"/>
      <c r="Z42" s="267"/>
      <c r="AA42" s="269"/>
      <c r="AB42" s="270">
        <f>+Tabla1[[#This Row],[Programado
1er Trimestre]]+Tabla1[[#This Row],[Programado 
2do Trimestre]]+Tabla1[[#This Row],[Programado 
3er Trimestre]]+Tabla1[[#This Row],[Programado 
4to Trimestre]]</f>
        <v>0</v>
      </c>
      <c r="AC42" s="271"/>
      <c r="AD42" s="283"/>
      <c r="AG42" s="287"/>
    </row>
    <row r="43" spans="1:33" ht="26.1" customHeight="1" thickBot="1" x14ac:dyDescent="0.25">
      <c r="A43" s="55"/>
      <c r="B43" s="149" t="s">
        <v>125</v>
      </c>
      <c r="C43" s="149" t="s">
        <v>212</v>
      </c>
      <c r="D43" s="150"/>
      <c r="E43" s="110"/>
      <c r="F43" s="151"/>
      <c r="G43" s="151"/>
      <c r="H43" s="131"/>
      <c r="I43" s="152"/>
      <c r="J43" s="153"/>
      <c r="K43" s="154"/>
      <c r="L43" s="103"/>
      <c r="M43" s="152"/>
      <c r="N43" s="362"/>
      <c r="O43" s="75"/>
      <c r="P43" s="155"/>
      <c r="Q43" s="155"/>
      <c r="R43" s="150"/>
      <c r="S43" s="155"/>
      <c r="T43" s="83"/>
      <c r="U43" s="155"/>
      <c r="V43" s="150"/>
      <c r="W43" s="84"/>
      <c r="X43" s="156"/>
      <c r="Y43" s="156"/>
      <c r="Z43" s="155"/>
      <c r="AA43" s="75"/>
      <c r="AB43" s="117"/>
      <c r="AC43" s="117"/>
      <c r="AD43" s="51"/>
      <c r="AE43" s="65"/>
      <c r="AF43" s="41"/>
      <c r="AG43" s="129"/>
    </row>
    <row r="44" spans="1:33" s="186" customFormat="1" ht="78" customHeight="1" thickBot="1" x14ac:dyDescent="0.25">
      <c r="A44" s="187" t="s">
        <v>214</v>
      </c>
      <c r="B44" s="238" t="s">
        <v>125</v>
      </c>
      <c r="C44" s="188" t="s">
        <v>19</v>
      </c>
      <c r="D44" s="244" t="s">
        <v>215</v>
      </c>
      <c r="E44" s="305" t="s">
        <v>216</v>
      </c>
      <c r="F44" s="169" t="s">
        <v>217</v>
      </c>
      <c r="G44" s="170" t="s">
        <v>218</v>
      </c>
      <c r="H44" s="365">
        <v>2</v>
      </c>
      <c r="I44" s="170" t="s">
        <v>9</v>
      </c>
      <c r="J44" s="170" t="s">
        <v>219</v>
      </c>
      <c r="K44" s="170" t="s">
        <v>220</v>
      </c>
      <c r="L44" s="274"/>
      <c r="M44" s="206"/>
      <c r="N44" s="192"/>
      <c r="O44" s="207"/>
      <c r="P44" s="170">
        <v>1</v>
      </c>
      <c r="Q44" s="170"/>
      <c r="R44" s="412"/>
      <c r="S44" s="111"/>
      <c r="T44" s="242"/>
      <c r="U44" s="181"/>
      <c r="V44" s="244"/>
      <c r="W44" s="182"/>
      <c r="X44" s="170">
        <v>1</v>
      </c>
      <c r="Y44" s="181"/>
      <c r="Z44" s="181"/>
      <c r="AA44" s="182"/>
      <c r="AB44" s="199">
        <f>+Tabla1[[#This Row],[Programado
1er Trimestre]]+Tabla1[[#This Row],[Programado 
2do Trimestre]]+Tabla1[[#This Row],[Programado 
3er Trimestre]]+Tabla1[[#This Row],[Programado 
4to Trimestre]]</f>
        <v>2</v>
      </c>
      <c r="AC44" s="184">
        <f>+Tabla1[[#This Row],[Ejecutado 
1er Trimestre]]+Tabla1[[#This Row],[Ejecutado 
2do Trimestre]]+Tabla1[[#This Row],[Ejecutado 
3er Trimestre]]+Tabla1[[#This Row],[Ejecutado 
4to Trimestre]]</f>
        <v>0</v>
      </c>
      <c r="AD44" s="255" t="s">
        <v>221</v>
      </c>
      <c r="AG44" s="181">
        <f>+Tabla1[[#This Row],[META]]-Tabla1[[#This Row],[Programado acumulado]]</f>
        <v>0</v>
      </c>
    </row>
    <row r="45" spans="1:33" s="186" customFormat="1" ht="92.25" customHeight="1" thickBot="1" x14ac:dyDescent="0.25">
      <c r="A45" s="187" t="s">
        <v>222</v>
      </c>
      <c r="B45" s="238" t="s">
        <v>125</v>
      </c>
      <c r="C45" s="188" t="s">
        <v>19</v>
      </c>
      <c r="D45" s="244" t="s">
        <v>215</v>
      </c>
      <c r="E45" s="305" t="s">
        <v>223</v>
      </c>
      <c r="F45" s="169" t="s">
        <v>224</v>
      </c>
      <c r="G45" s="170" t="s">
        <v>225</v>
      </c>
      <c r="H45" s="365">
        <v>2</v>
      </c>
      <c r="I45" s="170" t="s">
        <v>9</v>
      </c>
      <c r="J45" s="170" t="s">
        <v>226</v>
      </c>
      <c r="K45" s="172" t="s">
        <v>227</v>
      </c>
      <c r="L45" s="240"/>
      <c r="M45" s="170"/>
      <c r="N45" s="192"/>
      <c r="O45" s="182"/>
      <c r="P45" s="170">
        <v>1</v>
      </c>
      <c r="Q45" s="170"/>
      <c r="R45" s="412"/>
      <c r="S45" s="111"/>
      <c r="T45" s="242"/>
      <c r="U45" s="181"/>
      <c r="V45" s="244"/>
      <c r="W45" s="182"/>
      <c r="X45" s="170">
        <v>1</v>
      </c>
      <c r="Y45" s="181"/>
      <c r="Z45" s="181"/>
      <c r="AA45" s="182"/>
      <c r="AB45" s="199">
        <f>+Tabla1[[#This Row],[Programado
1er Trimestre]]+Tabla1[[#This Row],[Programado 
2do Trimestre]]+Tabla1[[#This Row],[Programado 
3er Trimestre]]+Tabla1[[#This Row],[Programado 
4to Trimestre]]</f>
        <v>2</v>
      </c>
      <c r="AC45" s="184">
        <f>+Tabla1[[#This Row],[Ejecutado 
1er Trimestre]]+Tabla1[[#This Row],[Ejecutado 
2do Trimestre]]+Tabla1[[#This Row],[Ejecutado 
3er Trimestre]]+Tabla1[[#This Row],[Ejecutado 
4to Trimestre]]</f>
        <v>0</v>
      </c>
      <c r="AD45" s="255" t="s">
        <v>228</v>
      </c>
      <c r="AG45" s="181">
        <f>+Tabla1[[#This Row],[META]]-Tabla1[[#This Row],[Programado acumulado]]</f>
        <v>0</v>
      </c>
    </row>
    <row r="46" spans="1:33" s="186" customFormat="1" ht="79.5" customHeight="1" x14ac:dyDescent="0.2">
      <c r="A46" s="187" t="s">
        <v>229</v>
      </c>
      <c r="B46" s="238" t="s">
        <v>125</v>
      </c>
      <c r="C46" s="188" t="s">
        <v>19</v>
      </c>
      <c r="D46" s="244" t="s">
        <v>215</v>
      </c>
      <c r="E46" s="305"/>
      <c r="F46" s="306" t="s">
        <v>230</v>
      </c>
      <c r="G46" s="307" t="s">
        <v>231</v>
      </c>
      <c r="H46" s="308">
        <v>2</v>
      </c>
      <c r="I46" s="309" t="s">
        <v>9</v>
      </c>
      <c r="J46" s="309" t="s">
        <v>226</v>
      </c>
      <c r="K46" s="307" t="s">
        <v>232</v>
      </c>
      <c r="L46" s="240"/>
      <c r="M46" s="170"/>
      <c r="N46" s="192"/>
      <c r="O46" s="310"/>
      <c r="P46" s="170">
        <v>1</v>
      </c>
      <c r="Q46" s="170"/>
      <c r="R46" s="412"/>
      <c r="S46" s="111"/>
      <c r="T46" s="242"/>
      <c r="U46" s="181"/>
      <c r="V46" s="244"/>
      <c r="W46" s="182"/>
      <c r="X46" s="240">
        <v>1</v>
      </c>
      <c r="Y46" s="181"/>
      <c r="Z46" s="181"/>
      <c r="AA46" s="182"/>
      <c r="AB46" s="199">
        <f>+Tabla1[[#This Row],[Programado
1er Trimestre]]+Tabla1[[#This Row],[Programado 
2do Trimestre]]+Tabla1[[#This Row],[Programado 
3er Trimestre]]+Tabla1[[#This Row],[Programado 
4to Trimestre]]</f>
        <v>2</v>
      </c>
      <c r="AC46" s="311">
        <f>+Tabla1[[#This Row],[Ejecutado 
1er Trimestre]]+Tabla1[[#This Row],[Ejecutado 
2do Trimestre]]+Tabla1[[#This Row],[Ejecutado 
3er Trimestre]]+Tabla1[[#This Row],[Ejecutado 
4to Trimestre]]</f>
        <v>0</v>
      </c>
      <c r="AD46" s="255" t="s">
        <v>233</v>
      </c>
      <c r="AG46" s="181">
        <f>+Tabla1[[#This Row],[META]]-Tabla1[[#This Row],[Programado acumulado]]</f>
        <v>0</v>
      </c>
    </row>
    <row r="47" spans="1:33" ht="26.1" customHeight="1" thickBot="1" x14ac:dyDescent="0.25">
      <c r="A47" s="55"/>
      <c r="B47" s="149" t="s">
        <v>125</v>
      </c>
      <c r="C47" s="149" t="s">
        <v>19</v>
      </c>
      <c r="D47" s="150"/>
      <c r="E47" s="110"/>
      <c r="F47" s="151"/>
      <c r="G47" s="151"/>
      <c r="H47" s="131"/>
      <c r="I47" s="152"/>
      <c r="J47" s="153"/>
      <c r="K47" s="154"/>
      <c r="L47" s="104"/>
      <c r="M47" s="93"/>
      <c r="N47" s="362"/>
      <c r="O47" s="75"/>
      <c r="P47" s="155"/>
      <c r="Q47" s="155"/>
      <c r="R47" s="432"/>
      <c r="S47" s="155"/>
      <c r="T47" s="83"/>
      <c r="U47" s="155"/>
      <c r="V47" s="150"/>
      <c r="W47" s="84"/>
      <c r="X47" s="156"/>
      <c r="Y47" s="156"/>
      <c r="Z47" s="155"/>
      <c r="AA47" s="75"/>
      <c r="AB47" s="117"/>
      <c r="AC47" s="117"/>
      <c r="AD47" s="51"/>
      <c r="AE47" s="65"/>
      <c r="AF47" s="41"/>
      <c r="AG47" s="129"/>
    </row>
    <row r="48" spans="1:33" s="186" customFormat="1" ht="94.5" customHeight="1" thickBot="1" x14ac:dyDescent="0.25">
      <c r="A48" s="187" t="s">
        <v>234</v>
      </c>
      <c r="B48" s="238" t="s">
        <v>125</v>
      </c>
      <c r="C48" s="238" t="s">
        <v>21</v>
      </c>
      <c r="D48" s="244" t="s">
        <v>235</v>
      </c>
      <c r="E48" s="312" t="s">
        <v>236</v>
      </c>
      <c r="F48" s="169" t="s">
        <v>237</v>
      </c>
      <c r="G48" s="170" t="s">
        <v>238</v>
      </c>
      <c r="H48" s="190">
        <v>4</v>
      </c>
      <c r="I48" s="170" t="s">
        <v>8</v>
      </c>
      <c r="J48" s="169" t="s">
        <v>239</v>
      </c>
      <c r="K48" s="172" t="s">
        <v>240</v>
      </c>
      <c r="L48" s="240">
        <v>1</v>
      </c>
      <c r="M48" s="191"/>
      <c r="N48" s="192"/>
      <c r="O48" s="202"/>
      <c r="P48" s="181">
        <v>1</v>
      </c>
      <c r="Q48" s="170"/>
      <c r="R48" s="412"/>
      <c r="S48" s="111"/>
      <c r="T48" s="251">
        <v>1</v>
      </c>
      <c r="U48" s="244"/>
      <c r="V48" s="244"/>
      <c r="W48" s="250"/>
      <c r="X48" s="204">
        <v>1</v>
      </c>
      <c r="Y48" s="204"/>
      <c r="Z48" s="181"/>
      <c r="AA48" s="182"/>
      <c r="AB48" s="199">
        <f>+Tabla1[[#This Row],[Programado
1er Trimestre]]+Tabla1[[#This Row],[Programado 
2do Trimestre]]+Tabla1[[#This Row],[Programado 
3er Trimestre]]+Tabla1[[#This Row],[Programado 
4to Trimestre]]</f>
        <v>4</v>
      </c>
      <c r="AC48" s="184">
        <f>+Tabla1[[#This Row],[Ejecutado 
1er Trimestre]]+Tabla1[[#This Row],[Ejecutado 
2do Trimestre]]+Tabla1[[#This Row],[Ejecutado 
3er Trimestre]]+Tabla1[[#This Row],[Ejecutado 
4to Trimestre]]</f>
        <v>0</v>
      </c>
      <c r="AD48" s="185"/>
      <c r="AG48" s="181">
        <f>+Tabla1[[#This Row],[META]]-Tabla1[[#This Row],[Programado acumulado]]</f>
        <v>0</v>
      </c>
    </row>
    <row r="49" spans="1:33" s="186" customFormat="1" ht="90" thickBot="1" x14ac:dyDescent="0.25">
      <c r="A49" s="187" t="s">
        <v>241</v>
      </c>
      <c r="B49" s="238" t="s">
        <v>125</v>
      </c>
      <c r="C49" s="238" t="s">
        <v>21</v>
      </c>
      <c r="D49" s="244" t="s">
        <v>235</v>
      </c>
      <c r="E49" s="312" t="s">
        <v>236</v>
      </c>
      <c r="F49" s="169" t="s">
        <v>242</v>
      </c>
      <c r="G49" s="170" t="s">
        <v>243</v>
      </c>
      <c r="H49" s="190">
        <v>1</v>
      </c>
      <c r="I49" s="170" t="s">
        <v>8</v>
      </c>
      <c r="J49" s="169" t="s">
        <v>244</v>
      </c>
      <c r="K49" s="172" t="s">
        <v>245</v>
      </c>
      <c r="L49" s="240"/>
      <c r="M49" s="170"/>
      <c r="N49" s="192"/>
      <c r="O49" s="273"/>
      <c r="P49" s="181"/>
      <c r="Q49" s="170"/>
      <c r="R49" s="412"/>
      <c r="S49" s="181"/>
      <c r="T49" s="314"/>
      <c r="U49" s="315"/>
      <c r="V49" s="244"/>
      <c r="W49" s="250"/>
      <c r="X49" s="204">
        <v>1</v>
      </c>
      <c r="Y49" s="204"/>
      <c r="Z49" s="181"/>
      <c r="AA49" s="182"/>
      <c r="AB49" s="199">
        <f>+Tabla1[[#This Row],[Programado
1er Trimestre]]+Tabla1[[#This Row],[Programado 
2do Trimestre]]+Tabla1[[#This Row],[Programado 
3er Trimestre]]+Tabla1[[#This Row],[Programado 
4to Trimestre]]</f>
        <v>1</v>
      </c>
      <c r="AC49" s="184">
        <f>+Tabla1[[#This Row],[Ejecutado 
1er Trimestre]]+Tabla1[[#This Row],[Ejecutado 
2do Trimestre]]+Tabla1[[#This Row],[Ejecutado 
3er Trimestre]]+Tabla1[[#This Row],[Ejecutado 
4to Trimestre]]</f>
        <v>0</v>
      </c>
      <c r="AD49" s="185"/>
      <c r="AG49" s="181">
        <f>+Tabla1[[#This Row],[META]]-Tabla1[[#This Row],[Programado acumulado]]</f>
        <v>0</v>
      </c>
    </row>
    <row r="50" spans="1:33" s="186" customFormat="1" ht="90.75" customHeight="1" thickBot="1" x14ac:dyDescent="0.25">
      <c r="A50" s="187" t="s">
        <v>246</v>
      </c>
      <c r="B50" s="238" t="s">
        <v>125</v>
      </c>
      <c r="C50" s="238" t="s">
        <v>21</v>
      </c>
      <c r="D50" s="244" t="s">
        <v>235</v>
      </c>
      <c r="E50" s="312" t="s">
        <v>236</v>
      </c>
      <c r="F50" s="169" t="s">
        <v>247</v>
      </c>
      <c r="G50" s="170" t="s">
        <v>248</v>
      </c>
      <c r="H50" s="190">
        <v>1</v>
      </c>
      <c r="I50" s="170" t="s">
        <v>8</v>
      </c>
      <c r="J50" s="169" t="s">
        <v>249</v>
      </c>
      <c r="K50" s="172" t="s">
        <v>250</v>
      </c>
      <c r="L50" s="240"/>
      <c r="M50" s="170"/>
      <c r="N50" s="192"/>
      <c r="O50" s="273"/>
      <c r="P50" s="170">
        <v>1</v>
      </c>
      <c r="Q50" s="170"/>
      <c r="R50" s="412"/>
      <c r="S50" s="111"/>
      <c r="T50" s="242"/>
      <c r="U50" s="181"/>
      <c r="V50" s="244"/>
      <c r="W50" s="182"/>
      <c r="X50" s="206"/>
      <c r="Y50" s="181"/>
      <c r="Z50" s="181"/>
      <c r="AA50" s="182"/>
      <c r="AB50" s="199">
        <f>+Tabla1[[#This Row],[Programado
1er Trimestre]]+Tabla1[[#This Row],[Programado 
2do Trimestre]]+Tabla1[[#This Row],[Programado 
3er Trimestre]]+Tabla1[[#This Row],[Programado 
4to Trimestre]]</f>
        <v>1</v>
      </c>
      <c r="AC50" s="184">
        <f>+Tabla1[[#This Row],[Ejecutado 
1er Trimestre]]+Tabla1[[#This Row],[Ejecutado 
2do Trimestre]]+Tabla1[[#This Row],[Ejecutado 
3er Trimestre]]+Tabla1[[#This Row],[Ejecutado 
4to Trimestre]]</f>
        <v>0</v>
      </c>
      <c r="AD50" s="185"/>
      <c r="AG50" s="181">
        <f>+Tabla1[[#This Row],[META]]-Tabla1[[#This Row],[Programado acumulado]]</f>
        <v>0</v>
      </c>
    </row>
    <row r="51" spans="1:33" s="186" customFormat="1" ht="141" thickBot="1" x14ac:dyDescent="0.25">
      <c r="A51" s="187" t="s">
        <v>251</v>
      </c>
      <c r="B51" s="238" t="s">
        <v>125</v>
      </c>
      <c r="C51" s="238" t="s">
        <v>21</v>
      </c>
      <c r="D51" s="244" t="s">
        <v>235</v>
      </c>
      <c r="E51" s="312" t="s">
        <v>252</v>
      </c>
      <c r="F51" s="169" t="s">
        <v>253</v>
      </c>
      <c r="G51" s="170" t="s">
        <v>254</v>
      </c>
      <c r="H51" s="190">
        <v>1</v>
      </c>
      <c r="I51" s="170" t="s">
        <v>8</v>
      </c>
      <c r="J51" s="169" t="s">
        <v>255</v>
      </c>
      <c r="K51" s="172" t="s">
        <v>256</v>
      </c>
      <c r="L51" s="240"/>
      <c r="M51" s="170"/>
      <c r="N51" s="192"/>
      <c r="O51" s="273"/>
      <c r="P51" s="181"/>
      <c r="Q51" s="356"/>
      <c r="R51" s="309"/>
      <c r="S51" s="170"/>
      <c r="T51" s="242">
        <v>1</v>
      </c>
      <c r="U51" s="206"/>
      <c r="V51" s="244"/>
      <c r="W51" s="250"/>
      <c r="X51" s="249"/>
      <c r="Y51" s="204"/>
      <c r="Z51" s="181"/>
      <c r="AA51" s="182"/>
      <c r="AB51" s="199">
        <f>+Tabla1[[#This Row],[Programado
1er Trimestre]]+Tabla1[[#This Row],[Programado 
2do Trimestre]]+Tabla1[[#This Row],[Programado 
3er Trimestre]]+Tabla1[[#This Row],[Programado 
4to Trimestre]]</f>
        <v>1</v>
      </c>
      <c r="AC51" s="184">
        <f>+Tabla1[[#This Row],[Ejecutado 
1er Trimestre]]+Tabla1[[#This Row],[Ejecutado 
2do Trimestre]]+Tabla1[[#This Row],[Ejecutado 
3er Trimestre]]+Tabla1[[#This Row],[Ejecutado 
4to Trimestre]]</f>
        <v>0</v>
      </c>
      <c r="AD51" s="185"/>
      <c r="AG51" s="181">
        <f>+Tabla1[[#This Row],[META]]-Tabla1[[#This Row],[Programado acumulado]]</f>
        <v>0</v>
      </c>
    </row>
    <row r="52" spans="1:33" s="186" customFormat="1" ht="89.25" customHeight="1" x14ac:dyDescent="0.2">
      <c r="A52" s="187" t="s">
        <v>257</v>
      </c>
      <c r="B52" s="238" t="s">
        <v>125</v>
      </c>
      <c r="C52" s="238" t="s">
        <v>21</v>
      </c>
      <c r="D52" s="244" t="s">
        <v>235</v>
      </c>
      <c r="E52" s="312" t="s">
        <v>252</v>
      </c>
      <c r="F52" s="169" t="s">
        <v>258</v>
      </c>
      <c r="G52" s="170" t="s">
        <v>259</v>
      </c>
      <c r="H52" s="190">
        <v>2</v>
      </c>
      <c r="I52" s="170" t="s">
        <v>8</v>
      </c>
      <c r="J52" s="169" t="s">
        <v>260</v>
      </c>
      <c r="K52" s="172" t="s">
        <v>261</v>
      </c>
      <c r="L52" s="240">
        <v>1</v>
      </c>
      <c r="M52" s="309"/>
      <c r="N52" s="192"/>
      <c r="O52" s="202"/>
      <c r="P52" s="170"/>
      <c r="Q52" s="170"/>
      <c r="R52" s="254"/>
      <c r="S52" s="181"/>
      <c r="T52" s="242">
        <v>1</v>
      </c>
      <c r="U52" s="181"/>
      <c r="V52" s="244"/>
      <c r="W52" s="182"/>
      <c r="X52" s="181"/>
      <c r="Y52" s="181"/>
      <c r="Z52" s="181"/>
      <c r="AA52" s="182"/>
      <c r="AB52" s="199">
        <f>+Tabla1[[#This Row],[Programado
1er Trimestre]]+Tabla1[[#This Row],[Programado 
2do Trimestre]]+Tabla1[[#This Row],[Programado 
3er Trimestre]]+Tabla1[[#This Row],[Programado 
4to Trimestre]]</f>
        <v>2</v>
      </c>
      <c r="AC52" s="184">
        <f>+Tabla1[[#This Row],[Ejecutado 
1er Trimestre]]+Tabla1[[#This Row],[Ejecutado 
2do Trimestre]]+Tabla1[[#This Row],[Ejecutado 
3er Trimestre]]+Tabla1[[#This Row],[Ejecutado 
4to Trimestre]]</f>
        <v>0</v>
      </c>
      <c r="AD52" s="185"/>
      <c r="AG52" s="181">
        <f>+Tabla1[[#This Row],[META]]-Tabla1[[#This Row],[Programado acumulado]]</f>
        <v>0</v>
      </c>
    </row>
    <row r="53" spans="1:33" ht="26.1" customHeight="1" thickBot="1" x14ac:dyDescent="0.25">
      <c r="A53" s="55"/>
      <c r="B53" s="149" t="s">
        <v>125</v>
      </c>
      <c r="C53" s="149" t="s">
        <v>21</v>
      </c>
      <c r="D53" s="150"/>
      <c r="E53" s="110"/>
      <c r="F53" s="151"/>
      <c r="G53" s="151"/>
      <c r="H53" s="131"/>
      <c r="I53" s="152"/>
      <c r="J53" s="153"/>
      <c r="K53" s="154"/>
      <c r="L53" s="104"/>
      <c r="M53" s="93"/>
      <c r="N53" s="362"/>
      <c r="O53" s="105"/>
      <c r="P53" s="155"/>
      <c r="Q53" s="155"/>
      <c r="R53" s="150"/>
      <c r="S53" s="155"/>
      <c r="T53" s="83"/>
      <c r="U53" s="155"/>
      <c r="V53" s="150"/>
      <c r="W53" s="84"/>
      <c r="X53" s="156"/>
      <c r="Y53" s="156"/>
      <c r="Z53" s="155"/>
      <c r="AA53" s="75"/>
      <c r="AB53" s="117"/>
      <c r="AC53" s="117"/>
      <c r="AD53" s="51"/>
      <c r="AE53" s="65"/>
      <c r="AF53" s="41"/>
      <c r="AG53" s="129"/>
    </row>
    <row r="54" spans="1:33" s="396" customFormat="1" ht="53.25" customHeight="1" x14ac:dyDescent="0.2">
      <c r="A54" s="403" t="s">
        <v>262</v>
      </c>
      <c r="B54" s="384" t="s">
        <v>263</v>
      </c>
      <c r="C54" s="384" t="s">
        <v>22</v>
      </c>
      <c r="D54" s="386" t="s">
        <v>113</v>
      </c>
      <c r="E54" s="303"/>
      <c r="F54" s="398" t="s">
        <v>264</v>
      </c>
      <c r="G54" s="391" t="s">
        <v>265</v>
      </c>
      <c r="H54" s="399">
        <v>1</v>
      </c>
      <c r="I54" s="391" t="s">
        <v>6</v>
      </c>
      <c r="J54" s="398" t="s">
        <v>266</v>
      </c>
      <c r="K54" s="260" t="s">
        <v>267</v>
      </c>
      <c r="L54" s="263"/>
      <c r="M54" s="258"/>
      <c r="N54" s="264"/>
      <c r="O54" s="269"/>
      <c r="P54" s="393"/>
      <c r="Q54" s="393"/>
      <c r="R54" s="282"/>
      <c r="S54" s="267"/>
      <c r="T54" s="397">
        <v>1</v>
      </c>
      <c r="U54" s="392"/>
      <c r="V54" s="258"/>
      <c r="W54" s="266"/>
      <c r="X54" s="391"/>
      <c r="Y54" s="391"/>
      <c r="Z54" s="267"/>
      <c r="AA54" s="269"/>
      <c r="AB54" s="394">
        <f>+Tabla1[[#This Row],[Programado
1er Trimestre]]+Tabla1[[#This Row],[Programado 
2do Trimestre]]+Tabla1[[#This Row],[Programado 
3er Trimestre]]+Tabla1[[#This Row],[Programado 
4to Trimestre]]</f>
        <v>1</v>
      </c>
      <c r="AC54" s="395">
        <f>+Tabla1[[#This Row],[Ejecutado 
1er Trimestre]]+Tabla1[[#This Row],[Ejecutado 
2do Trimestre]]+Tabla1[[#This Row],[Ejecutado 
3er Trimestre]]+Tabla1[[#This Row],[Ejecutado 
4to Trimestre]]</f>
        <v>0</v>
      </c>
      <c r="AD54" s="404" t="s">
        <v>268</v>
      </c>
      <c r="AG54" s="393">
        <f>+Tabla1[[#This Row],[META]]-Tabla1[[#This Row],[Programado acumulado]]</f>
        <v>0</v>
      </c>
    </row>
    <row r="55" spans="1:33" ht="26.1" customHeight="1" thickBot="1" x14ac:dyDescent="0.25">
      <c r="A55" s="55"/>
      <c r="B55" s="149" t="s">
        <v>263</v>
      </c>
      <c r="C55" s="149" t="s">
        <v>22</v>
      </c>
      <c r="D55" s="150"/>
      <c r="E55" s="110"/>
      <c r="F55" s="151"/>
      <c r="G55" s="151"/>
      <c r="H55" s="132"/>
      <c r="I55" s="152"/>
      <c r="J55" s="153"/>
      <c r="K55" s="154"/>
      <c r="L55" s="83"/>
      <c r="M55" s="155"/>
      <c r="N55" s="362"/>
      <c r="O55" s="75"/>
      <c r="P55" s="155"/>
      <c r="Q55" s="155"/>
      <c r="R55" s="150"/>
      <c r="S55" s="155"/>
      <c r="T55" s="83"/>
      <c r="U55" s="155"/>
      <c r="V55" s="150"/>
      <c r="W55" s="84"/>
      <c r="X55" s="156"/>
      <c r="Y55" s="156"/>
      <c r="Z55" s="155"/>
      <c r="AA55" s="75"/>
      <c r="AB55" s="117"/>
      <c r="AC55" s="117"/>
      <c r="AD55" s="51"/>
      <c r="AE55" s="65"/>
      <c r="AF55" s="41"/>
      <c r="AG55" s="129"/>
    </row>
    <row r="56" spans="1:33" s="186" customFormat="1" ht="68.25" customHeight="1" thickBot="1" x14ac:dyDescent="0.25">
      <c r="A56" s="316" t="s">
        <v>269</v>
      </c>
      <c r="B56" s="317" t="s">
        <v>270</v>
      </c>
      <c r="C56" s="317" t="s">
        <v>13</v>
      </c>
      <c r="D56" s="170" t="s">
        <v>271</v>
      </c>
      <c r="E56" s="189" t="s">
        <v>272</v>
      </c>
      <c r="F56" s="318" t="s">
        <v>273</v>
      </c>
      <c r="G56" s="319" t="s">
        <v>274</v>
      </c>
      <c r="H56" s="320">
        <v>1</v>
      </c>
      <c r="I56" s="319" t="s">
        <v>5</v>
      </c>
      <c r="J56" s="318" t="s">
        <v>275</v>
      </c>
      <c r="K56" s="318" t="s">
        <v>274</v>
      </c>
      <c r="L56" s="242">
        <v>1</v>
      </c>
      <c r="M56" s="313"/>
      <c r="N56" s="192"/>
      <c r="O56" s="202"/>
      <c r="P56" s="181"/>
      <c r="Q56" s="321"/>
      <c r="R56" s="244"/>
      <c r="S56" s="170"/>
      <c r="T56" s="242"/>
      <c r="U56" s="322"/>
      <c r="V56" s="170"/>
      <c r="W56" s="207"/>
      <c r="X56" s="181"/>
      <c r="Y56" s="181"/>
      <c r="Z56" s="181"/>
      <c r="AA56" s="182"/>
      <c r="AB56" s="199">
        <f>+Tabla1[[#This Row],[Programado
1er Trimestre]]+Tabla1[[#This Row],[Programado 
2do Trimestre]]+Tabla1[[#This Row],[Programado 
3er Trimestre]]+Tabla1[[#This Row],[Programado 
4to Trimestre]]</f>
        <v>1</v>
      </c>
      <c r="AC56" s="184">
        <f>+Tabla1[[#This Row],[Ejecutado 
1er Trimestre]]+Tabla1[[#This Row],[Ejecutado 
2do Trimestre]]+Tabla1[[#This Row],[Ejecutado 
3er Trimestre]]+Tabla1[[#This Row],[Ejecutado 
4to Trimestre]]</f>
        <v>0</v>
      </c>
      <c r="AD56" s="324" t="s">
        <v>276</v>
      </c>
      <c r="AG56" s="181">
        <f>+Tabla1[[#This Row],[META]]-Tabla1[[#This Row],[Programado acumulado]]</f>
        <v>0</v>
      </c>
    </row>
    <row r="57" spans="1:33" s="186" customFormat="1" ht="66.75" customHeight="1" thickBot="1" x14ac:dyDescent="0.25">
      <c r="A57" s="316" t="s">
        <v>277</v>
      </c>
      <c r="B57" s="317" t="s">
        <v>270</v>
      </c>
      <c r="C57" s="317" t="s">
        <v>13</v>
      </c>
      <c r="D57" s="170" t="s">
        <v>271</v>
      </c>
      <c r="E57" s="189" t="s">
        <v>278</v>
      </c>
      <c r="F57" s="169" t="s">
        <v>279</v>
      </c>
      <c r="G57" s="170" t="s">
        <v>280</v>
      </c>
      <c r="H57" s="190">
        <v>1</v>
      </c>
      <c r="I57" s="170" t="s">
        <v>5</v>
      </c>
      <c r="J57" s="169" t="s">
        <v>281</v>
      </c>
      <c r="K57" s="169" t="s">
        <v>280</v>
      </c>
      <c r="L57" s="242"/>
      <c r="M57" s="181"/>
      <c r="N57" s="192"/>
      <c r="O57" s="207"/>
      <c r="P57" s="181"/>
      <c r="Q57" s="323"/>
      <c r="R57" s="244"/>
      <c r="S57" s="181"/>
      <c r="T57" s="242">
        <v>1</v>
      </c>
      <c r="U57" s="206"/>
      <c r="V57" s="170"/>
      <c r="W57" s="207"/>
      <c r="X57" s="181"/>
      <c r="Y57" s="181"/>
      <c r="Z57" s="181"/>
      <c r="AA57" s="182"/>
      <c r="AB57" s="199">
        <f>+Tabla1[[#This Row],[Programado
1er Trimestre]]+Tabla1[[#This Row],[Programado 
2do Trimestre]]+Tabla1[[#This Row],[Programado 
3er Trimestre]]+Tabla1[[#This Row],[Programado 
4to Trimestre]]</f>
        <v>1</v>
      </c>
      <c r="AC57" s="184">
        <f>+Tabla1[[#This Row],[Ejecutado 
1er Trimestre]]+Tabla1[[#This Row],[Ejecutado 
2do Trimestre]]+Tabla1[[#This Row],[Ejecutado 
3er Trimestre]]+Tabla1[[#This Row],[Ejecutado 
4to Trimestre]]</f>
        <v>0</v>
      </c>
      <c r="AD57" s="324" t="s">
        <v>276</v>
      </c>
      <c r="AG57" s="181">
        <f>+Tabla1[[#This Row],[META]]-Tabla1[[#This Row],[Programado acumulado]]</f>
        <v>0</v>
      </c>
    </row>
    <row r="58" spans="1:33" s="186" customFormat="1" ht="96" customHeight="1" thickBot="1" x14ac:dyDescent="0.25">
      <c r="A58" s="316" t="s">
        <v>282</v>
      </c>
      <c r="B58" s="317" t="s">
        <v>270</v>
      </c>
      <c r="C58" s="317" t="s">
        <v>13</v>
      </c>
      <c r="D58" s="170" t="s">
        <v>271</v>
      </c>
      <c r="E58" s="189" t="s">
        <v>283</v>
      </c>
      <c r="F58" s="325" t="s">
        <v>284</v>
      </c>
      <c r="G58" s="244" t="s">
        <v>285</v>
      </c>
      <c r="H58" s="326">
        <v>1</v>
      </c>
      <c r="I58" s="170" t="s">
        <v>5</v>
      </c>
      <c r="J58" s="327" t="s">
        <v>286</v>
      </c>
      <c r="K58" s="244" t="s">
        <v>287</v>
      </c>
      <c r="L58" s="242"/>
      <c r="M58" s="181"/>
      <c r="N58" s="192"/>
      <c r="O58" s="279"/>
      <c r="P58" s="181">
        <v>1</v>
      </c>
      <c r="Q58" s="157"/>
      <c r="R58" s="143"/>
      <c r="S58" s="111"/>
      <c r="T58" s="242"/>
      <c r="U58" s="181"/>
      <c r="V58" s="170"/>
      <c r="W58" s="207"/>
      <c r="X58" s="181"/>
      <c r="Y58" s="181"/>
      <c r="Z58" s="181"/>
      <c r="AA58" s="182"/>
      <c r="AB58" s="185">
        <f>+Tabla1[[#This Row],[Programado
1er Trimestre]]+Tabla1[[#This Row],[Programado 
2do Trimestre]]+Tabla1[[#This Row],[Programado 
3er Trimestre]]+Tabla1[[#This Row],[Programado 
4to Trimestre]]</f>
        <v>1</v>
      </c>
      <c r="AC58" s="184">
        <f>+Tabla1[[#This Row],[Ejecutado 
1er Trimestre]]+Tabla1[[#This Row],[Ejecutado 
2do Trimestre]]+Tabla1[[#This Row],[Ejecutado 
3er Trimestre]]+Tabla1[[#This Row],[Ejecutado 
4to Trimestre]]</f>
        <v>0</v>
      </c>
      <c r="AD58" s="324" t="s">
        <v>276</v>
      </c>
      <c r="AG58" s="181">
        <f>+Tabla1[[#This Row],[META]]-Tabla1[[#This Row],[Programado acumulado]]</f>
        <v>0</v>
      </c>
    </row>
    <row r="59" spans="1:33" s="186" customFormat="1" ht="63.75" customHeight="1" thickBot="1" x14ac:dyDescent="0.25">
      <c r="A59" s="316" t="s">
        <v>288</v>
      </c>
      <c r="B59" s="317" t="s">
        <v>270</v>
      </c>
      <c r="C59" s="238" t="s">
        <v>13</v>
      </c>
      <c r="D59" s="170" t="s">
        <v>271</v>
      </c>
      <c r="E59" s="189" t="s">
        <v>283</v>
      </c>
      <c r="F59" s="325" t="s">
        <v>289</v>
      </c>
      <c r="G59" s="244" t="s">
        <v>290</v>
      </c>
      <c r="H59" s="328">
        <v>1</v>
      </c>
      <c r="I59" s="170" t="s">
        <v>5</v>
      </c>
      <c r="J59" s="327" t="s">
        <v>291</v>
      </c>
      <c r="K59" s="172" t="s">
        <v>292</v>
      </c>
      <c r="L59" s="242"/>
      <c r="M59" s="181"/>
      <c r="N59" s="204"/>
      <c r="O59" s="279"/>
      <c r="P59" s="181"/>
      <c r="Q59" s="157"/>
      <c r="R59" s="416"/>
      <c r="S59" s="182"/>
      <c r="T59" s="242"/>
      <c r="U59" s="181"/>
      <c r="V59" s="170"/>
      <c r="W59" s="207"/>
      <c r="X59" s="242">
        <v>1</v>
      </c>
      <c r="Y59" s="181"/>
      <c r="Z59" s="181"/>
      <c r="AA59" s="182"/>
      <c r="AB59" s="185">
        <f>+Tabla1[[#This Row],[Programado
1er Trimestre]]+Tabla1[[#This Row],[Programado 
2do Trimestre]]+Tabla1[[#This Row],[Programado 
3er Trimestre]]+Tabla1[[#This Row],[Programado 
4to Trimestre]]</f>
        <v>1</v>
      </c>
      <c r="AC59" s="311">
        <f>+Tabla1[[#This Row],[Ejecutado 
1er Trimestre]]+Tabla1[[#This Row],[Ejecutado 
2do Trimestre]]+Tabla1[[#This Row],[Ejecutado 
3er Trimestre]]+Tabla1[[#This Row],[Ejecutado 
4to Trimestre]]</f>
        <v>0</v>
      </c>
      <c r="AD59" s="255" t="s">
        <v>293</v>
      </c>
      <c r="AG59" s="181"/>
    </row>
    <row r="60" spans="1:33" s="186" customFormat="1" ht="64.5" thickBot="1" x14ac:dyDescent="0.25">
      <c r="A60" s="316" t="s">
        <v>294</v>
      </c>
      <c r="B60" s="317" t="s">
        <v>270</v>
      </c>
      <c r="C60" s="238" t="s">
        <v>13</v>
      </c>
      <c r="D60" s="170" t="s">
        <v>271</v>
      </c>
      <c r="E60" s="189" t="s">
        <v>295</v>
      </c>
      <c r="F60" s="325" t="s">
        <v>296</v>
      </c>
      <c r="G60" s="244" t="s">
        <v>297</v>
      </c>
      <c r="H60" s="328">
        <v>1</v>
      </c>
      <c r="I60" s="170" t="s">
        <v>5</v>
      </c>
      <c r="J60" s="327" t="s">
        <v>298</v>
      </c>
      <c r="K60" s="244" t="s">
        <v>299</v>
      </c>
      <c r="L60" s="242"/>
      <c r="M60" s="181"/>
      <c r="N60" s="204"/>
      <c r="O60" s="279"/>
      <c r="P60" s="181">
        <v>1</v>
      </c>
      <c r="Q60" s="157"/>
      <c r="R60" s="143"/>
      <c r="S60" s="111"/>
      <c r="T60" s="242"/>
      <c r="U60" s="181"/>
      <c r="V60" s="170"/>
      <c r="W60" s="207"/>
      <c r="X60" s="242"/>
      <c r="Y60" s="181"/>
      <c r="Z60" s="181"/>
      <c r="AA60" s="182"/>
      <c r="AB60" s="185">
        <f>+Tabla1[[#This Row],[Programado
1er Trimestre]]+Tabla1[[#This Row],[Programado 
2do Trimestre]]+Tabla1[[#This Row],[Programado 
3er Trimestre]]+Tabla1[[#This Row],[Programado 
4to Trimestre]]</f>
        <v>1</v>
      </c>
      <c r="AC60" s="311">
        <f>+Tabla1[[#This Row],[Ejecutado 
1er Trimestre]]+Tabla1[[#This Row],[Ejecutado 
2do Trimestre]]+Tabla1[[#This Row],[Ejecutado 
3er Trimestre]]+Tabla1[[#This Row],[Ejecutado 
4to Trimestre]]</f>
        <v>0</v>
      </c>
      <c r="AD60" s="324" t="s">
        <v>276</v>
      </c>
      <c r="AG60" s="181"/>
    </row>
    <row r="61" spans="1:33" s="186" customFormat="1" ht="75.75" customHeight="1" x14ac:dyDescent="0.2">
      <c r="A61" s="316" t="s">
        <v>300</v>
      </c>
      <c r="B61" s="317" t="s">
        <v>270</v>
      </c>
      <c r="C61" s="317" t="s">
        <v>13</v>
      </c>
      <c r="D61" s="170" t="s">
        <v>271</v>
      </c>
      <c r="E61" s="189" t="s">
        <v>295</v>
      </c>
      <c r="F61" s="325" t="s">
        <v>301</v>
      </c>
      <c r="G61" s="244" t="s">
        <v>302</v>
      </c>
      <c r="H61" s="326">
        <v>1</v>
      </c>
      <c r="I61" s="170" t="s">
        <v>5</v>
      </c>
      <c r="J61" s="327" t="s">
        <v>303</v>
      </c>
      <c r="K61" s="244" t="s">
        <v>304</v>
      </c>
      <c r="L61" s="242"/>
      <c r="M61" s="181"/>
      <c r="N61" s="192"/>
      <c r="O61" s="279"/>
      <c r="P61" s="181"/>
      <c r="Q61" s="323"/>
      <c r="R61" s="254"/>
      <c r="S61" s="181"/>
      <c r="T61" s="242"/>
      <c r="U61" s="181"/>
      <c r="V61" s="170"/>
      <c r="W61" s="207"/>
      <c r="X61" s="181">
        <v>1</v>
      </c>
      <c r="Y61" s="181"/>
      <c r="Z61" s="181"/>
      <c r="AA61" s="182"/>
      <c r="AB61" s="185">
        <f>+Tabla1[[#This Row],[Programado
1er Trimestre]]+Tabla1[[#This Row],[Programado 
2do Trimestre]]+Tabla1[[#This Row],[Programado 
3er Trimestre]]+Tabla1[[#This Row],[Programado 
4to Trimestre]]</f>
        <v>1</v>
      </c>
      <c r="AC61" s="184">
        <f>+Tabla1[[#This Row],[Ejecutado 
1er Trimestre]]+Tabla1[[#This Row],[Ejecutado 
2do Trimestre]]+Tabla1[[#This Row],[Ejecutado 
3er Trimestre]]+Tabla1[[#This Row],[Ejecutado 
4to Trimestre]]</f>
        <v>0</v>
      </c>
      <c r="AD61" s="255" t="s">
        <v>293</v>
      </c>
      <c r="AG61" s="181">
        <f>+Tabla1[[#This Row],[META]]-Tabla1[[#This Row],[Programado acumulado]]</f>
        <v>0</v>
      </c>
    </row>
    <row r="62" spans="1:33" ht="26.1" customHeight="1" thickBot="1" x14ac:dyDescent="0.25">
      <c r="A62" s="56"/>
      <c r="B62" s="164" t="s">
        <v>270</v>
      </c>
      <c r="C62" s="164" t="s">
        <v>13</v>
      </c>
      <c r="D62" s="152"/>
      <c r="E62" s="109"/>
      <c r="F62" s="69"/>
      <c r="G62" s="151"/>
      <c r="H62" s="132"/>
      <c r="I62" s="70"/>
      <c r="J62" s="71"/>
      <c r="K62" s="95"/>
      <c r="L62" s="106"/>
      <c r="M62" s="361"/>
      <c r="N62" s="362"/>
      <c r="O62" s="100"/>
      <c r="P62" s="155"/>
      <c r="Q62" s="155"/>
      <c r="R62" s="150"/>
      <c r="S62" s="155"/>
      <c r="T62" s="83"/>
      <c r="U62" s="155"/>
      <c r="V62" s="150"/>
      <c r="W62" s="84"/>
      <c r="X62" s="156"/>
      <c r="Y62" s="156"/>
      <c r="Z62" s="155"/>
      <c r="AA62" s="75"/>
      <c r="AB62" s="117"/>
      <c r="AC62" s="117"/>
      <c r="AD62" s="51"/>
      <c r="AE62" s="65"/>
      <c r="AF62" s="41"/>
      <c r="AG62" s="129"/>
    </row>
    <row r="63" spans="1:33" s="186" customFormat="1" ht="68.25" customHeight="1" thickBot="1" x14ac:dyDescent="0.25">
      <c r="A63" s="187" t="s">
        <v>305</v>
      </c>
      <c r="B63" s="238" t="s">
        <v>306</v>
      </c>
      <c r="C63" s="238" t="s">
        <v>12</v>
      </c>
      <c r="D63" s="244" t="s">
        <v>113</v>
      </c>
      <c r="E63" s="312"/>
      <c r="F63" s="169" t="s">
        <v>307</v>
      </c>
      <c r="G63" s="170" t="s">
        <v>308</v>
      </c>
      <c r="H63" s="190">
        <v>1</v>
      </c>
      <c r="I63" s="170" t="s">
        <v>6</v>
      </c>
      <c r="J63" s="169" t="s">
        <v>309</v>
      </c>
      <c r="K63" s="172" t="s">
        <v>310</v>
      </c>
      <c r="L63" s="242"/>
      <c r="M63" s="181"/>
      <c r="N63" s="192"/>
      <c r="O63" s="207"/>
      <c r="P63" s="181"/>
      <c r="Q63" s="206"/>
      <c r="R63" s="244"/>
      <c r="S63" s="244"/>
      <c r="T63" s="251"/>
      <c r="U63" s="244"/>
      <c r="V63" s="244"/>
      <c r="W63" s="250"/>
      <c r="X63" s="204">
        <v>1</v>
      </c>
      <c r="Y63" s="204"/>
      <c r="Z63" s="181"/>
      <c r="AA63" s="182"/>
      <c r="AB63" s="199">
        <f>+Tabla1[[#This Row],[Programado
1er Trimestre]]+Tabla1[[#This Row],[Programado 
2do Trimestre]]+Tabla1[[#This Row],[Programado 
3er Trimestre]]+Tabla1[[#This Row],[Programado 
4to Trimestre]]</f>
        <v>1</v>
      </c>
      <c r="AC63" s="184">
        <f>+Tabla1[[#This Row],[Ejecutado 
1er Trimestre]]+Tabla1[[#This Row],[Ejecutado 
2do Trimestre]]+Tabla1[[#This Row],[Ejecutado 
3er Trimestre]]+Tabla1[[#This Row],[Ejecutado 
4to Trimestre]]</f>
        <v>0</v>
      </c>
      <c r="AD63" s="185"/>
      <c r="AG63" s="181">
        <f>+Tabla1[[#This Row],[META]]-Tabla1[[#This Row],[Programado acumulado]]</f>
        <v>0</v>
      </c>
    </row>
    <row r="64" spans="1:33" s="186" customFormat="1" ht="69" customHeight="1" x14ac:dyDescent="0.2">
      <c r="A64" s="187" t="s">
        <v>311</v>
      </c>
      <c r="B64" s="238" t="s">
        <v>306</v>
      </c>
      <c r="C64" s="238" t="s">
        <v>12</v>
      </c>
      <c r="D64" s="244" t="s">
        <v>113</v>
      </c>
      <c r="E64" s="189"/>
      <c r="F64" s="169" t="s">
        <v>312</v>
      </c>
      <c r="G64" s="170" t="s">
        <v>313</v>
      </c>
      <c r="H64" s="190">
        <v>4</v>
      </c>
      <c r="I64" s="170" t="s">
        <v>6</v>
      </c>
      <c r="J64" s="169" t="s">
        <v>314</v>
      </c>
      <c r="K64" s="172" t="s">
        <v>315</v>
      </c>
      <c r="L64" s="242">
        <v>1</v>
      </c>
      <c r="M64" s="181"/>
      <c r="N64" s="192"/>
      <c r="O64" s="202"/>
      <c r="P64" s="246">
        <v>1</v>
      </c>
      <c r="Q64" s="246"/>
      <c r="R64" s="408"/>
      <c r="S64" s="111"/>
      <c r="T64" s="242">
        <v>1</v>
      </c>
      <c r="U64" s="206"/>
      <c r="V64" s="170"/>
      <c r="W64" s="207"/>
      <c r="X64" s="181">
        <v>1</v>
      </c>
      <c r="Y64" s="181"/>
      <c r="Z64" s="181"/>
      <c r="AA64" s="182"/>
      <c r="AB64" s="199">
        <f>+Tabla1[[#This Row],[Programado
1er Trimestre]]+Tabla1[[#This Row],[Programado 
2do Trimestre]]+Tabla1[[#This Row],[Programado 
3er Trimestre]]+Tabla1[[#This Row],[Programado 
4to Trimestre]]</f>
        <v>4</v>
      </c>
      <c r="AC64" s="184">
        <f>+Tabla1[[#This Row],[Ejecutado 
1er Trimestre]]+Tabla1[[#This Row],[Ejecutado 
2do Trimestre]]+Tabla1[[#This Row],[Ejecutado 
3er Trimestre]]+Tabla1[[#This Row],[Ejecutado 
4to Trimestre]]</f>
        <v>0</v>
      </c>
      <c r="AD64" s="185"/>
      <c r="AG64" s="181">
        <f>+Tabla1[[#This Row],[META]]-Tabla1[[#This Row],[Programado acumulado]]</f>
        <v>0</v>
      </c>
    </row>
    <row r="65" spans="1:33" ht="45.75" customHeight="1" thickBot="1" x14ac:dyDescent="0.25">
      <c r="A65" s="47"/>
      <c r="B65" s="149" t="s">
        <v>306</v>
      </c>
      <c r="C65" s="149" t="s">
        <v>12</v>
      </c>
      <c r="D65" s="150"/>
      <c r="E65" s="110"/>
      <c r="F65" s="151"/>
      <c r="G65" s="151"/>
      <c r="H65" s="132"/>
      <c r="I65" s="152"/>
      <c r="J65" s="153"/>
      <c r="K65" s="154"/>
      <c r="L65" s="106"/>
      <c r="M65" s="361"/>
      <c r="N65" s="362"/>
      <c r="O65" s="100"/>
      <c r="P65" s="155"/>
      <c r="Q65" s="155"/>
      <c r="R65" s="155"/>
      <c r="S65" s="155"/>
      <c r="T65" s="83"/>
      <c r="U65" s="155"/>
      <c r="V65" s="150"/>
      <c r="W65" s="84"/>
      <c r="X65" s="156"/>
      <c r="Y65" s="156"/>
      <c r="Z65" s="155"/>
      <c r="AA65" s="75"/>
      <c r="AB65" s="117"/>
      <c r="AC65" s="117"/>
      <c r="AD65" s="51"/>
      <c r="AE65" s="65"/>
      <c r="AF65" s="41"/>
      <c r="AG65" s="129"/>
    </row>
    <row r="66" spans="1:33" s="186" customFormat="1" ht="64.5" thickBot="1" x14ac:dyDescent="0.25">
      <c r="A66" s="329" t="s">
        <v>316</v>
      </c>
      <c r="B66" s="191" t="s">
        <v>317</v>
      </c>
      <c r="C66" s="191" t="s">
        <v>11</v>
      </c>
      <c r="D66" s="191" t="s">
        <v>318</v>
      </c>
      <c r="E66" s="330" t="s">
        <v>319</v>
      </c>
      <c r="F66" s="331" t="s">
        <v>320</v>
      </c>
      <c r="G66" s="191" t="s">
        <v>321</v>
      </c>
      <c r="H66" s="332">
        <v>1</v>
      </c>
      <c r="I66" s="170" t="s">
        <v>4</v>
      </c>
      <c r="J66" s="333" t="s">
        <v>322</v>
      </c>
      <c r="K66" s="334" t="s">
        <v>323</v>
      </c>
      <c r="L66" s="335"/>
      <c r="M66" s="336"/>
      <c r="N66" s="192"/>
      <c r="O66" s="337"/>
      <c r="P66" s="336"/>
      <c r="Q66" s="336"/>
      <c r="R66" s="336"/>
      <c r="S66" s="336"/>
      <c r="T66" s="335">
        <v>1</v>
      </c>
      <c r="U66" s="336"/>
      <c r="V66" s="336"/>
      <c r="W66" s="338"/>
      <c r="X66" s="201"/>
      <c r="Y66" s="201"/>
      <c r="Z66" s="336"/>
      <c r="AA66" s="336"/>
      <c r="AB66" s="199">
        <f>+Tabla1[[#This Row],[Programado
1er Trimestre]]+Tabla1[[#This Row],[Programado 
2do Trimestre]]+Tabla1[[#This Row],[Programado 
3er Trimestre]]+Tabla1[[#This Row],[Programado 
4to Trimestre]]</f>
        <v>1</v>
      </c>
      <c r="AC66" s="184">
        <f>+Tabla1[[#This Row],[Ejecutado 
1er Trimestre]]+Tabla1[[#This Row],[Ejecutado 
2do Trimestre]]+Tabla1[[#This Row],[Ejecutado 
3er Trimestre]]+Tabla1[[#This Row],[Ejecutado 
4to Trimestre]]</f>
        <v>0</v>
      </c>
      <c r="AD66" s="255"/>
      <c r="AE66" s="169"/>
      <c r="AG66" s="181">
        <f>+Tabla1[[#This Row],[META]]-Tabla1[[#This Row],[Programado acumulado]]</f>
        <v>0</v>
      </c>
    </row>
    <row r="67" spans="1:33" s="186" customFormat="1" ht="39" thickBot="1" x14ac:dyDescent="0.25">
      <c r="A67" s="329" t="s">
        <v>324</v>
      </c>
      <c r="B67" s="191" t="s">
        <v>317</v>
      </c>
      <c r="C67" s="191" t="s">
        <v>11</v>
      </c>
      <c r="D67" s="191" t="s">
        <v>318</v>
      </c>
      <c r="E67" s="330" t="s">
        <v>325</v>
      </c>
      <c r="F67" s="331" t="s">
        <v>326</v>
      </c>
      <c r="G67" s="191" t="s">
        <v>327</v>
      </c>
      <c r="H67" s="332">
        <v>1</v>
      </c>
      <c r="I67" s="170" t="s">
        <v>4</v>
      </c>
      <c r="J67" s="339" t="s">
        <v>328</v>
      </c>
      <c r="K67" s="339" t="s">
        <v>329</v>
      </c>
      <c r="L67" s="340"/>
      <c r="M67" s="313"/>
      <c r="N67" s="192"/>
      <c r="O67" s="341"/>
      <c r="P67" s="313"/>
      <c r="Q67" s="313"/>
      <c r="R67" s="313"/>
      <c r="S67" s="313"/>
      <c r="T67" s="340">
        <v>1</v>
      </c>
      <c r="U67" s="313"/>
      <c r="V67" s="313"/>
      <c r="W67" s="276"/>
      <c r="X67" s="191"/>
      <c r="Y67" s="191"/>
      <c r="Z67" s="313"/>
      <c r="AA67" s="313"/>
      <c r="AB67" s="199">
        <f>+Tabla1[[#This Row],[Programado
1er Trimestre]]+Tabla1[[#This Row],[Programado 
2do Trimestre]]+Tabla1[[#This Row],[Programado 
3er Trimestre]]+Tabla1[[#This Row],[Programado 
4to Trimestre]]</f>
        <v>1</v>
      </c>
      <c r="AC67" s="184">
        <f>+Tabla1[[#This Row],[Ejecutado 
1er Trimestre]]+Tabla1[[#This Row],[Ejecutado 
2do Trimestre]]+Tabla1[[#This Row],[Ejecutado 
3er Trimestre]]+Tabla1[[#This Row],[Ejecutado 
4to Trimestre]]</f>
        <v>0</v>
      </c>
      <c r="AD67" s="185"/>
      <c r="AG67" s="181">
        <f>+Tabla1[[#This Row],[META]]-Tabla1[[#This Row],[Programado acumulado]]</f>
        <v>0</v>
      </c>
    </row>
    <row r="68" spans="1:33" s="186" customFormat="1" ht="100.5" customHeight="1" thickBot="1" x14ac:dyDescent="0.25">
      <c r="A68" s="329" t="s">
        <v>330</v>
      </c>
      <c r="B68" s="191" t="s">
        <v>317</v>
      </c>
      <c r="C68" s="191" t="s">
        <v>11</v>
      </c>
      <c r="D68" s="191" t="s">
        <v>318</v>
      </c>
      <c r="E68" s="330" t="s">
        <v>331</v>
      </c>
      <c r="F68" s="339" t="s">
        <v>332</v>
      </c>
      <c r="G68" s="191" t="s">
        <v>333</v>
      </c>
      <c r="H68" s="332">
        <v>4</v>
      </c>
      <c r="I68" s="170" t="s">
        <v>4</v>
      </c>
      <c r="J68" s="333" t="s">
        <v>334</v>
      </c>
      <c r="K68" s="333" t="s">
        <v>335</v>
      </c>
      <c r="L68" s="335">
        <v>1</v>
      </c>
      <c r="M68" s="181"/>
      <c r="N68" s="192"/>
      <c r="O68" s="202"/>
      <c r="P68" s="336">
        <v>1</v>
      </c>
      <c r="Q68" s="336"/>
      <c r="R68" s="408"/>
      <c r="S68" s="111"/>
      <c r="T68" s="335">
        <v>1</v>
      </c>
      <c r="U68" s="336"/>
      <c r="V68" s="336"/>
      <c r="W68" s="338"/>
      <c r="X68" s="201">
        <v>1</v>
      </c>
      <c r="Y68" s="201"/>
      <c r="Z68" s="336"/>
      <c r="AA68" s="336"/>
      <c r="AB68" s="199">
        <f>+Tabla1[[#This Row],[Programado
1er Trimestre]]+Tabla1[[#This Row],[Programado 
2do Trimestre]]+Tabla1[[#This Row],[Programado 
3er Trimestre]]+Tabla1[[#This Row],[Programado 
4to Trimestre]]</f>
        <v>4</v>
      </c>
      <c r="AC68" s="184">
        <f>+Tabla1[[#This Row],[Ejecutado 
1er Trimestre]]+Tabla1[[#This Row],[Ejecutado 
2do Trimestre]]+Tabla1[[#This Row],[Ejecutado 
3er Trimestre]]+Tabla1[[#This Row],[Ejecutado 
4to Trimestre]]</f>
        <v>0</v>
      </c>
      <c r="AD68" s="185"/>
      <c r="AG68" s="181">
        <f>+Tabla1[[#This Row],[META]]-Tabla1[[#This Row],[Programado acumulado]]</f>
        <v>0</v>
      </c>
    </row>
    <row r="69" spans="1:33" s="186" customFormat="1" ht="102.75" customHeight="1" thickBot="1" x14ac:dyDescent="0.25">
      <c r="A69" s="329" t="s">
        <v>336</v>
      </c>
      <c r="B69" s="191" t="s">
        <v>317</v>
      </c>
      <c r="C69" s="191" t="s">
        <v>11</v>
      </c>
      <c r="D69" s="191" t="s">
        <v>318</v>
      </c>
      <c r="E69" s="330" t="s">
        <v>337</v>
      </c>
      <c r="F69" s="339" t="s">
        <v>338</v>
      </c>
      <c r="G69" s="191" t="s">
        <v>339</v>
      </c>
      <c r="H69" s="332">
        <v>2</v>
      </c>
      <c r="I69" s="170" t="s">
        <v>4</v>
      </c>
      <c r="J69" s="339" t="s">
        <v>340</v>
      </c>
      <c r="K69" s="339" t="s">
        <v>341</v>
      </c>
      <c r="L69" s="342"/>
      <c r="M69" s="343"/>
      <c r="N69" s="313"/>
      <c r="O69" s="341"/>
      <c r="P69" s="313">
        <v>1</v>
      </c>
      <c r="Q69" s="313"/>
      <c r="R69" s="408"/>
      <c r="S69" s="111"/>
      <c r="T69" s="340"/>
      <c r="U69" s="313"/>
      <c r="V69" s="313"/>
      <c r="W69" s="341"/>
      <c r="X69" s="313">
        <v>1</v>
      </c>
      <c r="Y69" s="313"/>
      <c r="Z69" s="313"/>
      <c r="AA69" s="313"/>
      <c r="AB69" s="199">
        <f>+Tabla1[[#This Row],[Programado
1er Trimestre]]+Tabla1[[#This Row],[Programado 
2do Trimestre]]+Tabla1[[#This Row],[Programado 
3er Trimestre]]+Tabla1[[#This Row],[Programado 
4to Trimestre]]</f>
        <v>2</v>
      </c>
      <c r="AC69" s="184">
        <f>+Tabla1[[#This Row],[Ejecutado 
1er Trimestre]]+Tabla1[[#This Row],[Ejecutado 
2do Trimestre]]+Tabla1[[#This Row],[Ejecutado 
3er Trimestre]]+Tabla1[[#This Row],[Ejecutado 
4to Trimestre]]</f>
        <v>0</v>
      </c>
      <c r="AD69" s="255" t="s">
        <v>342</v>
      </c>
      <c r="AG69" s="181">
        <f>+Tabla1[[#This Row],[META]]-Tabla1[[#This Row],[Programado acumulado]]</f>
        <v>0</v>
      </c>
    </row>
    <row r="70" spans="1:33" s="186" customFormat="1" ht="72" customHeight="1" thickBot="1" x14ac:dyDescent="0.25">
      <c r="A70" s="329" t="s">
        <v>343</v>
      </c>
      <c r="B70" s="309" t="s">
        <v>317</v>
      </c>
      <c r="C70" s="309" t="s">
        <v>11</v>
      </c>
      <c r="D70" s="309" t="s">
        <v>318</v>
      </c>
      <c r="E70" s="344" t="s">
        <v>344</v>
      </c>
      <c r="F70" s="307" t="s">
        <v>345</v>
      </c>
      <c r="G70" s="309" t="s">
        <v>346</v>
      </c>
      <c r="H70" s="308">
        <v>3</v>
      </c>
      <c r="I70" s="170" t="s">
        <v>4</v>
      </c>
      <c r="J70" s="241" t="s">
        <v>347</v>
      </c>
      <c r="K70" s="241" t="s">
        <v>348</v>
      </c>
      <c r="L70" s="345"/>
      <c r="M70" s="346"/>
      <c r="N70" s="347"/>
      <c r="O70" s="348"/>
      <c r="P70" s="347">
        <v>1</v>
      </c>
      <c r="Q70" s="347"/>
      <c r="R70" s="408"/>
      <c r="S70" s="111"/>
      <c r="T70" s="349">
        <v>1</v>
      </c>
      <c r="U70" s="347"/>
      <c r="V70" s="347"/>
      <c r="W70" s="348"/>
      <c r="X70" s="347">
        <v>1</v>
      </c>
      <c r="Y70" s="347"/>
      <c r="Z70" s="347"/>
      <c r="AA70" s="347"/>
      <c r="AB70" s="199">
        <f>+Tabla1[[#This Row],[Programado
1er Trimestre]]+Tabla1[[#This Row],[Programado 
2do Trimestre]]+Tabla1[[#This Row],[Programado 
3er Trimestre]]+Tabla1[[#This Row],[Programado 
4to Trimestre]]</f>
        <v>3</v>
      </c>
      <c r="AC70" s="184">
        <f>+Tabla1[[#This Row],[Ejecutado 
1er Trimestre]]+Tabla1[[#This Row],[Ejecutado 
2do Trimestre]]+Tabla1[[#This Row],[Ejecutado 
3er Trimestre]]+Tabla1[[#This Row],[Ejecutado 
4to Trimestre]]</f>
        <v>0</v>
      </c>
      <c r="AD70" s="185"/>
      <c r="AG70" s="181">
        <f>+Tabla1[[#This Row],[META]]-Tabla1[[#This Row],[Programado acumulado]]</f>
        <v>0</v>
      </c>
    </row>
    <row r="71" spans="1:33" s="186" customFormat="1" ht="39" thickBot="1" x14ac:dyDescent="0.25">
      <c r="A71" s="329" t="s">
        <v>349</v>
      </c>
      <c r="B71" s="309" t="s">
        <v>317</v>
      </c>
      <c r="C71" s="309" t="s">
        <v>11</v>
      </c>
      <c r="D71" s="309" t="s">
        <v>318</v>
      </c>
      <c r="E71" s="344" t="s">
        <v>344</v>
      </c>
      <c r="F71" s="339" t="s">
        <v>350</v>
      </c>
      <c r="G71" s="191" t="s">
        <v>351</v>
      </c>
      <c r="H71" s="308">
        <v>1</v>
      </c>
      <c r="I71" s="170" t="s">
        <v>4</v>
      </c>
      <c r="J71" s="339" t="s">
        <v>352</v>
      </c>
      <c r="K71" s="339" t="s">
        <v>353</v>
      </c>
      <c r="L71" s="350"/>
      <c r="M71" s="351"/>
      <c r="N71" s="204"/>
      <c r="O71" s="352"/>
      <c r="P71" s="351"/>
      <c r="Q71" s="351"/>
      <c r="R71" s="353"/>
      <c r="S71" s="354"/>
      <c r="T71" s="355"/>
      <c r="U71" s="351"/>
      <c r="V71" s="351"/>
      <c r="W71" s="354"/>
      <c r="X71" s="355">
        <v>1</v>
      </c>
      <c r="Y71" s="351"/>
      <c r="Z71" s="351"/>
      <c r="AA71" s="354"/>
      <c r="AB71" s="199">
        <f>+Tabla1[[#This Row],[Programado
1er Trimestre]]+Tabla1[[#This Row],[Programado 
2do Trimestre]]+Tabla1[[#This Row],[Programado 
3er Trimestre]]+Tabla1[[#This Row],[Programado 
4to Trimestre]]</f>
        <v>1</v>
      </c>
      <c r="AC71" s="311">
        <f>+Tabla1[[#This Row],[Ejecutado 
1er Trimestre]]+Tabla1[[#This Row],[Ejecutado 
2do Trimestre]]+Tabla1[[#This Row],[Ejecutado 
3er Trimestre]]+Tabla1[[#This Row],[Ejecutado 
4to Trimestre]]</f>
        <v>0</v>
      </c>
      <c r="AD71" s="185"/>
      <c r="AG71" s="181">
        <f>+Tabla1[[#This Row],[META]]-Tabla1[[#This Row],[Programado acumulado]]</f>
        <v>0</v>
      </c>
    </row>
    <row r="72" spans="1:33" s="272" customFormat="1" ht="90" thickBot="1" x14ac:dyDescent="0.25">
      <c r="A72" s="378" t="s">
        <v>354</v>
      </c>
      <c r="B72" s="258" t="s">
        <v>317</v>
      </c>
      <c r="C72" s="379" t="s">
        <v>11</v>
      </c>
      <c r="D72" s="282" t="s">
        <v>113</v>
      </c>
      <c r="E72" s="189" t="s">
        <v>355</v>
      </c>
      <c r="F72" s="260" t="s">
        <v>356</v>
      </c>
      <c r="G72" s="258" t="s">
        <v>357</v>
      </c>
      <c r="H72" s="261">
        <v>1</v>
      </c>
      <c r="I72" s="258" t="s">
        <v>6</v>
      </c>
      <c r="J72" s="260" t="s">
        <v>358</v>
      </c>
      <c r="K72" s="172" t="s">
        <v>359</v>
      </c>
      <c r="L72" s="281"/>
      <c r="M72" s="267"/>
      <c r="N72" s="380"/>
      <c r="O72" s="381"/>
      <c r="P72" s="267"/>
      <c r="Q72" s="267"/>
      <c r="R72" s="323"/>
      <c r="S72" s="181"/>
      <c r="T72" s="281">
        <v>1</v>
      </c>
      <c r="U72" s="267"/>
      <c r="V72" s="170"/>
      <c r="W72" s="207"/>
      <c r="X72" s="258"/>
      <c r="Y72" s="258"/>
      <c r="Z72" s="181"/>
      <c r="AA72" s="181"/>
      <c r="AB72" s="270">
        <f>+Tabla1[[#This Row],[Programado
1er Trimestre]]+Tabla1[[#This Row],[Programado 
2do Trimestre]]+Tabla1[[#This Row],[Programado 
3er Trimestre]]+Tabla1[[#This Row],[Programado 
4to Trimestre]]</f>
        <v>1</v>
      </c>
      <c r="AC72" s="271">
        <f>+Tabla1[[#This Row],[Ejecutado 
1er Trimestre]]+Tabla1[[#This Row],[Ejecutado 
2do Trimestre]]+Tabla1[[#This Row],[Ejecutado 
3er Trimestre]]+Tabla1[[#This Row],[Ejecutado 
4to Trimestre]]</f>
        <v>0</v>
      </c>
      <c r="AD72" s="404" t="s">
        <v>360</v>
      </c>
      <c r="AG72" s="267">
        <f>+Tabla1[[#This Row],[META]]-Tabla1[[#This Row],[Programado acumulado]]</f>
        <v>0</v>
      </c>
    </row>
    <row r="73" spans="1:33" ht="24" customHeight="1" thickBot="1" x14ac:dyDescent="0.25">
      <c r="A73" s="366"/>
      <c r="B73" s="367" t="s">
        <v>317</v>
      </c>
      <c r="C73" s="367" t="s">
        <v>11</v>
      </c>
      <c r="D73" s="368"/>
      <c r="E73" s="369"/>
      <c r="F73" s="370"/>
      <c r="G73" s="371"/>
      <c r="H73" s="372"/>
      <c r="I73" s="373"/>
      <c r="J73" s="370"/>
      <c r="K73" s="370"/>
      <c r="L73" s="107"/>
      <c r="M73" s="94"/>
      <c r="N73" s="94"/>
      <c r="O73" s="108"/>
      <c r="P73" s="94"/>
      <c r="Q73" s="94"/>
      <c r="R73" s="94"/>
      <c r="S73" s="94"/>
      <c r="T73" s="107"/>
      <c r="U73" s="94"/>
      <c r="V73" s="94"/>
      <c r="W73" s="108"/>
      <c r="X73" s="94"/>
      <c r="Y73" s="94"/>
      <c r="Z73" s="94"/>
      <c r="AA73" s="108"/>
      <c r="AB73" s="374"/>
      <c r="AC73" s="375"/>
      <c r="AD73" s="374"/>
      <c r="AE73" s="376"/>
      <c r="AF73" s="41"/>
      <c r="AG73" s="129"/>
    </row>
    <row r="74" spans="1:33" x14ac:dyDescent="0.2">
      <c r="B74" s="63"/>
      <c r="C74" s="43"/>
      <c r="D74" s="68"/>
      <c r="E74" s="41"/>
      <c r="F74" s="41"/>
      <c r="G74" s="49"/>
      <c r="I74" s="52"/>
      <c r="J74" s="52"/>
      <c r="K74" s="41"/>
      <c r="L74" s="52"/>
      <c r="M74" s="52"/>
      <c r="O74" s="52"/>
      <c r="P74" s="52"/>
      <c r="Q74" s="52"/>
      <c r="R74" s="52"/>
      <c r="T74" s="52"/>
      <c r="U74" s="52"/>
      <c r="W74" s="52"/>
      <c r="X74" s="52"/>
      <c r="Y74" s="52"/>
      <c r="Z74" s="52"/>
      <c r="AA74" s="52"/>
      <c r="AC74" s="49"/>
      <c r="AF74" s="41"/>
      <c r="AG74" s="41"/>
    </row>
    <row r="75" spans="1:33" x14ac:dyDescent="0.2">
      <c r="B75" s="63"/>
      <c r="C75" s="43"/>
      <c r="D75" s="68"/>
      <c r="E75" s="41"/>
      <c r="F75" s="41"/>
      <c r="G75" s="49"/>
      <c r="I75" s="52"/>
      <c r="J75" s="52"/>
      <c r="K75" s="41"/>
      <c r="L75" s="52"/>
      <c r="M75" s="52"/>
      <c r="O75" s="52"/>
      <c r="P75" s="52"/>
      <c r="Q75" s="52"/>
      <c r="R75" s="52"/>
      <c r="T75" s="52"/>
      <c r="U75" s="52"/>
      <c r="W75" s="52"/>
      <c r="X75" s="52"/>
      <c r="Y75" s="52"/>
      <c r="Z75" s="52"/>
      <c r="AA75" s="52"/>
      <c r="AC75" s="49"/>
      <c r="AF75" s="41"/>
      <c r="AG75" s="41"/>
    </row>
    <row r="76" spans="1:33" x14ac:dyDescent="0.2">
      <c r="B76" s="63"/>
      <c r="C76" s="43"/>
      <c r="D76" s="68"/>
      <c r="E76" s="41"/>
      <c r="F76" s="41"/>
      <c r="G76" s="49"/>
      <c r="I76" s="52"/>
      <c r="J76" s="52"/>
      <c r="K76" s="41"/>
      <c r="L76" s="52"/>
      <c r="M76" s="52"/>
      <c r="O76" s="52"/>
      <c r="P76" s="52"/>
      <c r="Q76" s="52"/>
      <c r="R76" s="52"/>
      <c r="T76" s="52"/>
      <c r="U76" s="52"/>
      <c r="W76" s="52"/>
      <c r="X76" s="52"/>
      <c r="Y76" s="52"/>
      <c r="Z76" s="52"/>
      <c r="AA76" s="52"/>
      <c r="AC76" s="49"/>
      <c r="AF76" s="41"/>
      <c r="AG76" s="41"/>
    </row>
    <row r="77" spans="1:33" x14ac:dyDescent="0.2">
      <c r="B77" s="63"/>
      <c r="C77" s="43"/>
      <c r="D77" s="68"/>
      <c r="E77" s="41"/>
      <c r="F77" s="41"/>
      <c r="G77" s="49"/>
      <c r="I77" s="52"/>
      <c r="J77" s="52"/>
      <c r="K77" s="41"/>
      <c r="L77" s="52"/>
      <c r="M77" s="52"/>
      <c r="O77" s="52"/>
      <c r="P77" s="52"/>
      <c r="Q77" s="52"/>
      <c r="R77" s="52"/>
      <c r="T77" s="52"/>
      <c r="U77" s="52"/>
      <c r="W77" s="52"/>
      <c r="X77" s="52"/>
      <c r="Y77" s="52"/>
      <c r="Z77" s="52"/>
      <c r="AA77" s="52"/>
      <c r="AC77" s="49"/>
      <c r="AF77" s="41"/>
      <c r="AG77" s="41"/>
    </row>
    <row r="78" spans="1:33" x14ac:dyDescent="0.2">
      <c r="B78" s="63"/>
      <c r="C78" s="43"/>
      <c r="D78" s="68"/>
      <c r="E78" s="41"/>
      <c r="F78" s="41"/>
      <c r="G78" s="49"/>
      <c r="I78" s="52"/>
      <c r="J78" s="52"/>
      <c r="K78" s="41"/>
      <c r="L78" s="52"/>
      <c r="M78" s="52"/>
      <c r="O78" s="52"/>
      <c r="P78" s="52"/>
      <c r="Q78" s="52"/>
      <c r="R78" s="52"/>
      <c r="T78" s="52"/>
      <c r="U78" s="52"/>
      <c r="W78" s="52"/>
      <c r="X78" s="52"/>
      <c r="Y78" s="52"/>
      <c r="Z78" s="52"/>
      <c r="AA78" s="52"/>
      <c r="AC78" s="49"/>
      <c r="AF78" s="41"/>
      <c r="AG78" s="41"/>
    </row>
    <row r="79" spans="1:33" x14ac:dyDescent="0.2">
      <c r="B79" s="63"/>
      <c r="C79" s="43"/>
      <c r="D79" s="68"/>
      <c r="E79" s="41"/>
      <c r="F79" s="41"/>
      <c r="G79" s="49"/>
      <c r="I79" s="52"/>
      <c r="J79" s="52"/>
      <c r="K79" s="41"/>
      <c r="L79" s="52"/>
      <c r="M79" s="52"/>
      <c r="O79" s="52"/>
      <c r="P79" s="52"/>
      <c r="Q79" s="52"/>
      <c r="R79" s="52"/>
      <c r="T79" s="52"/>
      <c r="U79" s="52"/>
      <c r="W79" s="52"/>
      <c r="X79" s="52"/>
      <c r="Y79" s="52"/>
      <c r="Z79" s="52"/>
      <c r="AA79" s="52"/>
      <c r="AC79" s="49"/>
      <c r="AF79" s="41"/>
      <c r="AG79" s="41"/>
    </row>
    <row r="80" spans="1:33" x14ac:dyDescent="0.2">
      <c r="B80" s="63"/>
      <c r="C80" s="43"/>
      <c r="D80" s="68"/>
      <c r="E80" s="41"/>
      <c r="F80" s="41"/>
      <c r="G80" s="49"/>
      <c r="I80" s="52"/>
      <c r="J80" s="52"/>
      <c r="K80" s="41"/>
      <c r="L80" s="52"/>
      <c r="M80" s="52"/>
      <c r="O80" s="52"/>
      <c r="P80" s="52"/>
      <c r="Q80" s="52"/>
      <c r="R80" s="52"/>
      <c r="T80" s="52"/>
      <c r="U80" s="52"/>
      <c r="W80" s="52"/>
      <c r="X80" s="52"/>
      <c r="Y80" s="52"/>
      <c r="Z80" s="52"/>
      <c r="AA80" s="52"/>
      <c r="AC80" s="49"/>
      <c r="AF80" s="41"/>
      <c r="AG80" s="41"/>
    </row>
    <row r="81" spans="2:29" x14ac:dyDescent="0.2">
      <c r="B81" s="63"/>
      <c r="C81" s="43"/>
      <c r="D81" s="68"/>
      <c r="E81" s="41"/>
      <c r="F81" s="41"/>
      <c r="G81" s="49"/>
      <c r="I81" s="52"/>
      <c r="J81" s="52"/>
      <c r="K81" s="41"/>
      <c r="L81" s="52"/>
      <c r="M81" s="52"/>
      <c r="O81" s="52"/>
      <c r="P81" s="52"/>
      <c r="Q81" s="52"/>
      <c r="R81" s="52"/>
      <c r="T81" s="52"/>
      <c r="U81" s="52"/>
      <c r="W81" s="52"/>
      <c r="X81" s="52"/>
      <c r="Y81" s="52"/>
      <c r="Z81" s="52"/>
      <c r="AA81" s="52"/>
      <c r="AC81" s="49"/>
    </row>
    <row r="82" spans="2:29" x14ac:dyDescent="0.2">
      <c r="B82" s="63"/>
      <c r="C82" s="43"/>
      <c r="D82" s="68"/>
      <c r="E82" s="41"/>
      <c r="F82" s="41"/>
      <c r="G82" s="49"/>
      <c r="I82" s="52"/>
      <c r="J82" s="52"/>
      <c r="K82" s="41"/>
      <c r="L82" s="52"/>
      <c r="M82" s="52"/>
      <c r="O82" s="52"/>
      <c r="P82" s="52"/>
      <c r="Q82" s="52"/>
      <c r="R82" s="52"/>
      <c r="T82" s="52"/>
      <c r="U82" s="52"/>
      <c r="W82" s="52"/>
      <c r="X82" s="52"/>
      <c r="Y82" s="52"/>
      <c r="Z82" s="52"/>
      <c r="AA82" s="52"/>
      <c r="AC82" s="49"/>
    </row>
    <row r="83" spans="2:29" x14ac:dyDescent="0.2">
      <c r="B83" s="63"/>
      <c r="C83" s="43"/>
      <c r="D83" s="68"/>
      <c r="E83" s="41"/>
      <c r="F83" s="41"/>
      <c r="G83" s="49"/>
      <c r="I83" s="52"/>
      <c r="J83" s="52"/>
      <c r="K83" s="41"/>
      <c r="L83" s="52"/>
      <c r="M83" s="52"/>
      <c r="O83" s="52"/>
      <c r="P83" s="52"/>
      <c r="Q83" s="52"/>
      <c r="R83" s="52"/>
      <c r="T83" s="52"/>
      <c r="U83" s="52"/>
      <c r="W83" s="52"/>
      <c r="X83" s="52"/>
      <c r="Y83" s="52"/>
      <c r="Z83" s="52"/>
      <c r="AA83" s="52"/>
      <c r="AC83" s="49"/>
    </row>
    <row r="84" spans="2:29" x14ac:dyDescent="0.2">
      <c r="B84" s="63"/>
      <c r="C84" s="43"/>
      <c r="D84" s="68"/>
      <c r="E84" s="41"/>
      <c r="F84" s="41"/>
      <c r="G84" s="49"/>
      <c r="I84" s="52"/>
      <c r="J84" s="52"/>
      <c r="K84" s="41"/>
      <c r="L84" s="52"/>
      <c r="M84" s="52"/>
      <c r="O84" s="52"/>
      <c r="P84" s="52"/>
      <c r="Q84" s="52"/>
      <c r="R84" s="52"/>
      <c r="T84" s="52"/>
      <c r="U84" s="52"/>
      <c r="W84" s="52"/>
      <c r="X84" s="52"/>
      <c r="Y84" s="52"/>
      <c r="Z84" s="52"/>
      <c r="AA84" s="52"/>
      <c r="AC84" s="49"/>
    </row>
    <row r="85" spans="2:29" x14ac:dyDescent="0.2">
      <c r="B85" s="63"/>
      <c r="C85" s="43"/>
      <c r="D85" s="68"/>
      <c r="E85" s="41"/>
      <c r="F85" s="41"/>
      <c r="G85" s="49"/>
      <c r="I85" s="52"/>
      <c r="J85" s="52"/>
      <c r="K85" s="41"/>
      <c r="L85" s="52"/>
      <c r="M85" s="52"/>
      <c r="O85" s="52"/>
      <c r="P85" s="52"/>
      <c r="Q85" s="52"/>
      <c r="R85" s="52"/>
      <c r="T85" s="52"/>
      <c r="U85" s="52"/>
      <c r="W85" s="52"/>
      <c r="X85" s="52"/>
      <c r="Y85" s="52"/>
      <c r="Z85" s="52"/>
      <c r="AA85" s="52"/>
      <c r="AC85" s="49"/>
    </row>
    <row r="86" spans="2:29" x14ac:dyDescent="0.2">
      <c r="B86" s="63"/>
      <c r="C86" s="43"/>
      <c r="D86" s="68"/>
      <c r="E86" s="41"/>
      <c r="F86" s="41"/>
      <c r="G86" s="49"/>
      <c r="I86" s="52"/>
      <c r="J86" s="52"/>
      <c r="K86" s="41"/>
      <c r="L86" s="52"/>
      <c r="M86" s="52"/>
      <c r="O86" s="52"/>
      <c r="P86" s="52"/>
      <c r="Q86" s="52"/>
      <c r="R86" s="52"/>
      <c r="T86" s="52"/>
      <c r="U86" s="52"/>
      <c r="W86" s="52"/>
      <c r="X86" s="52"/>
      <c r="Y86" s="52"/>
      <c r="Z86" s="52"/>
      <c r="AA86" s="52"/>
      <c r="AC86" s="49"/>
    </row>
    <row r="87" spans="2:29" x14ac:dyDescent="0.2">
      <c r="B87" s="63"/>
      <c r="C87" s="43"/>
      <c r="D87" s="68"/>
      <c r="E87" s="41"/>
      <c r="F87" s="41"/>
      <c r="G87" s="49"/>
      <c r="I87" s="52"/>
      <c r="J87" s="52"/>
      <c r="K87" s="41"/>
      <c r="L87" s="52"/>
      <c r="M87" s="52"/>
      <c r="O87" s="52"/>
      <c r="P87" s="52"/>
      <c r="Q87" s="52"/>
      <c r="R87" s="52"/>
      <c r="T87" s="52"/>
      <c r="U87" s="52"/>
      <c r="W87" s="52"/>
      <c r="X87" s="52"/>
      <c r="Y87" s="52"/>
      <c r="Z87" s="52"/>
      <c r="AA87" s="52"/>
      <c r="AC87" s="49"/>
    </row>
    <row r="88" spans="2:29" x14ac:dyDescent="0.2">
      <c r="B88" s="63"/>
      <c r="C88" s="43"/>
      <c r="D88" s="68"/>
      <c r="E88" s="41"/>
      <c r="F88" s="41"/>
      <c r="G88" s="49"/>
      <c r="I88" s="52"/>
      <c r="J88" s="52"/>
      <c r="K88" s="41"/>
      <c r="L88" s="52"/>
      <c r="M88" s="52"/>
      <c r="O88" s="52"/>
      <c r="P88" s="52"/>
      <c r="Q88" s="52"/>
      <c r="R88" s="52"/>
      <c r="T88" s="52"/>
      <c r="U88" s="52"/>
      <c r="W88" s="52"/>
      <c r="X88" s="52"/>
      <c r="Y88" s="52"/>
      <c r="Z88" s="52"/>
      <c r="AA88" s="52"/>
      <c r="AC88" s="49"/>
    </row>
    <row r="89" spans="2:29" x14ac:dyDescent="0.2">
      <c r="B89" s="63"/>
      <c r="C89" s="43"/>
      <c r="D89" s="68"/>
      <c r="E89" s="41"/>
      <c r="F89" s="41"/>
      <c r="G89" s="49"/>
      <c r="I89" s="52"/>
      <c r="J89" s="52"/>
      <c r="K89" s="41"/>
      <c r="L89" s="52"/>
      <c r="M89" s="52"/>
      <c r="O89" s="52"/>
      <c r="P89" s="52"/>
      <c r="Q89" s="52"/>
      <c r="R89" s="52"/>
      <c r="T89" s="52"/>
      <c r="U89" s="52"/>
      <c r="W89" s="52"/>
      <c r="X89" s="52"/>
      <c r="Y89" s="52"/>
      <c r="Z89" s="52"/>
      <c r="AA89" s="52"/>
      <c r="AC89" s="49"/>
    </row>
    <row r="90" spans="2:29" x14ac:dyDescent="0.2">
      <c r="B90" s="63"/>
      <c r="C90" s="43"/>
      <c r="D90" s="68"/>
      <c r="E90" s="41"/>
      <c r="F90" s="41"/>
      <c r="G90" s="49"/>
      <c r="I90" s="52"/>
      <c r="J90" s="52"/>
      <c r="K90" s="41"/>
      <c r="L90" s="52"/>
      <c r="M90" s="52"/>
      <c r="O90" s="52"/>
      <c r="P90" s="52"/>
      <c r="Q90" s="52"/>
      <c r="R90" s="52"/>
      <c r="T90" s="52"/>
      <c r="U90" s="52"/>
      <c r="W90" s="52"/>
      <c r="X90" s="52"/>
      <c r="Y90" s="52"/>
      <c r="Z90" s="52"/>
      <c r="AA90" s="52"/>
      <c r="AC90" s="49"/>
    </row>
    <row r="91" spans="2:29" x14ac:dyDescent="0.2">
      <c r="B91" s="63"/>
      <c r="C91" s="43"/>
      <c r="D91" s="68"/>
      <c r="E91" s="41"/>
      <c r="F91" s="41"/>
      <c r="G91" s="49"/>
      <c r="I91" s="52"/>
      <c r="J91" s="52"/>
      <c r="K91" s="41"/>
      <c r="L91" s="52"/>
      <c r="M91" s="52"/>
      <c r="O91" s="52"/>
      <c r="P91" s="52"/>
      <c r="Q91" s="52"/>
      <c r="R91" s="52"/>
      <c r="T91" s="52"/>
      <c r="U91" s="52"/>
      <c r="W91" s="52"/>
      <c r="X91" s="52"/>
      <c r="Y91" s="52"/>
      <c r="Z91" s="52"/>
      <c r="AA91" s="52"/>
      <c r="AC91" s="49"/>
    </row>
    <row r="92" spans="2:29" x14ac:dyDescent="0.2">
      <c r="B92" s="63"/>
      <c r="C92" s="43"/>
      <c r="D92" s="68"/>
      <c r="E92" s="41"/>
      <c r="F92" s="41"/>
      <c r="G92" s="49"/>
      <c r="I92" s="52"/>
      <c r="J92" s="52"/>
      <c r="K92" s="41"/>
      <c r="L92" s="52"/>
      <c r="M92" s="52"/>
      <c r="O92" s="52"/>
      <c r="P92" s="52"/>
      <c r="Q92" s="52"/>
      <c r="R92" s="52"/>
      <c r="T92" s="52"/>
      <c r="U92" s="52"/>
      <c r="W92" s="52"/>
      <c r="X92" s="52"/>
      <c r="Y92" s="52"/>
      <c r="Z92" s="52"/>
      <c r="AA92" s="52"/>
      <c r="AC92" s="49"/>
    </row>
    <row r="93" spans="2:29" x14ac:dyDescent="0.2">
      <c r="B93" s="63"/>
      <c r="C93" s="43"/>
      <c r="D93" s="68"/>
      <c r="E93" s="41"/>
      <c r="F93" s="41"/>
      <c r="G93" s="49"/>
      <c r="I93" s="52"/>
      <c r="J93" s="52"/>
      <c r="K93" s="41"/>
      <c r="L93" s="52"/>
      <c r="M93" s="52"/>
      <c r="O93" s="52"/>
      <c r="P93" s="52"/>
      <c r="Q93" s="52"/>
      <c r="R93" s="52"/>
      <c r="T93" s="52"/>
      <c r="U93" s="52"/>
      <c r="W93" s="52"/>
      <c r="X93" s="52"/>
      <c r="Y93" s="52"/>
      <c r="Z93" s="52"/>
      <c r="AA93" s="52"/>
      <c r="AC93" s="49"/>
    </row>
    <row r="94" spans="2:29" x14ac:dyDescent="0.2">
      <c r="B94" s="63"/>
      <c r="C94" s="43"/>
      <c r="D94" s="68"/>
      <c r="E94" s="41"/>
      <c r="F94" s="41"/>
      <c r="G94" s="49"/>
      <c r="I94" s="52"/>
      <c r="J94" s="52"/>
      <c r="K94" s="41"/>
      <c r="L94" s="52"/>
      <c r="M94" s="52"/>
      <c r="O94" s="52"/>
      <c r="P94" s="52"/>
      <c r="Q94" s="52"/>
      <c r="R94" s="52"/>
      <c r="T94" s="52"/>
      <c r="U94" s="52"/>
      <c r="W94" s="52"/>
      <c r="X94" s="52"/>
      <c r="Y94" s="52"/>
      <c r="Z94" s="52"/>
      <c r="AA94" s="52"/>
      <c r="AC94" s="49"/>
    </row>
    <row r="95" spans="2:29" x14ac:dyDescent="0.2">
      <c r="B95" s="63"/>
      <c r="C95" s="43"/>
      <c r="D95" s="68"/>
      <c r="E95" s="41"/>
      <c r="F95" s="41"/>
      <c r="G95" s="49"/>
      <c r="I95" s="52"/>
      <c r="J95" s="52"/>
      <c r="K95" s="41"/>
      <c r="L95" s="52"/>
      <c r="M95" s="52"/>
      <c r="O95" s="52"/>
      <c r="P95" s="52"/>
      <c r="Q95" s="52"/>
      <c r="R95" s="52"/>
      <c r="T95" s="52"/>
      <c r="U95" s="52"/>
      <c r="W95" s="52"/>
      <c r="X95" s="52"/>
      <c r="Y95" s="52"/>
      <c r="Z95" s="52"/>
      <c r="AA95" s="52"/>
      <c r="AC95" s="49"/>
    </row>
    <row r="96" spans="2:29" x14ac:dyDescent="0.2">
      <c r="B96" s="63"/>
      <c r="C96" s="43"/>
      <c r="D96" s="68"/>
      <c r="E96" s="41"/>
      <c r="F96" s="41"/>
      <c r="G96" s="49"/>
      <c r="I96" s="52"/>
      <c r="J96" s="52"/>
      <c r="K96" s="41"/>
      <c r="L96" s="52"/>
      <c r="M96" s="52"/>
      <c r="O96" s="52"/>
      <c r="P96" s="52"/>
      <c r="Q96" s="52"/>
      <c r="R96" s="52"/>
      <c r="T96" s="52"/>
      <c r="U96" s="52"/>
      <c r="W96" s="52"/>
      <c r="X96" s="52"/>
      <c r="Y96" s="52"/>
      <c r="Z96" s="52"/>
      <c r="AA96" s="52"/>
      <c r="AC96" s="49"/>
    </row>
    <row r="97" spans="2:29" x14ac:dyDescent="0.2">
      <c r="B97" s="63"/>
      <c r="C97" s="43"/>
      <c r="D97" s="68"/>
      <c r="E97" s="41"/>
      <c r="F97" s="41"/>
      <c r="G97" s="49"/>
      <c r="I97" s="52"/>
      <c r="J97" s="52"/>
      <c r="K97" s="41"/>
      <c r="L97" s="52"/>
      <c r="M97" s="52"/>
      <c r="O97" s="52"/>
      <c r="P97" s="52"/>
      <c r="Q97" s="52"/>
      <c r="R97" s="52"/>
      <c r="T97" s="52"/>
      <c r="U97" s="52"/>
      <c r="W97" s="52"/>
      <c r="X97" s="52"/>
      <c r="Y97" s="52"/>
      <c r="Z97" s="52"/>
      <c r="AA97" s="52"/>
      <c r="AC97" s="49"/>
    </row>
    <row r="98" spans="2:29" x14ac:dyDescent="0.2">
      <c r="B98" s="63"/>
      <c r="C98" s="43"/>
      <c r="D98" s="68"/>
      <c r="E98" s="41"/>
      <c r="F98" s="41"/>
      <c r="G98" s="49"/>
      <c r="I98" s="52"/>
      <c r="J98" s="52"/>
      <c r="K98" s="41"/>
      <c r="L98" s="52"/>
      <c r="M98" s="52"/>
      <c r="O98" s="52"/>
      <c r="P98" s="52"/>
      <c r="Q98" s="52"/>
      <c r="R98" s="52"/>
      <c r="T98" s="52"/>
      <c r="U98" s="52"/>
      <c r="W98" s="52"/>
      <c r="X98" s="52"/>
      <c r="Y98" s="52"/>
      <c r="Z98" s="52"/>
      <c r="AA98" s="52"/>
      <c r="AC98" s="49"/>
    </row>
    <row r="99" spans="2:29" x14ac:dyDescent="0.2">
      <c r="B99" s="63"/>
      <c r="C99" s="43"/>
      <c r="D99" s="68"/>
      <c r="E99" s="41"/>
      <c r="F99" s="41"/>
      <c r="G99" s="49"/>
      <c r="I99" s="52"/>
      <c r="J99" s="52"/>
      <c r="K99" s="41"/>
      <c r="L99" s="52"/>
      <c r="M99" s="52"/>
      <c r="O99" s="52"/>
      <c r="P99" s="52"/>
      <c r="Q99" s="52"/>
      <c r="R99" s="52"/>
      <c r="T99" s="52"/>
      <c r="U99" s="52"/>
      <c r="W99" s="52"/>
      <c r="X99" s="52"/>
      <c r="Y99" s="52"/>
      <c r="Z99" s="52"/>
      <c r="AA99" s="52"/>
      <c r="AC99" s="49"/>
    </row>
    <row r="100" spans="2:29" x14ac:dyDescent="0.2">
      <c r="B100" s="63"/>
      <c r="C100" s="43"/>
      <c r="D100" s="68"/>
      <c r="E100" s="41"/>
      <c r="F100" s="41"/>
      <c r="G100" s="49"/>
      <c r="I100" s="52"/>
      <c r="J100" s="52"/>
      <c r="K100" s="41"/>
      <c r="L100" s="52"/>
      <c r="M100" s="52"/>
      <c r="O100" s="52"/>
      <c r="P100" s="52"/>
      <c r="Q100" s="52"/>
      <c r="R100" s="52"/>
      <c r="T100" s="52"/>
      <c r="U100" s="52"/>
      <c r="W100" s="52"/>
      <c r="X100" s="52"/>
      <c r="Y100" s="52"/>
      <c r="Z100" s="52"/>
      <c r="AA100" s="52"/>
      <c r="AC100" s="49"/>
    </row>
    <row r="101" spans="2:29" x14ac:dyDescent="0.2">
      <c r="B101" s="63"/>
      <c r="C101" s="43"/>
      <c r="D101" s="68"/>
      <c r="E101" s="41"/>
      <c r="F101" s="41"/>
      <c r="G101" s="49"/>
      <c r="I101" s="52"/>
      <c r="J101" s="52"/>
      <c r="K101" s="41"/>
      <c r="L101" s="52"/>
      <c r="M101" s="52"/>
      <c r="O101" s="52"/>
      <c r="P101" s="52"/>
      <c r="Q101" s="52"/>
      <c r="R101" s="52"/>
      <c r="T101" s="52"/>
      <c r="U101" s="52"/>
      <c r="W101" s="52"/>
      <c r="X101" s="52"/>
      <c r="Y101" s="52"/>
      <c r="Z101" s="52"/>
      <c r="AA101" s="52"/>
      <c r="AC101" s="49"/>
    </row>
    <row r="102" spans="2:29" x14ac:dyDescent="0.2">
      <c r="B102" s="63"/>
      <c r="C102" s="43"/>
      <c r="D102" s="68"/>
      <c r="E102" s="41"/>
      <c r="F102" s="41"/>
      <c r="G102" s="49"/>
      <c r="I102" s="52"/>
      <c r="J102" s="52"/>
      <c r="K102" s="41"/>
      <c r="L102" s="52"/>
      <c r="M102" s="52"/>
      <c r="O102" s="52"/>
      <c r="P102" s="52"/>
      <c r="Q102" s="52"/>
      <c r="R102" s="52"/>
      <c r="T102" s="52"/>
      <c r="U102" s="52"/>
      <c r="W102" s="52"/>
      <c r="X102" s="52"/>
      <c r="Y102" s="52"/>
      <c r="Z102" s="52"/>
      <c r="AA102" s="52"/>
      <c r="AC102" s="49"/>
    </row>
    <row r="103" spans="2:29" x14ac:dyDescent="0.2">
      <c r="B103" s="63"/>
      <c r="C103" s="43"/>
      <c r="D103" s="68"/>
      <c r="E103" s="41"/>
      <c r="F103" s="41"/>
      <c r="G103" s="49"/>
      <c r="I103" s="52"/>
      <c r="J103" s="52"/>
      <c r="K103" s="41"/>
      <c r="L103" s="52"/>
      <c r="M103" s="52"/>
      <c r="O103" s="52"/>
      <c r="P103" s="52"/>
      <c r="Q103" s="52"/>
      <c r="R103" s="52"/>
      <c r="T103" s="52"/>
      <c r="U103" s="52"/>
      <c r="W103" s="52"/>
      <c r="X103" s="52"/>
      <c r="Y103" s="52"/>
      <c r="Z103" s="52"/>
      <c r="AA103" s="52"/>
      <c r="AC103" s="49"/>
    </row>
    <row r="104" spans="2:29" x14ac:dyDescent="0.2">
      <c r="B104" s="63"/>
      <c r="C104" s="43"/>
      <c r="D104" s="68"/>
      <c r="E104" s="41"/>
      <c r="F104" s="41"/>
      <c r="G104" s="49"/>
      <c r="I104" s="52"/>
      <c r="J104" s="52"/>
      <c r="K104" s="41"/>
      <c r="L104" s="52"/>
      <c r="M104" s="52"/>
      <c r="O104" s="52"/>
      <c r="P104" s="52"/>
      <c r="Q104" s="52"/>
      <c r="R104" s="52"/>
      <c r="T104" s="52"/>
      <c r="U104" s="52"/>
      <c r="W104" s="52"/>
      <c r="X104" s="52"/>
      <c r="Y104" s="52"/>
      <c r="Z104" s="52"/>
      <c r="AA104" s="52"/>
      <c r="AC104" s="49"/>
    </row>
    <row r="105" spans="2:29" x14ac:dyDescent="0.2">
      <c r="B105" s="63"/>
      <c r="C105" s="43"/>
      <c r="D105" s="68"/>
      <c r="E105" s="41"/>
      <c r="F105" s="41"/>
      <c r="G105" s="49"/>
      <c r="I105" s="52"/>
      <c r="J105" s="52"/>
      <c r="K105" s="41"/>
      <c r="L105" s="52"/>
      <c r="M105" s="52"/>
      <c r="O105" s="52"/>
      <c r="P105" s="52"/>
      <c r="Q105" s="52"/>
      <c r="R105" s="52"/>
      <c r="T105" s="52"/>
      <c r="U105" s="52"/>
      <c r="W105" s="52"/>
      <c r="X105" s="52"/>
      <c r="Y105" s="52"/>
      <c r="Z105" s="52"/>
      <c r="AA105" s="52"/>
      <c r="AC105" s="49"/>
    </row>
    <row r="106" spans="2:29" x14ac:dyDescent="0.2">
      <c r="B106" s="63"/>
      <c r="C106" s="43"/>
      <c r="D106" s="68"/>
      <c r="E106" s="41"/>
      <c r="F106" s="41"/>
      <c r="G106" s="49"/>
      <c r="I106" s="52"/>
      <c r="J106" s="52"/>
      <c r="K106" s="41"/>
      <c r="L106" s="52"/>
      <c r="M106" s="52"/>
      <c r="O106" s="52"/>
      <c r="P106" s="52"/>
      <c r="Q106" s="52"/>
      <c r="R106" s="52"/>
      <c r="T106" s="52"/>
      <c r="U106" s="52"/>
      <c r="W106" s="52"/>
      <c r="X106" s="52"/>
      <c r="Y106" s="52"/>
      <c r="Z106" s="52"/>
      <c r="AA106" s="52"/>
      <c r="AC106" s="49"/>
    </row>
    <row r="107" spans="2:29" x14ac:dyDescent="0.2">
      <c r="B107" s="63"/>
      <c r="C107" s="43"/>
      <c r="D107" s="68"/>
      <c r="E107" s="41"/>
      <c r="F107" s="41"/>
      <c r="G107" s="49"/>
      <c r="I107" s="52"/>
      <c r="J107" s="52"/>
      <c r="K107" s="41"/>
      <c r="L107" s="52"/>
      <c r="M107" s="52"/>
      <c r="O107" s="52"/>
      <c r="P107" s="52"/>
      <c r="Q107" s="52"/>
      <c r="R107" s="52"/>
      <c r="T107" s="52"/>
      <c r="U107" s="52"/>
      <c r="W107" s="52"/>
      <c r="X107" s="52"/>
      <c r="Y107" s="52"/>
      <c r="Z107" s="52"/>
      <c r="AA107" s="52"/>
      <c r="AC107" s="49"/>
    </row>
    <row r="108" spans="2:29" x14ac:dyDescent="0.2">
      <c r="B108" s="63"/>
      <c r="C108" s="43"/>
      <c r="D108" s="68"/>
      <c r="E108" s="41"/>
      <c r="F108" s="41"/>
      <c r="G108" s="49"/>
      <c r="I108" s="52"/>
      <c r="J108" s="52"/>
      <c r="K108" s="41"/>
      <c r="L108" s="52"/>
      <c r="M108" s="52"/>
      <c r="O108" s="52"/>
      <c r="P108" s="52"/>
      <c r="Q108" s="52"/>
      <c r="R108" s="52"/>
      <c r="T108" s="52"/>
      <c r="U108" s="52"/>
      <c r="W108" s="52"/>
      <c r="X108" s="52"/>
      <c r="Y108" s="52"/>
      <c r="Z108" s="52"/>
      <c r="AA108" s="52"/>
      <c r="AC108" s="49"/>
    </row>
    <row r="109" spans="2:29" x14ac:dyDescent="0.2">
      <c r="B109" s="63"/>
      <c r="C109" s="43"/>
      <c r="D109" s="68"/>
      <c r="E109" s="41"/>
      <c r="F109" s="41"/>
      <c r="G109" s="49"/>
      <c r="I109" s="52"/>
      <c r="J109" s="52"/>
      <c r="K109" s="41"/>
      <c r="L109" s="52"/>
      <c r="M109" s="52"/>
      <c r="O109" s="52"/>
      <c r="P109" s="52"/>
      <c r="Q109" s="52"/>
      <c r="R109" s="52"/>
      <c r="T109" s="52"/>
      <c r="U109" s="52"/>
      <c r="W109" s="52"/>
      <c r="X109" s="52"/>
      <c r="Y109" s="52"/>
      <c r="Z109" s="52"/>
      <c r="AA109" s="52"/>
      <c r="AC109" s="49"/>
    </row>
    <row r="110" spans="2:29" x14ac:dyDescent="0.2">
      <c r="B110" s="63"/>
      <c r="C110" s="43"/>
      <c r="D110" s="68"/>
      <c r="E110" s="41"/>
      <c r="F110" s="41"/>
      <c r="G110" s="49"/>
      <c r="I110" s="52"/>
      <c r="J110" s="52"/>
      <c r="K110" s="41"/>
      <c r="L110" s="52"/>
      <c r="M110" s="52"/>
      <c r="O110" s="52"/>
      <c r="P110" s="52"/>
      <c r="Q110" s="52"/>
      <c r="R110" s="52"/>
      <c r="T110" s="52"/>
      <c r="U110" s="52"/>
      <c r="W110" s="52"/>
      <c r="X110" s="52"/>
      <c r="Y110" s="52"/>
      <c r="Z110" s="52"/>
      <c r="AA110" s="52"/>
      <c r="AC110" s="49"/>
    </row>
    <row r="111" spans="2:29" x14ac:dyDescent="0.2">
      <c r="B111" s="63"/>
      <c r="C111" s="43"/>
      <c r="D111" s="68"/>
      <c r="E111" s="41"/>
      <c r="F111" s="41"/>
      <c r="G111" s="49"/>
      <c r="I111" s="52"/>
      <c r="J111" s="52"/>
      <c r="K111" s="41"/>
      <c r="L111" s="52"/>
      <c r="M111" s="52"/>
      <c r="O111" s="52"/>
      <c r="P111" s="52"/>
      <c r="Q111" s="52"/>
      <c r="R111" s="52"/>
      <c r="T111" s="52"/>
      <c r="U111" s="52"/>
      <c r="W111" s="52"/>
      <c r="X111" s="52"/>
      <c r="Y111" s="52"/>
      <c r="Z111" s="52"/>
      <c r="AA111" s="52"/>
      <c r="AC111" s="49"/>
    </row>
    <row r="112" spans="2:29" x14ac:dyDescent="0.2">
      <c r="B112" s="63"/>
      <c r="C112" s="43"/>
      <c r="D112" s="68"/>
      <c r="E112" s="41"/>
      <c r="F112" s="41"/>
      <c r="G112" s="49"/>
      <c r="I112" s="52"/>
      <c r="J112" s="52"/>
      <c r="K112" s="41"/>
      <c r="L112" s="52"/>
      <c r="M112" s="52"/>
      <c r="O112" s="52"/>
      <c r="P112" s="52"/>
      <c r="Q112" s="52"/>
      <c r="R112" s="52"/>
      <c r="T112" s="52"/>
      <c r="U112" s="52"/>
      <c r="W112" s="52"/>
      <c r="X112" s="52"/>
      <c r="Y112" s="52"/>
      <c r="Z112" s="52"/>
      <c r="AA112" s="52"/>
      <c r="AC112" s="49"/>
    </row>
    <row r="113" spans="2:29" x14ac:dyDescent="0.2">
      <c r="B113" s="63"/>
      <c r="C113" s="43"/>
      <c r="D113" s="68"/>
      <c r="E113" s="41"/>
      <c r="F113" s="41"/>
      <c r="G113" s="49"/>
      <c r="I113" s="52"/>
      <c r="J113" s="52"/>
      <c r="K113" s="41"/>
      <c r="L113" s="52"/>
      <c r="M113" s="52"/>
      <c r="O113" s="52"/>
      <c r="P113" s="52"/>
      <c r="Q113" s="52"/>
      <c r="R113" s="52"/>
      <c r="T113" s="52"/>
      <c r="U113" s="52"/>
      <c r="W113" s="52"/>
      <c r="X113" s="52"/>
      <c r="Y113" s="52"/>
      <c r="Z113" s="52"/>
      <c r="AA113" s="52"/>
      <c r="AC113" s="49"/>
    </row>
    <row r="114" spans="2:29" x14ac:dyDescent="0.2">
      <c r="B114" s="63"/>
      <c r="C114" s="43"/>
      <c r="D114" s="68"/>
      <c r="E114" s="41"/>
      <c r="F114" s="41"/>
      <c r="G114" s="49"/>
      <c r="I114" s="52"/>
      <c r="J114" s="52"/>
      <c r="K114" s="41"/>
      <c r="L114" s="52"/>
      <c r="M114" s="52"/>
      <c r="O114" s="52"/>
      <c r="P114" s="52"/>
      <c r="Q114" s="52"/>
      <c r="R114" s="52"/>
      <c r="T114" s="52"/>
      <c r="U114" s="52"/>
      <c r="W114" s="52"/>
      <c r="X114" s="52"/>
      <c r="Y114" s="52"/>
      <c r="Z114" s="52"/>
      <c r="AA114" s="52"/>
      <c r="AC114" s="49"/>
    </row>
    <row r="115" spans="2:29" x14ac:dyDescent="0.2">
      <c r="B115" s="63"/>
      <c r="C115" s="43"/>
      <c r="D115" s="68"/>
      <c r="E115" s="41"/>
      <c r="F115" s="41"/>
      <c r="G115" s="49"/>
      <c r="I115" s="52"/>
      <c r="J115" s="52"/>
      <c r="K115" s="41"/>
      <c r="L115" s="52"/>
      <c r="M115" s="52"/>
      <c r="O115" s="52"/>
      <c r="P115" s="52"/>
      <c r="Q115" s="52"/>
      <c r="R115" s="52"/>
      <c r="T115" s="52"/>
      <c r="U115" s="52"/>
      <c r="W115" s="52"/>
      <c r="X115" s="52"/>
      <c r="Y115" s="52"/>
      <c r="Z115" s="52"/>
      <c r="AA115" s="52"/>
      <c r="AC115" s="49"/>
    </row>
    <row r="116" spans="2:29" x14ac:dyDescent="0.2">
      <c r="B116" s="63"/>
      <c r="C116" s="43"/>
      <c r="D116" s="68"/>
      <c r="E116" s="41"/>
      <c r="F116" s="41"/>
      <c r="G116" s="49"/>
      <c r="I116" s="52"/>
      <c r="J116" s="52"/>
      <c r="K116" s="41"/>
      <c r="L116" s="52"/>
      <c r="M116" s="52"/>
      <c r="O116" s="52"/>
      <c r="P116" s="52"/>
      <c r="Q116" s="52"/>
      <c r="R116" s="52"/>
      <c r="T116" s="52"/>
      <c r="U116" s="52"/>
      <c r="W116" s="52"/>
      <c r="X116" s="52"/>
      <c r="Y116" s="52"/>
      <c r="Z116" s="52"/>
      <c r="AA116" s="52"/>
      <c r="AC116" s="49"/>
    </row>
    <row r="117" spans="2:29" x14ac:dyDescent="0.2">
      <c r="B117" s="63"/>
      <c r="C117" s="43"/>
      <c r="D117" s="68"/>
      <c r="E117" s="41"/>
      <c r="F117" s="41"/>
      <c r="G117" s="49"/>
      <c r="I117" s="52"/>
      <c r="J117" s="52"/>
      <c r="K117" s="41"/>
      <c r="L117" s="52"/>
      <c r="M117" s="52"/>
      <c r="O117" s="52"/>
      <c r="P117" s="52"/>
      <c r="Q117" s="52"/>
      <c r="R117" s="52"/>
      <c r="T117" s="52"/>
      <c r="U117" s="52"/>
      <c r="W117" s="52"/>
      <c r="X117" s="52"/>
      <c r="Y117" s="52"/>
      <c r="Z117" s="52"/>
      <c r="AA117" s="52"/>
      <c r="AC117" s="49"/>
    </row>
    <row r="118" spans="2:29" x14ac:dyDescent="0.2">
      <c r="B118" s="63"/>
      <c r="C118" s="43"/>
      <c r="D118" s="68"/>
      <c r="E118" s="41"/>
      <c r="F118" s="41"/>
      <c r="G118" s="49"/>
      <c r="I118" s="52"/>
      <c r="J118" s="52"/>
      <c r="K118" s="41"/>
      <c r="L118" s="52"/>
      <c r="M118" s="52"/>
      <c r="O118" s="52"/>
      <c r="P118" s="52"/>
      <c r="Q118" s="52"/>
      <c r="R118" s="52"/>
      <c r="T118" s="52"/>
      <c r="U118" s="52"/>
      <c r="W118" s="52"/>
      <c r="X118" s="52"/>
      <c r="Y118" s="52"/>
      <c r="Z118" s="52"/>
      <c r="AA118" s="52"/>
      <c r="AC118" s="49"/>
    </row>
    <row r="119" spans="2:29" x14ac:dyDescent="0.2">
      <c r="B119" s="63"/>
      <c r="C119" s="43"/>
      <c r="D119" s="68"/>
      <c r="E119" s="41"/>
      <c r="F119" s="41"/>
      <c r="G119" s="49"/>
      <c r="I119" s="52"/>
      <c r="J119" s="52"/>
      <c r="K119" s="41"/>
      <c r="L119" s="52"/>
      <c r="M119" s="52"/>
      <c r="O119" s="52"/>
      <c r="P119" s="52"/>
      <c r="Q119" s="52"/>
      <c r="R119" s="52"/>
      <c r="T119" s="52"/>
      <c r="U119" s="52"/>
      <c r="W119" s="52"/>
      <c r="X119" s="52"/>
      <c r="Y119" s="52"/>
      <c r="Z119" s="52"/>
      <c r="AA119" s="52"/>
      <c r="AC119" s="49"/>
    </row>
    <row r="120" spans="2:29" x14ac:dyDescent="0.2">
      <c r="B120" s="63"/>
      <c r="C120" s="43"/>
      <c r="D120" s="68"/>
      <c r="E120" s="41"/>
      <c r="F120" s="41"/>
      <c r="G120" s="49"/>
      <c r="I120" s="52"/>
      <c r="J120" s="52"/>
      <c r="K120" s="41"/>
      <c r="L120" s="52"/>
      <c r="M120" s="52"/>
      <c r="O120" s="52"/>
      <c r="P120" s="52"/>
      <c r="Q120" s="52"/>
      <c r="R120" s="52"/>
      <c r="T120" s="52"/>
      <c r="U120" s="52"/>
      <c r="W120" s="52"/>
      <c r="X120" s="52"/>
      <c r="Y120" s="52"/>
      <c r="Z120" s="52"/>
      <c r="AA120" s="52"/>
      <c r="AC120" s="49"/>
    </row>
    <row r="121" spans="2:29" x14ac:dyDescent="0.2">
      <c r="B121" s="63"/>
      <c r="C121" s="43"/>
      <c r="D121" s="68"/>
      <c r="E121" s="41"/>
      <c r="F121" s="41"/>
      <c r="G121" s="49"/>
      <c r="I121" s="52"/>
      <c r="J121" s="52"/>
      <c r="K121" s="41"/>
      <c r="L121" s="52"/>
      <c r="M121" s="52"/>
      <c r="O121" s="52"/>
      <c r="P121" s="52"/>
      <c r="Q121" s="52"/>
      <c r="R121" s="52"/>
      <c r="T121" s="52"/>
      <c r="U121" s="52"/>
      <c r="W121" s="52"/>
      <c r="X121" s="52"/>
      <c r="Y121" s="52"/>
      <c r="Z121" s="52"/>
      <c r="AA121" s="52"/>
      <c r="AC121" s="49"/>
    </row>
    <row r="122" spans="2:29" x14ac:dyDescent="0.2">
      <c r="B122" s="63"/>
      <c r="C122" s="43"/>
      <c r="D122" s="68"/>
      <c r="E122" s="41"/>
      <c r="F122" s="41"/>
      <c r="G122" s="49"/>
      <c r="I122" s="52"/>
      <c r="J122" s="52"/>
      <c r="K122" s="41"/>
      <c r="L122" s="52"/>
      <c r="M122" s="52"/>
      <c r="O122" s="52"/>
      <c r="P122" s="52"/>
      <c r="Q122" s="52"/>
      <c r="R122" s="52"/>
      <c r="T122" s="52"/>
      <c r="U122" s="52"/>
      <c r="W122" s="52"/>
      <c r="X122" s="52"/>
      <c r="Y122" s="52"/>
      <c r="Z122" s="52"/>
      <c r="AA122" s="52"/>
      <c r="AC122" s="49"/>
    </row>
    <row r="123" spans="2:29" x14ac:dyDescent="0.2">
      <c r="B123" s="63"/>
      <c r="C123" s="43"/>
      <c r="D123" s="68"/>
      <c r="E123" s="41"/>
      <c r="F123" s="41"/>
      <c r="G123" s="49"/>
      <c r="I123" s="52"/>
      <c r="J123" s="52"/>
      <c r="K123" s="41"/>
      <c r="L123" s="52"/>
      <c r="M123" s="52"/>
      <c r="O123" s="52"/>
      <c r="P123" s="52"/>
      <c r="Q123" s="52"/>
      <c r="R123" s="52"/>
      <c r="T123" s="52"/>
      <c r="U123" s="52"/>
      <c r="W123" s="52"/>
      <c r="X123" s="52"/>
      <c r="Y123" s="52"/>
      <c r="Z123" s="52"/>
      <c r="AA123" s="52"/>
      <c r="AC123" s="49"/>
    </row>
    <row r="124" spans="2:29" x14ac:dyDescent="0.2">
      <c r="B124" s="63"/>
      <c r="C124" s="43"/>
      <c r="D124" s="68"/>
      <c r="E124" s="41"/>
      <c r="F124" s="41"/>
      <c r="G124" s="49"/>
      <c r="I124" s="52"/>
      <c r="J124" s="52"/>
      <c r="K124" s="41"/>
      <c r="L124" s="52"/>
      <c r="M124" s="52"/>
      <c r="O124" s="52"/>
      <c r="P124" s="52"/>
      <c r="Q124" s="52"/>
      <c r="R124" s="52"/>
      <c r="T124" s="52"/>
      <c r="U124" s="52"/>
      <c r="W124" s="52"/>
      <c r="X124" s="52"/>
      <c r="Y124" s="52"/>
      <c r="Z124" s="52"/>
      <c r="AA124" s="52"/>
      <c r="AC124" s="49"/>
    </row>
    <row r="125" spans="2:29" x14ac:dyDescent="0.2">
      <c r="B125" s="63"/>
      <c r="C125" s="43"/>
      <c r="D125" s="68"/>
      <c r="E125" s="41"/>
      <c r="F125" s="41"/>
      <c r="G125" s="49"/>
      <c r="I125" s="52"/>
      <c r="J125" s="52"/>
      <c r="K125" s="41"/>
      <c r="L125" s="52"/>
      <c r="M125" s="52"/>
      <c r="O125" s="52"/>
      <c r="P125" s="52"/>
      <c r="Q125" s="52"/>
      <c r="R125" s="52"/>
      <c r="T125" s="52"/>
      <c r="U125" s="52"/>
      <c r="W125" s="52"/>
      <c r="X125" s="52"/>
      <c r="Y125" s="52"/>
      <c r="Z125" s="52"/>
      <c r="AA125" s="52"/>
      <c r="AC125" s="49"/>
    </row>
    <row r="126" spans="2:29" x14ac:dyDescent="0.2">
      <c r="B126" s="63"/>
      <c r="C126" s="43"/>
      <c r="D126" s="68"/>
      <c r="E126" s="41"/>
      <c r="F126" s="41"/>
      <c r="G126" s="49"/>
      <c r="I126" s="52"/>
      <c r="J126" s="52"/>
      <c r="K126" s="41"/>
      <c r="L126" s="52"/>
      <c r="M126" s="52"/>
      <c r="O126" s="52"/>
      <c r="P126" s="52"/>
      <c r="Q126" s="52"/>
      <c r="R126" s="52"/>
      <c r="T126" s="52"/>
      <c r="U126" s="52"/>
      <c r="W126" s="52"/>
      <c r="X126" s="52"/>
      <c r="Y126" s="52"/>
      <c r="Z126" s="52"/>
      <c r="AA126" s="52"/>
      <c r="AC126" s="49"/>
    </row>
    <row r="127" spans="2:29" x14ac:dyDescent="0.2">
      <c r="B127" s="63"/>
      <c r="C127" s="43"/>
      <c r="D127" s="68"/>
      <c r="E127" s="41"/>
      <c r="F127" s="41"/>
      <c r="G127" s="49"/>
      <c r="I127" s="52"/>
      <c r="J127" s="52"/>
      <c r="K127" s="41"/>
      <c r="L127" s="52"/>
      <c r="M127" s="52"/>
      <c r="O127" s="52"/>
      <c r="P127" s="52"/>
      <c r="Q127" s="52"/>
      <c r="R127" s="52"/>
      <c r="T127" s="52"/>
      <c r="U127" s="52"/>
      <c r="W127" s="52"/>
      <c r="X127" s="52"/>
      <c r="Y127" s="52"/>
      <c r="Z127" s="52"/>
      <c r="AA127" s="52"/>
      <c r="AC127" s="49"/>
    </row>
    <row r="128" spans="2:29" x14ac:dyDescent="0.2">
      <c r="B128" s="63"/>
      <c r="C128" s="43"/>
      <c r="D128" s="68"/>
      <c r="E128" s="41"/>
      <c r="F128" s="41"/>
      <c r="G128" s="49"/>
      <c r="I128" s="52"/>
      <c r="J128" s="52"/>
      <c r="K128" s="41"/>
      <c r="L128" s="52"/>
      <c r="M128" s="52"/>
      <c r="O128" s="52"/>
      <c r="P128" s="52"/>
      <c r="Q128" s="52"/>
      <c r="R128" s="52"/>
      <c r="T128" s="52"/>
      <c r="U128" s="52"/>
      <c r="W128" s="52"/>
      <c r="X128" s="52"/>
      <c r="Y128" s="52"/>
      <c r="Z128" s="52"/>
      <c r="AA128" s="52"/>
      <c r="AC128" s="49"/>
    </row>
    <row r="129" spans="2:29" x14ac:dyDescent="0.2">
      <c r="B129" s="63"/>
      <c r="C129" s="43"/>
      <c r="D129" s="68"/>
      <c r="E129" s="41"/>
      <c r="F129" s="41"/>
      <c r="G129" s="49"/>
      <c r="I129" s="52"/>
      <c r="J129" s="52"/>
      <c r="K129" s="41"/>
      <c r="L129" s="52"/>
      <c r="M129" s="52"/>
      <c r="O129" s="52"/>
      <c r="P129" s="52"/>
      <c r="Q129" s="52"/>
      <c r="R129" s="52"/>
      <c r="T129" s="52"/>
      <c r="U129" s="52"/>
      <c r="W129" s="52"/>
      <c r="X129" s="52"/>
      <c r="Y129" s="52"/>
      <c r="Z129" s="52"/>
      <c r="AA129" s="52"/>
      <c r="AC129" s="49"/>
    </row>
    <row r="130" spans="2:29" x14ac:dyDescent="0.2">
      <c r="B130" s="63"/>
      <c r="C130" s="43"/>
      <c r="D130" s="68"/>
      <c r="E130" s="41"/>
      <c r="F130" s="41"/>
      <c r="G130" s="49"/>
      <c r="I130" s="52"/>
      <c r="J130" s="52"/>
      <c r="K130" s="41"/>
      <c r="L130" s="52"/>
      <c r="M130" s="52"/>
      <c r="O130" s="52"/>
      <c r="P130" s="52"/>
      <c r="Q130" s="52"/>
      <c r="R130" s="52"/>
      <c r="T130" s="52"/>
      <c r="U130" s="52"/>
      <c r="W130" s="52"/>
      <c r="X130" s="52"/>
      <c r="Y130" s="52"/>
      <c r="Z130" s="52"/>
      <c r="AA130" s="52"/>
      <c r="AC130" s="49"/>
    </row>
    <row r="131" spans="2:29" x14ac:dyDescent="0.2">
      <c r="B131" s="63"/>
      <c r="C131" s="43"/>
      <c r="D131" s="68"/>
      <c r="E131" s="41"/>
      <c r="F131" s="41"/>
      <c r="G131" s="49"/>
      <c r="I131" s="52"/>
      <c r="J131" s="52"/>
      <c r="K131" s="41"/>
      <c r="L131" s="52"/>
      <c r="M131" s="52"/>
      <c r="O131" s="52"/>
      <c r="P131" s="52"/>
      <c r="Q131" s="52"/>
      <c r="R131" s="52"/>
      <c r="T131" s="52"/>
      <c r="U131" s="52"/>
      <c r="W131" s="52"/>
      <c r="X131" s="52"/>
      <c r="Y131" s="52"/>
      <c r="Z131" s="52"/>
      <c r="AA131" s="52"/>
      <c r="AC131" s="49"/>
    </row>
    <row r="132" spans="2:29" x14ac:dyDescent="0.2">
      <c r="B132" s="63"/>
      <c r="C132" s="43"/>
      <c r="D132" s="68"/>
      <c r="E132" s="41"/>
      <c r="F132" s="41"/>
      <c r="G132" s="49"/>
      <c r="I132" s="52"/>
      <c r="J132" s="52"/>
      <c r="K132" s="41"/>
      <c r="L132" s="52"/>
      <c r="M132" s="52"/>
      <c r="O132" s="52"/>
      <c r="P132" s="52"/>
      <c r="Q132" s="52"/>
      <c r="R132" s="52"/>
      <c r="T132" s="52"/>
      <c r="U132" s="52"/>
      <c r="W132" s="52"/>
      <c r="X132" s="52"/>
      <c r="Y132" s="52"/>
      <c r="Z132" s="52"/>
      <c r="AA132" s="52"/>
      <c r="AC132" s="49"/>
    </row>
    <row r="133" spans="2:29" x14ac:dyDescent="0.2">
      <c r="B133" s="63"/>
      <c r="C133" s="43"/>
      <c r="D133" s="68"/>
      <c r="E133" s="41"/>
      <c r="F133" s="41"/>
      <c r="G133" s="49"/>
      <c r="I133" s="52"/>
      <c r="J133" s="52"/>
      <c r="K133" s="41"/>
      <c r="L133" s="52"/>
      <c r="M133" s="52"/>
      <c r="O133" s="52"/>
      <c r="P133" s="52"/>
      <c r="Q133" s="52"/>
      <c r="R133" s="52"/>
      <c r="T133" s="52"/>
      <c r="U133" s="52"/>
      <c r="W133" s="52"/>
      <c r="X133" s="52"/>
      <c r="Y133" s="52"/>
      <c r="Z133" s="52"/>
      <c r="AA133" s="52"/>
      <c r="AC133" s="49"/>
    </row>
    <row r="134" spans="2:29" x14ac:dyDescent="0.2">
      <c r="B134" s="63"/>
      <c r="C134" s="43"/>
      <c r="D134" s="68"/>
      <c r="E134" s="41"/>
      <c r="F134" s="41"/>
      <c r="G134" s="49"/>
      <c r="I134" s="52"/>
      <c r="J134" s="52"/>
      <c r="K134" s="41"/>
      <c r="L134" s="52"/>
      <c r="M134" s="52"/>
      <c r="O134" s="52"/>
      <c r="P134" s="52"/>
      <c r="Q134" s="52"/>
      <c r="R134" s="52"/>
      <c r="T134" s="52"/>
      <c r="U134" s="52"/>
      <c r="W134" s="52"/>
      <c r="X134" s="52"/>
      <c r="Y134" s="52"/>
      <c r="Z134" s="52"/>
      <c r="AA134" s="52"/>
      <c r="AC134" s="49"/>
    </row>
    <row r="135" spans="2:29" x14ac:dyDescent="0.2">
      <c r="B135" s="63"/>
      <c r="C135" s="43"/>
      <c r="D135" s="68"/>
      <c r="E135" s="41"/>
      <c r="F135" s="41"/>
      <c r="G135" s="49"/>
      <c r="I135" s="52"/>
      <c r="J135" s="52"/>
      <c r="K135" s="41"/>
      <c r="L135" s="52"/>
      <c r="M135" s="52"/>
      <c r="O135" s="52"/>
      <c r="P135" s="52"/>
      <c r="Q135" s="52"/>
      <c r="R135" s="52"/>
      <c r="T135" s="52"/>
      <c r="U135" s="52"/>
      <c r="W135" s="52"/>
      <c r="X135" s="52"/>
      <c r="Y135" s="52"/>
      <c r="Z135" s="52"/>
      <c r="AA135" s="52"/>
      <c r="AC135" s="49"/>
    </row>
    <row r="136" spans="2:29" x14ac:dyDescent="0.2">
      <c r="B136" s="63"/>
      <c r="C136" s="43"/>
      <c r="D136" s="68"/>
      <c r="E136" s="41"/>
      <c r="F136" s="41"/>
      <c r="G136" s="49"/>
      <c r="I136" s="52"/>
      <c r="J136" s="52"/>
      <c r="K136" s="41"/>
      <c r="L136" s="52"/>
      <c r="M136" s="52"/>
      <c r="O136" s="52"/>
      <c r="P136" s="52"/>
      <c r="Q136" s="52"/>
      <c r="R136" s="52"/>
      <c r="T136" s="52"/>
      <c r="U136" s="52"/>
      <c r="W136" s="52"/>
      <c r="X136" s="52"/>
      <c r="Y136" s="52"/>
      <c r="Z136" s="52"/>
      <c r="AA136" s="52"/>
      <c r="AC136" s="49"/>
    </row>
    <row r="137" spans="2:29" x14ac:dyDescent="0.2">
      <c r="B137" s="63"/>
      <c r="C137" s="43"/>
      <c r="D137" s="68"/>
      <c r="E137" s="41"/>
      <c r="F137" s="41"/>
      <c r="G137" s="49"/>
      <c r="I137" s="52"/>
      <c r="J137" s="52"/>
      <c r="K137" s="41"/>
      <c r="L137" s="52"/>
      <c r="M137" s="52"/>
      <c r="O137" s="52"/>
      <c r="P137" s="52"/>
      <c r="Q137" s="52"/>
      <c r="R137" s="52"/>
      <c r="T137" s="52"/>
      <c r="U137" s="52"/>
      <c r="W137" s="52"/>
      <c r="X137" s="52"/>
      <c r="Y137" s="52"/>
      <c r="Z137" s="52"/>
      <c r="AA137" s="52"/>
      <c r="AC137" s="49"/>
    </row>
    <row r="138" spans="2:29" x14ac:dyDescent="0.2">
      <c r="B138" s="63"/>
      <c r="C138" s="43"/>
      <c r="D138" s="68"/>
      <c r="E138" s="41"/>
      <c r="F138" s="41"/>
      <c r="G138" s="49"/>
      <c r="I138" s="52"/>
      <c r="J138" s="52"/>
      <c r="K138" s="41"/>
      <c r="L138" s="52"/>
      <c r="M138" s="52"/>
      <c r="O138" s="52"/>
      <c r="P138" s="52"/>
      <c r="Q138" s="52"/>
      <c r="R138" s="52"/>
      <c r="T138" s="52"/>
      <c r="U138" s="52"/>
      <c r="W138" s="52"/>
      <c r="X138" s="52"/>
      <c r="Y138" s="52"/>
      <c r="Z138" s="52"/>
      <c r="AA138" s="52"/>
      <c r="AC138" s="49"/>
    </row>
    <row r="139" spans="2:29" x14ac:dyDescent="0.2">
      <c r="B139" s="63"/>
      <c r="C139" s="43"/>
      <c r="D139" s="68"/>
      <c r="E139" s="41"/>
      <c r="F139" s="41"/>
      <c r="G139" s="49"/>
      <c r="I139" s="52"/>
      <c r="J139" s="52"/>
      <c r="K139" s="41"/>
      <c r="L139" s="52"/>
      <c r="M139" s="52"/>
      <c r="O139" s="52"/>
      <c r="P139" s="52"/>
      <c r="Q139" s="52"/>
      <c r="R139" s="52"/>
      <c r="T139" s="52"/>
      <c r="U139" s="52"/>
      <c r="W139" s="52"/>
      <c r="X139" s="52"/>
      <c r="Y139" s="52"/>
      <c r="Z139" s="52"/>
      <c r="AA139" s="52"/>
      <c r="AC139" s="49"/>
    </row>
    <row r="140" spans="2:29" x14ac:dyDescent="0.2">
      <c r="B140" s="63"/>
      <c r="C140" s="43"/>
      <c r="D140" s="68"/>
      <c r="E140" s="41"/>
      <c r="F140" s="41"/>
      <c r="G140" s="49"/>
      <c r="I140" s="52"/>
      <c r="J140" s="52"/>
      <c r="K140" s="41"/>
      <c r="L140" s="52"/>
      <c r="M140" s="52"/>
      <c r="O140" s="52"/>
      <c r="P140" s="52"/>
      <c r="Q140" s="52"/>
      <c r="R140" s="52"/>
      <c r="T140" s="52"/>
      <c r="U140" s="52"/>
      <c r="W140" s="52"/>
      <c r="X140" s="52"/>
      <c r="Y140" s="52"/>
      <c r="Z140" s="52"/>
      <c r="AA140" s="52"/>
      <c r="AC140" s="49"/>
    </row>
    <row r="141" spans="2:29" x14ac:dyDescent="0.2">
      <c r="B141" s="63"/>
      <c r="C141" s="43"/>
      <c r="D141" s="68"/>
      <c r="E141" s="41"/>
      <c r="F141" s="41"/>
      <c r="G141" s="49"/>
      <c r="I141" s="52"/>
      <c r="J141" s="52"/>
      <c r="K141" s="41"/>
      <c r="L141" s="52"/>
      <c r="M141" s="52"/>
      <c r="O141" s="52"/>
      <c r="P141" s="52"/>
      <c r="Q141" s="52"/>
      <c r="R141" s="52"/>
      <c r="T141" s="52"/>
      <c r="U141" s="52"/>
      <c r="W141" s="52"/>
      <c r="X141" s="52"/>
      <c r="Y141" s="52"/>
      <c r="Z141" s="52"/>
      <c r="AA141" s="52"/>
      <c r="AC141" s="49"/>
    </row>
    <row r="142" spans="2:29" x14ac:dyDescent="0.2">
      <c r="B142" s="63"/>
      <c r="C142" s="43"/>
      <c r="D142" s="68"/>
      <c r="E142" s="41"/>
      <c r="F142" s="41"/>
      <c r="G142" s="49"/>
      <c r="I142" s="52"/>
      <c r="J142" s="52"/>
      <c r="K142" s="41"/>
      <c r="L142" s="52"/>
      <c r="M142" s="52"/>
      <c r="O142" s="52"/>
      <c r="P142" s="52"/>
      <c r="Q142" s="52"/>
      <c r="R142" s="52"/>
      <c r="T142" s="52"/>
      <c r="U142" s="52"/>
      <c r="W142" s="52"/>
      <c r="X142" s="52"/>
      <c r="Y142" s="52"/>
      <c r="Z142" s="52"/>
      <c r="AA142" s="52"/>
      <c r="AC142" s="49"/>
    </row>
    <row r="143" spans="2:29" x14ac:dyDescent="0.2">
      <c r="B143" s="63"/>
      <c r="C143" s="43"/>
      <c r="D143" s="68"/>
      <c r="E143" s="41"/>
      <c r="F143" s="41"/>
      <c r="G143" s="49"/>
      <c r="I143" s="52"/>
      <c r="J143" s="52"/>
      <c r="K143" s="41"/>
      <c r="L143" s="52"/>
      <c r="M143" s="52"/>
      <c r="O143" s="52"/>
      <c r="P143" s="52"/>
      <c r="Q143" s="52"/>
      <c r="R143" s="52"/>
      <c r="T143" s="52"/>
      <c r="U143" s="52"/>
      <c r="W143" s="52"/>
      <c r="X143" s="52"/>
      <c r="Y143" s="52"/>
      <c r="Z143" s="52"/>
      <c r="AA143" s="52"/>
      <c r="AC143" s="49"/>
    </row>
    <row r="144" spans="2:29" x14ac:dyDescent="0.2">
      <c r="B144" s="63"/>
      <c r="C144" s="43"/>
      <c r="D144" s="68"/>
      <c r="E144" s="41"/>
      <c r="F144" s="41"/>
      <c r="G144" s="49"/>
      <c r="I144" s="52"/>
      <c r="J144" s="52"/>
      <c r="K144" s="41"/>
      <c r="L144" s="52"/>
      <c r="M144" s="52"/>
      <c r="O144" s="52"/>
      <c r="P144" s="52"/>
      <c r="Q144" s="52"/>
      <c r="R144" s="52"/>
      <c r="T144" s="52"/>
      <c r="U144" s="52"/>
      <c r="W144" s="52"/>
      <c r="X144" s="52"/>
      <c r="Y144" s="52"/>
      <c r="Z144" s="52"/>
      <c r="AA144" s="52"/>
      <c r="AC144" s="49"/>
    </row>
    <row r="145" spans="2:29" x14ac:dyDescent="0.2">
      <c r="B145" s="63"/>
      <c r="C145" s="43"/>
      <c r="D145" s="68"/>
      <c r="E145" s="41"/>
      <c r="F145" s="41"/>
      <c r="G145" s="49"/>
      <c r="I145" s="52"/>
      <c r="J145" s="52"/>
      <c r="K145" s="41"/>
      <c r="L145" s="52"/>
      <c r="M145" s="52"/>
      <c r="O145" s="52"/>
      <c r="P145" s="52"/>
      <c r="Q145" s="52"/>
      <c r="R145" s="52"/>
      <c r="T145" s="52"/>
      <c r="U145" s="52"/>
      <c r="W145" s="52"/>
      <c r="X145" s="52"/>
      <c r="Y145" s="52"/>
      <c r="Z145" s="52"/>
      <c r="AA145" s="52"/>
      <c r="AC145" s="49"/>
    </row>
    <row r="146" spans="2:29" x14ac:dyDescent="0.2">
      <c r="B146" s="63"/>
      <c r="C146" s="43"/>
      <c r="D146" s="68"/>
      <c r="E146" s="41"/>
      <c r="F146" s="41"/>
      <c r="G146" s="49"/>
      <c r="I146" s="52"/>
      <c r="J146" s="52"/>
      <c r="K146" s="41"/>
      <c r="L146" s="52"/>
      <c r="M146" s="52"/>
      <c r="O146" s="52"/>
      <c r="P146" s="52"/>
      <c r="Q146" s="52"/>
      <c r="R146" s="52"/>
      <c r="T146" s="52"/>
      <c r="U146" s="52"/>
      <c r="W146" s="52"/>
      <c r="X146" s="52"/>
      <c r="Y146" s="52"/>
      <c r="Z146" s="52"/>
      <c r="AA146" s="52"/>
      <c r="AC146" s="49"/>
    </row>
    <row r="147" spans="2:29" x14ac:dyDescent="0.2">
      <c r="B147" s="63"/>
      <c r="C147" s="43"/>
      <c r="D147" s="68"/>
      <c r="E147" s="41"/>
      <c r="F147" s="41"/>
      <c r="G147" s="49"/>
      <c r="I147" s="52"/>
      <c r="J147" s="52"/>
      <c r="K147" s="41"/>
      <c r="L147" s="52"/>
      <c r="M147" s="52"/>
      <c r="O147" s="52"/>
      <c r="P147" s="52"/>
      <c r="Q147" s="52"/>
      <c r="R147" s="52"/>
      <c r="T147" s="52"/>
      <c r="U147" s="52"/>
      <c r="W147" s="52"/>
      <c r="X147" s="52"/>
      <c r="Y147" s="52"/>
      <c r="Z147" s="52"/>
      <c r="AA147" s="52"/>
      <c r="AC147" s="49"/>
    </row>
    <row r="148" spans="2:29" x14ac:dyDescent="0.2">
      <c r="B148" s="63"/>
      <c r="C148" s="43"/>
      <c r="D148" s="68"/>
      <c r="E148" s="41"/>
      <c r="F148" s="41"/>
      <c r="G148" s="49"/>
      <c r="I148" s="52"/>
      <c r="J148" s="52"/>
      <c r="K148" s="41"/>
      <c r="L148" s="52"/>
      <c r="M148" s="52"/>
      <c r="O148" s="52"/>
      <c r="P148" s="52"/>
      <c r="Q148" s="52"/>
      <c r="R148" s="52"/>
      <c r="T148" s="52"/>
      <c r="U148" s="52"/>
      <c r="W148" s="52"/>
      <c r="X148" s="52"/>
      <c r="Y148" s="52"/>
      <c r="Z148" s="52"/>
      <c r="AA148" s="52"/>
      <c r="AC148" s="49"/>
    </row>
    <row r="149" spans="2:29" x14ac:dyDescent="0.2">
      <c r="B149" s="63"/>
      <c r="C149" s="43"/>
      <c r="D149" s="68"/>
      <c r="E149" s="41"/>
      <c r="F149" s="41"/>
      <c r="G149" s="49"/>
      <c r="I149" s="52"/>
      <c r="J149" s="52"/>
      <c r="K149" s="41"/>
      <c r="L149" s="52"/>
      <c r="M149" s="52"/>
      <c r="O149" s="52"/>
      <c r="P149" s="52"/>
      <c r="Q149" s="52"/>
      <c r="R149" s="52"/>
      <c r="T149" s="52"/>
      <c r="U149" s="52"/>
      <c r="W149" s="52"/>
      <c r="X149" s="52"/>
      <c r="Y149" s="52"/>
      <c r="Z149" s="52"/>
      <c r="AA149" s="52"/>
      <c r="AC149" s="49"/>
    </row>
    <row r="150" spans="2:29" x14ac:dyDescent="0.2">
      <c r="B150" s="63"/>
      <c r="C150" s="43"/>
      <c r="D150" s="68"/>
      <c r="E150" s="41"/>
      <c r="F150" s="41"/>
      <c r="G150" s="49"/>
      <c r="I150" s="52"/>
      <c r="J150" s="52"/>
      <c r="K150" s="41"/>
      <c r="L150" s="52"/>
      <c r="M150" s="52"/>
      <c r="O150" s="52"/>
      <c r="P150" s="52"/>
      <c r="Q150" s="52"/>
      <c r="R150" s="52"/>
      <c r="T150" s="52"/>
      <c r="U150" s="52"/>
      <c r="W150" s="52"/>
      <c r="X150" s="52"/>
      <c r="Y150" s="52"/>
      <c r="Z150" s="52"/>
      <c r="AA150" s="52"/>
      <c r="AC150" s="49"/>
    </row>
    <row r="151" spans="2:29" x14ac:dyDescent="0.2">
      <c r="B151" s="63"/>
      <c r="C151" s="43"/>
      <c r="D151" s="68"/>
      <c r="E151" s="41"/>
      <c r="F151" s="41"/>
      <c r="G151" s="49"/>
      <c r="I151" s="52"/>
      <c r="J151" s="52"/>
      <c r="K151" s="41"/>
      <c r="L151" s="52"/>
      <c r="M151" s="52"/>
      <c r="O151" s="52"/>
      <c r="P151" s="52"/>
      <c r="Q151" s="52"/>
      <c r="R151" s="52"/>
      <c r="T151" s="52"/>
      <c r="U151" s="52"/>
      <c r="W151" s="52"/>
      <c r="X151" s="52"/>
      <c r="Y151" s="52"/>
      <c r="Z151" s="52"/>
      <c r="AA151" s="52"/>
      <c r="AC151" s="49"/>
    </row>
    <row r="152" spans="2:29" x14ac:dyDescent="0.2">
      <c r="B152" s="63"/>
      <c r="C152" s="43"/>
      <c r="D152" s="68"/>
      <c r="E152" s="41"/>
      <c r="F152" s="41"/>
      <c r="G152" s="49"/>
      <c r="I152" s="52"/>
      <c r="J152" s="52"/>
      <c r="K152" s="41"/>
      <c r="L152" s="52"/>
      <c r="M152" s="52"/>
      <c r="O152" s="52"/>
      <c r="P152" s="52"/>
      <c r="Q152" s="52"/>
      <c r="R152" s="52"/>
      <c r="T152" s="52"/>
      <c r="U152" s="52"/>
      <c r="W152" s="52"/>
      <c r="X152" s="52"/>
      <c r="Y152" s="52"/>
      <c r="Z152" s="52"/>
      <c r="AA152" s="52"/>
      <c r="AC152" s="49"/>
    </row>
    <row r="153" spans="2:29" x14ac:dyDescent="0.2">
      <c r="B153" s="63"/>
      <c r="C153" s="43"/>
      <c r="D153" s="68"/>
      <c r="E153" s="41"/>
      <c r="F153" s="41"/>
      <c r="G153" s="49"/>
      <c r="I153" s="52"/>
      <c r="J153" s="52"/>
      <c r="K153" s="41"/>
      <c r="L153" s="52"/>
      <c r="M153" s="52"/>
      <c r="O153" s="52"/>
      <c r="P153" s="52"/>
      <c r="Q153" s="52"/>
      <c r="R153" s="52"/>
      <c r="T153" s="52"/>
      <c r="U153" s="52"/>
      <c r="W153" s="52"/>
      <c r="X153" s="52"/>
      <c r="Y153" s="52"/>
      <c r="Z153" s="52"/>
      <c r="AA153" s="52"/>
      <c r="AC153" s="49"/>
    </row>
    <row r="154" spans="2:29" x14ac:dyDescent="0.2">
      <c r="B154" s="63"/>
      <c r="C154" s="43"/>
      <c r="D154" s="68"/>
      <c r="E154" s="41"/>
      <c r="F154" s="41"/>
      <c r="G154" s="49"/>
      <c r="I154" s="52"/>
      <c r="J154" s="52"/>
      <c r="K154" s="41"/>
      <c r="L154" s="52"/>
      <c r="M154" s="52"/>
      <c r="O154" s="52"/>
      <c r="P154" s="52"/>
      <c r="Q154" s="52"/>
      <c r="R154" s="52"/>
      <c r="T154" s="52"/>
      <c r="U154" s="52"/>
      <c r="W154" s="52"/>
      <c r="X154" s="52"/>
      <c r="Y154" s="52"/>
      <c r="Z154" s="52"/>
      <c r="AA154" s="52"/>
      <c r="AC154" s="49"/>
    </row>
    <row r="155" spans="2:29" x14ac:dyDescent="0.2">
      <c r="B155" s="63"/>
      <c r="C155" s="43"/>
      <c r="D155" s="68"/>
      <c r="E155" s="41"/>
      <c r="F155" s="41"/>
      <c r="G155" s="49"/>
      <c r="I155" s="52"/>
      <c r="J155" s="52"/>
      <c r="K155" s="41"/>
      <c r="L155" s="52"/>
      <c r="M155" s="52"/>
      <c r="O155" s="52"/>
      <c r="P155" s="52"/>
      <c r="Q155" s="52"/>
      <c r="R155" s="52"/>
      <c r="T155" s="52"/>
      <c r="U155" s="52"/>
      <c r="W155" s="52"/>
      <c r="X155" s="52"/>
      <c r="Y155" s="52"/>
      <c r="Z155" s="52"/>
      <c r="AA155" s="52"/>
      <c r="AC155" s="49"/>
    </row>
    <row r="156" spans="2:29" x14ac:dyDescent="0.2">
      <c r="B156" s="63"/>
      <c r="C156" s="43"/>
      <c r="D156" s="68"/>
      <c r="E156" s="41"/>
      <c r="F156" s="41"/>
      <c r="G156" s="49"/>
      <c r="I156" s="52"/>
      <c r="J156" s="52"/>
      <c r="K156" s="41"/>
      <c r="L156" s="52"/>
      <c r="M156" s="52"/>
      <c r="O156" s="52"/>
      <c r="P156" s="52"/>
      <c r="Q156" s="52"/>
      <c r="R156" s="52"/>
      <c r="T156" s="52"/>
      <c r="U156" s="52"/>
      <c r="W156" s="52"/>
      <c r="X156" s="52"/>
      <c r="Y156" s="52"/>
      <c r="Z156" s="52"/>
      <c r="AA156" s="52"/>
      <c r="AC156" s="49"/>
    </row>
    <row r="157" spans="2:29" x14ac:dyDescent="0.2">
      <c r="B157" s="63"/>
      <c r="C157" s="43"/>
      <c r="D157" s="68"/>
      <c r="E157" s="41"/>
      <c r="F157" s="41"/>
      <c r="G157" s="49"/>
      <c r="I157" s="52"/>
      <c r="J157" s="52"/>
      <c r="K157" s="41"/>
      <c r="L157" s="52"/>
      <c r="M157" s="52"/>
      <c r="O157" s="52"/>
      <c r="P157" s="52"/>
      <c r="Q157" s="52"/>
      <c r="R157" s="52"/>
      <c r="T157" s="52"/>
      <c r="U157" s="52"/>
      <c r="W157" s="52"/>
      <c r="X157" s="52"/>
      <c r="Y157" s="52"/>
      <c r="Z157" s="52"/>
      <c r="AA157" s="52"/>
      <c r="AC157" s="49"/>
    </row>
    <row r="158" spans="2:29" x14ac:dyDescent="0.2">
      <c r="B158" s="63"/>
      <c r="C158" s="43"/>
      <c r="D158" s="68"/>
      <c r="E158" s="41"/>
      <c r="F158" s="41"/>
      <c r="G158" s="49"/>
      <c r="I158" s="52"/>
      <c r="J158" s="52"/>
      <c r="K158" s="41"/>
      <c r="L158" s="52"/>
      <c r="M158" s="52"/>
      <c r="O158" s="52"/>
      <c r="P158" s="52"/>
      <c r="Q158" s="52"/>
      <c r="R158" s="52"/>
      <c r="T158" s="52"/>
      <c r="U158" s="52"/>
      <c r="W158" s="52"/>
      <c r="X158" s="52"/>
      <c r="Y158" s="52"/>
      <c r="Z158" s="52"/>
      <c r="AA158" s="52"/>
      <c r="AC158" s="49"/>
    </row>
    <row r="159" spans="2:29" x14ac:dyDescent="0.2">
      <c r="B159" s="63"/>
      <c r="C159" s="43"/>
      <c r="D159" s="68"/>
      <c r="E159" s="41"/>
      <c r="F159" s="41"/>
      <c r="G159" s="49"/>
      <c r="I159" s="52"/>
      <c r="J159" s="52"/>
      <c r="K159" s="41"/>
      <c r="L159" s="52"/>
      <c r="M159" s="52"/>
      <c r="O159" s="52"/>
      <c r="P159" s="52"/>
      <c r="Q159" s="52"/>
      <c r="R159" s="52"/>
      <c r="T159" s="52"/>
      <c r="U159" s="52"/>
      <c r="W159" s="52"/>
      <c r="X159" s="52"/>
      <c r="Y159" s="52"/>
      <c r="Z159" s="52"/>
      <c r="AA159" s="52"/>
      <c r="AC159" s="49"/>
    </row>
    <row r="160" spans="2:29" x14ac:dyDescent="0.2">
      <c r="B160" s="63"/>
      <c r="C160" s="43"/>
      <c r="D160" s="68"/>
      <c r="E160" s="41"/>
      <c r="F160" s="41"/>
      <c r="G160" s="49"/>
      <c r="I160" s="52"/>
      <c r="J160" s="52"/>
      <c r="K160" s="41"/>
      <c r="L160" s="52"/>
      <c r="M160" s="52"/>
      <c r="O160" s="52"/>
      <c r="P160" s="52"/>
      <c r="Q160" s="52"/>
      <c r="R160" s="52"/>
      <c r="T160" s="52"/>
      <c r="U160" s="52"/>
      <c r="W160" s="52"/>
      <c r="X160" s="52"/>
      <c r="Y160" s="52"/>
      <c r="Z160" s="52"/>
      <c r="AA160" s="52"/>
      <c r="AC160" s="49"/>
    </row>
    <row r="161" spans="2:29" x14ac:dyDescent="0.2">
      <c r="B161" s="63"/>
      <c r="C161" s="43"/>
      <c r="D161" s="68"/>
      <c r="E161" s="41"/>
      <c r="F161" s="41"/>
      <c r="G161" s="49"/>
      <c r="I161" s="52"/>
      <c r="J161" s="52"/>
      <c r="K161" s="41"/>
      <c r="L161" s="52"/>
      <c r="M161" s="52"/>
      <c r="O161" s="52"/>
      <c r="P161" s="52"/>
      <c r="Q161" s="52"/>
      <c r="R161" s="52"/>
      <c r="T161" s="52"/>
      <c r="U161" s="52"/>
      <c r="W161" s="52"/>
      <c r="X161" s="52"/>
      <c r="Y161" s="52"/>
      <c r="Z161" s="52"/>
      <c r="AA161" s="52"/>
      <c r="AC161" s="49"/>
    </row>
    <row r="162" spans="2:29" x14ac:dyDescent="0.2">
      <c r="B162" s="63"/>
      <c r="C162" s="43"/>
      <c r="D162" s="68"/>
      <c r="E162" s="41"/>
      <c r="F162" s="41"/>
      <c r="G162" s="49"/>
      <c r="I162" s="52"/>
      <c r="J162" s="52"/>
      <c r="K162" s="41"/>
      <c r="L162" s="52"/>
      <c r="M162" s="52"/>
      <c r="O162" s="52"/>
      <c r="P162" s="52"/>
      <c r="Q162" s="52"/>
      <c r="R162" s="52"/>
      <c r="T162" s="52"/>
      <c r="U162" s="52"/>
      <c r="W162" s="52"/>
      <c r="X162" s="52"/>
      <c r="Y162" s="52"/>
      <c r="Z162" s="52"/>
      <c r="AA162" s="52"/>
      <c r="AC162" s="49"/>
    </row>
    <row r="163" spans="2:29" x14ac:dyDescent="0.2">
      <c r="B163" s="63"/>
      <c r="C163" s="43"/>
      <c r="D163" s="68"/>
      <c r="E163" s="41"/>
      <c r="F163" s="41"/>
      <c r="G163" s="49"/>
      <c r="I163" s="52"/>
      <c r="J163" s="52"/>
      <c r="K163" s="41"/>
      <c r="L163" s="52"/>
      <c r="M163" s="52"/>
      <c r="O163" s="52"/>
      <c r="P163" s="52"/>
      <c r="Q163" s="52"/>
      <c r="R163" s="52"/>
      <c r="T163" s="52"/>
      <c r="U163" s="52"/>
      <c r="W163" s="52"/>
      <c r="X163" s="52"/>
      <c r="Y163" s="52"/>
      <c r="Z163" s="52"/>
      <c r="AA163" s="52"/>
      <c r="AC163" s="49"/>
    </row>
    <row r="164" spans="2:29" x14ac:dyDescent="0.2">
      <c r="B164" s="63"/>
      <c r="C164" s="43"/>
      <c r="D164" s="68"/>
      <c r="E164" s="41"/>
      <c r="F164" s="41"/>
      <c r="G164" s="49"/>
      <c r="I164" s="52"/>
      <c r="J164" s="52"/>
      <c r="K164" s="41"/>
      <c r="L164" s="52"/>
      <c r="M164" s="52"/>
      <c r="O164" s="52"/>
      <c r="P164" s="52"/>
      <c r="Q164" s="52"/>
      <c r="R164" s="52"/>
      <c r="T164" s="52"/>
      <c r="U164" s="52"/>
      <c r="W164" s="52"/>
      <c r="X164" s="52"/>
      <c r="Y164" s="52"/>
      <c r="Z164" s="52"/>
      <c r="AA164" s="52"/>
      <c r="AC164" s="49"/>
    </row>
    <row r="165" spans="2:29" x14ac:dyDescent="0.2">
      <c r="B165" s="63"/>
      <c r="C165" s="43"/>
      <c r="D165" s="68"/>
      <c r="E165" s="41"/>
      <c r="F165" s="41"/>
      <c r="G165" s="49"/>
      <c r="I165" s="52"/>
      <c r="J165" s="52"/>
      <c r="K165" s="41"/>
      <c r="L165" s="52"/>
      <c r="M165" s="52"/>
      <c r="O165" s="52"/>
      <c r="P165" s="52"/>
      <c r="Q165" s="52"/>
      <c r="R165" s="52"/>
      <c r="T165" s="52"/>
      <c r="U165" s="52"/>
      <c r="W165" s="52"/>
      <c r="X165" s="52"/>
      <c r="Y165" s="52"/>
      <c r="Z165" s="52"/>
      <c r="AA165" s="52"/>
      <c r="AC165" s="49"/>
    </row>
    <row r="166" spans="2:29" x14ac:dyDescent="0.2">
      <c r="B166" s="63"/>
      <c r="C166" s="43"/>
      <c r="D166" s="68"/>
      <c r="E166" s="41"/>
      <c r="F166" s="41"/>
      <c r="G166" s="49"/>
      <c r="I166" s="52"/>
      <c r="J166" s="52"/>
      <c r="K166" s="41"/>
      <c r="L166" s="52"/>
      <c r="M166" s="52"/>
      <c r="O166" s="52"/>
      <c r="P166" s="52"/>
      <c r="Q166" s="52"/>
      <c r="R166" s="52"/>
      <c r="T166" s="52"/>
      <c r="U166" s="52"/>
      <c r="W166" s="52"/>
      <c r="X166" s="52"/>
      <c r="Y166" s="52"/>
      <c r="Z166" s="52"/>
      <c r="AA166" s="52"/>
      <c r="AC166" s="49"/>
    </row>
    <row r="167" spans="2:29" x14ac:dyDescent="0.2">
      <c r="B167" s="63"/>
      <c r="C167" s="43"/>
      <c r="D167" s="68"/>
      <c r="E167" s="41"/>
      <c r="F167" s="41"/>
      <c r="G167" s="49"/>
      <c r="I167" s="52"/>
      <c r="J167" s="52"/>
      <c r="K167" s="41"/>
      <c r="L167" s="52"/>
      <c r="M167" s="52"/>
      <c r="O167" s="52"/>
      <c r="P167" s="52"/>
      <c r="Q167" s="52"/>
      <c r="R167" s="52"/>
      <c r="T167" s="52"/>
      <c r="U167" s="52"/>
      <c r="W167" s="52"/>
      <c r="X167" s="52"/>
      <c r="Y167" s="52"/>
      <c r="Z167" s="52"/>
      <c r="AA167" s="52"/>
      <c r="AC167" s="49"/>
    </row>
    <row r="168" spans="2:29" x14ac:dyDescent="0.2">
      <c r="B168" s="63"/>
      <c r="C168" s="43"/>
      <c r="D168" s="68"/>
      <c r="E168" s="41"/>
      <c r="F168" s="41"/>
      <c r="G168" s="49"/>
      <c r="I168" s="52"/>
      <c r="J168" s="52"/>
      <c r="K168" s="41"/>
      <c r="L168" s="52"/>
      <c r="M168" s="52"/>
      <c r="O168" s="52"/>
      <c r="P168" s="52"/>
      <c r="Q168" s="52"/>
      <c r="R168" s="52"/>
      <c r="T168" s="52"/>
      <c r="U168" s="52"/>
      <c r="W168" s="52"/>
      <c r="X168" s="52"/>
      <c r="Y168" s="52"/>
      <c r="Z168" s="52"/>
      <c r="AA168" s="52"/>
      <c r="AC168" s="49"/>
    </row>
    <row r="169" spans="2:29" x14ac:dyDescent="0.2">
      <c r="B169" s="63"/>
      <c r="C169" s="43"/>
      <c r="D169" s="68"/>
      <c r="E169" s="41"/>
      <c r="F169" s="41"/>
      <c r="G169" s="49"/>
      <c r="I169" s="52"/>
      <c r="J169" s="52"/>
      <c r="K169" s="41"/>
      <c r="L169" s="52"/>
      <c r="M169" s="52"/>
      <c r="O169" s="52"/>
      <c r="P169" s="52"/>
      <c r="Q169" s="52"/>
      <c r="R169" s="52"/>
      <c r="T169" s="52"/>
      <c r="U169" s="52"/>
      <c r="W169" s="52"/>
      <c r="X169" s="52"/>
      <c r="Y169" s="52"/>
      <c r="Z169" s="52"/>
      <c r="AA169" s="52"/>
      <c r="AC169" s="49"/>
    </row>
    <row r="170" spans="2:29" x14ac:dyDescent="0.2">
      <c r="B170" s="63"/>
      <c r="C170" s="43"/>
      <c r="D170" s="68"/>
      <c r="E170" s="41"/>
      <c r="F170" s="41"/>
      <c r="G170" s="49"/>
      <c r="I170" s="52"/>
      <c r="J170" s="52"/>
      <c r="K170" s="41"/>
      <c r="L170" s="52"/>
      <c r="M170" s="52"/>
      <c r="O170" s="52"/>
      <c r="P170" s="52"/>
      <c r="Q170" s="52"/>
      <c r="R170" s="52"/>
      <c r="T170" s="52"/>
      <c r="U170" s="52"/>
      <c r="W170" s="52"/>
      <c r="X170" s="52"/>
      <c r="Y170" s="52"/>
      <c r="Z170" s="52"/>
      <c r="AA170" s="52"/>
      <c r="AC170" s="49"/>
    </row>
    <row r="171" spans="2:29" x14ac:dyDescent="0.2">
      <c r="B171" s="63"/>
      <c r="C171" s="43"/>
      <c r="D171" s="68"/>
      <c r="E171" s="41"/>
      <c r="F171" s="41"/>
      <c r="G171" s="49"/>
      <c r="I171" s="52"/>
      <c r="J171" s="52"/>
      <c r="K171" s="41"/>
      <c r="L171" s="52"/>
      <c r="M171" s="52"/>
      <c r="O171" s="52"/>
      <c r="P171" s="52"/>
      <c r="Q171" s="52"/>
      <c r="R171" s="52"/>
      <c r="T171" s="52"/>
      <c r="U171" s="52"/>
      <c r="W171" s="52"/>
      <c r="X171" s="52"/>
      <c r="Y171" s="52"/>
      <c r="Z171" s="52"/>
      <c r="AA171" s="52"/>
      <c r="AC171" s="49"/>
    </row>
    <row r="172" spans="2:29" x14ac:dyDescent="0.2">
      <c r="B172" s="63"/>
      <c r="C172" s="43"/>
      <c r="D172" s="68"/>
      <c r="E172" s="41"/>
      <c r="F172" s="41"/>
      <c r="G172" s="49"/>
      <c r="I172" s="52"/>
      <c r="J172" s="52"/>
      <c r="K172" s="41"/>
      <c r="L172" s="52"/>
      <c r="M172" s="52"/>
      <c r="O172" s="52"/>
      <c r="P172" s="52"/>
      <c r="Q172" s="52"/>
      <c r="R172" s="52"/>
      <c r="T172" s="52"/>
      <c r="U172" s="52"/>
      <c r="W172" s="52"/>
      <c r="X172" s="52"/>
      <c r="Y172" s="52"/>
      <c r="Z172" s="52"/>
      <c r="AA172" s="52"/>
      <c r="AC172" s="49"/>
    </row>
    <row r="173" spans="2:29" x14ac:dyDescent="0.2">
      <c r="B173" s="63"/>
      <c r="C173" s="43"/>
      <c r="D173" s="68"/>
      <c r="E173" s="41"/>
      <c r="F173" s="41"/>
      <c r="G173" s="49"/>
      <c r="I173" s="52"/>
      <c r="J173" s="52"/>
      <c r="K173" s="41"/>
      <c r="L173" s="52"/>
      <c r="M173" s="52"/>
      <c r="O173" s="52"/>
      <c r="P173" s="52"/>
      <c r="Q173" s="52"/>
      <c r="R173" s="52"/>
      <c r="T173" s="52"/>
      <c r="U173" s="52"/>
      <c r="W173" s="52"/>
      <c r="X173" s="52"/>
      <c r="Y173" s="52"/>
      <c r="Z173" s="52"/>
      <c r="AA173" s="52"/>
      <c r="AC173" s="49"/>
    </row>
    <row r="174" spans="2:29" x14ac:dyDescent="0.2">
      <c r="B174" s="63"/>
      <c r="C174" s="43"/>
      <c r="D174" s="68"/>
      <c r="E174" s="41"/>
      <c r="F174" s="41"/>
      <c r="G174" s="49"/>
      <c r="I174" s="52"/>
      <c r="J174" s="52"/>
      <c r="K174" s="41"/>
      <c r="L174" s="52"/>
      <c r="M174" s="52"/>
      <c r="O174" s="52"/>
      <c r="P174" s="52"/>
      <c r="Q174" s="52"/>
      <c r="R174" s="52"/>
      <c r="T174" s="52"/>
      <c r="U174" s="52"/>
      <c r="W174" s="52"/>
      <c r="X174" s="52"/>
      <c r="Y174" s="52"/>
      <c r="Z174" s="52"/>
      <c r="AA174" s="52"/>
      <c r="AC174" s="49"/>
    </row>
    <row r="175" spans="2:29" x14ac:dyDescent="0.2">
      <c r="B175" s="63"/>
      <c r="C175" s="43"/>
      <c r="D175" s="68"/>
      <c r="E175" s="41"/>
      <c r="F175" s="41"/>
      <c r="G175" s="49"/>
      <c r="I175" s="52"/>
      <c r="J175" s="52"/>
      <c r="K175" s="41"/>
      <c r="L175" s="52"/>
      <c r="M175" s="52"/>
      <c r="O175" s="52"/>
      <c r="P175" s="52"/>
      <c r="Q175" s="52"/>
      <c r="R175" s="52"/>
      <c r="T175" s="52"/>
      <c r="U175" s="52"/>
      <c r="W175" s="52"/>
      <c r="X175" s="52"/>
      <c r="Y175" s="52"/>
      <c r="Z175" s="52"/>
      <c r="AA175" s="52"/>
      <c r="AC175" s="49"/>
    </row>
    <row r="176" spans="2:29" x14ac:dyDescent="0.2">
      <c r="B176" s="63"/>
      <c r="C176" s="43"/>
      <c r="D176" s="68"/>
      <c r="E176" s="41"/>
      <c r="F176" s="41"/>
      <c r="G176" s="49"/>
      <c r="I176" s="52"/>
      <c r="J176" s="52"/>
      <c r="K176" s="41"/>
      <c r="L176" s="52"/>
      <c r="M176" s="52"/>
      <c r="O176" s="52"/>
      <c r="P176" s="52"/>
      <c r="Q176" s="52"/>
      <c r="R176" s="52"/>
      <c r="T176" s="52"/>
      <c r="U176" s="52"/>
      <c r="W176" s="52"/>
      <c r="X176" s="52"/>
      <c r="Y176" s="52"/>
      <c r="Z176" s="52"/>
      <c r="AA176" s="52"/>
      <c r="AC176" s="49"/>
    </row>
    <row r="177" spans="2:29" x14ac:dyDescent="0.2">
      <c r="B177" s="63"/>
      <c r="C177" s="43"/>
      <c r="D177" s="68"/>
      <c r="E177" s="41"/>
      <c r="F177" s="41"/>
      <c r="G177" s="49"/>
      <c r="I177" s="52"/>
      <c r="J177" s="52"/>
      <c r="K177" s="41"/>
      <c r="L177" s="52"/>
      <c r="M177" s="52"/>
      <c r="O177" s="52"/>
      <c r="P177" s="52"/>
      <c r="Q177" s="52"/>
      <c r="R177" s="52"/>
      <c r="T177" s="52"/>
      <c r="U177" s="52"/>
      <c r="W177" s="52"/>
      <c r="X177" s="52"/>
      <c r="Y177" s="52"/>
      <c r="Z177" s="52"/>
      <c r="AA177" s="52"/>
      <c r="AC177" s="49"/>
    </row>
    <row r="178" spans="2:29" x14ac:dyDescent="0.2">
      <c r="B178" s="63"/>
      <c r="C178" s="43"/>
      <c r="D178" s="68"/>
      <c r="E178" s="41"/>
      <c r="F178" s="41"/>
      <c r="G178" s="49"/>
      <c r="I178" s="52"/>
      <c r="J178" s="52"/>
      <c r="K178" s="41"/>
      <c r="L178" s="52"/>
      <c r="M178" s="52"/>
      <c r="O178" s="52"/>
      <c r="P178" s="52"/>
      <c r="Q178" s="52"/>
      <c r="R178" s="52"/>
      <c r="T178" s="52"/>
      <c r="U178" s="52"/>
      <c r="W178" s="52"/>
      <c r="X178" s="52"/>
      <c r="Y178" s="52"/>
      <c r="Z178" s="52"/>
      <c r="AA178" s="52"/>
      <c r="AC178" s="49"/>
    </row>
    <row r="179" spans="2:29" x14ac:dyDescent="0.2">
      <c r="B179" s="63"/>
      <c r="C179" s="43"/>
      <c r="D179" s="68"/>
      <c r="E179" s="41"/>
      <c r="F179" s="41"/>
      <c r="G179" s="49"/>
      <c r="I179" s="52"/>
      <c r="J179" s="52"/>
      <c r="K179" s="41"/>
      <c r="L179" s="52"/>
      <c r="M179" s="52"/>
      <c r="O179" s="52"/>
      <c r="P179" s="52"/>
      <c r="Q179" s="52"/>
      <c r="R179" s="52"/>
      <c r="T179" s="52"/>
      <c r="U179" s="52"/>
      <c r="W179" s="52"/>
      <c r="X179" s="52"/>
      <c r="Y179" s="52"/>
      <c r="Z179" s="52"/>
      <c r="AA179" s="52"/>
      <c r="AC179" s="49"/>
    </row>
    <row r="180" spans="2:29" x14ac:dyDescent="0.2">
      <c r="B180" s="63"/>
      <c r="C180" s="43"/>
      <c r="D180" s="68"/>
      <c r="E180" s="41"/>
      <c r="F180" s="41"/>
      <c r="G180" s="49"/>
      <c r="I180" s="52"/>
      <c r="J180" s="52"/>
      <c r="K180" s="41"/>
      <c r="L180" s="52"/>
      <c r="M180" s="52"/>
      <c r="O180" s="52"/>
      <c r="P180" s="52"/>
      <c r="Q180" s="52"/>
      <c r="R180" s="52"/>
      <c r="T180" s="52"/>
      <c r="U180" s="52"/>
      <c r="W180" s="52"/>
      <c r="X180" s="52"/>
      <c r="Y180" s="52"/>
      <c r="Z180" s="52"/>
      <c r="AA180" s="52"/>
      <c r="AC180" s="49"/>
    </row>
    <row r="181" spans="2:29" x14ac:dyDescent="0.2">
      <c r="B181" s="63"/>
      <c r="C181" s="43"/>
      <c r="D181" s="68"/>
      <c r="E181" s="41"/>
      <c r="F181" s="41"/>
      <c r="G181" s="49"/>
      <c r="I181" s="52"/>
      <c r="J181" s="52"/>
      <c r="K181" s="41"/>
      <c r="L181" s="52"/>
      <c r="M181" s="52"/>
      <c r="O181" s="52"/>
      <c r="P181" s="52"/>
      <c r="Q181" s="52"/>
      <c r="R181" s="52"/>
      <c r="T181" s="52"/>
      <c r="U181" s="52"/>
      <c r="W181" s="52"/>
      <c r="X181" s="52"/>
      <c r="Y181" s="52"/>
      <c r="Z181" s="52"/>
      <c r="AA181" s="52"/>
      <c r="AC181" s="49"/>
    </row>
    <row r="182" spans="2:29" x14ac:dyDescent="0.2">
      <c r="B182" s="63"/>
      <c r="C182" s="43"/>
      <c r="D182" s="68"/>
      <c r="E182" s="41"/>
      <c r="F182" s="41"/>
      <c r="G182" s="49"/>
      <c r="I182" s="52"/>
      <c r="J182" s="52"/>
      <c r="K182" s="41"/>
      <c r="L182" s="52"/>
      <c r="M182" s="52"/>
      <c r="O182" s="52"/>
      <c r="P182" s="52"/>
      <c r="Q182" s="52"/>
      <c r="R182" s="52"/>
      <c r="T182" s="52"/>
      <c r="U182" s="52"/>
      <c r="W182" s="52"/>
      <c r="X182" s="52"/>
      <c r="Y182" s="52"/>
      <c r="Z182" s="52"/>
      <c r="AA182" s="52"/>
      <c r="AC182" s="49"/>
    </row>
    <row r="183" spans="2:29" x14ac:dyDescent="0.2">
      <c r="B183" s="63"/>
      <c r="C183" s="43"/>
      <c r="D183" s="68"/>
      <c r="E183" s="41"/>
      <c r="F183" s="41"/>
      <c r="G183" s="49"/>
      <c r="I183" s="52"/>
      <c r="J183" s="52"/>
      <c r="K183" s="41"/>
      <c r="L183" s="52"/>
      <c r="M183" s="52"/>
      <c r="O183" s="52"/>
      <c r="P183" s="52"/>
      <c r="Q183" s="52"/>
      <c r="R183" s="52"/>
      <c r="T183" s="52"/>
      <c r="U183" s="52"/>
      <c r="W183" s="52"/>
      <c r="X183" s="52"/>
      <c r="Y183" s="52"/>
      <c r="Z183" s="52"/>
      <c r="AA183" s="52"/>
      <c r="AC183" s="49"/>
    </row>
    <row r="184" spans="2:29" x14ac:dyDescent="0.2">
      <c r="B184" s="63"/>
      <c r="C184" s="43"/>
      <c r="D184" s="68"/>
      <c r="E184" s="41"/>
      <c r="F184" s="41"/>
      <c r="G184" s="49"/>
      <c r="I184" s="52"/>
      <c r="J184" s="52"/>
      <c r="K184" s="41"/>
      <c r="L184" s="52"/>
      <c r="M184" s="52"/>
      <c r="O184" s="52"/>
      <c r="P184" s="52"/>
      <c r="Q184" s="52"/>
      <c r="R184" s="52"/>
      <c r="T184" s="52"/>
      <c r="U184" s="52"/>
      <c r="W184" s="52"/>
      <c r="X184" s="52"/>
      <c r="Y184" s="52"/>
      <c r="Z184" s="52"/>
      <c r="AA184" s="52"/>
      <c r="AC184" s="49"/>
    </row>
    <row r="185" spans="2:29" x14ac:dyDescent="0.2">
      <c r="B185" s="63"/>
      <c r="C185" s="43"/>
      <c r="D185" s="68"/>
      <c r="E185" s="41"/>
      <c r="F185" s="41"/>
      <c r="G185" s="49"/>
      <c r="I185" s="52"/>
      <c r="J185" s="52"/>
      <c r="K185" s="41"/>
      <c r="L185" s="52"/>
      <c r="M185" s="52"/>
      <c r="O185" s="52"/>
      <c r="P185" s="52"/>
      <c r="Q185" s="52"/>
      <c r="R185" s="52"/>
      <c r="T185" s="52"/>
      <c r="U185" s="52"/>
      <c r="W185" s="52"/>
      <c r="X185" s="52"/>
      <c r="Y185" s="52"/>
      <c r="Z185" s="52"/>
      <c r="AA185" s="52"/>
      <c r="AC185" s="49"/>
    </row>
    <row r="186" spans="2:29" x14ac:dyDescent="0.2">
      <c r="B186" s="63"/>
      <c r="C186" s="43"/>
      <c r="D186" s="68"/>
      <c r="E186" s="41"/>
      <c r="F186" s="41"/>
      <c r="G186" s="49"/>
      <c r="I186" s="52"/>
      <c r="J186" s="52"/>
      <c r="K186" s="41"/>
      <c r="L186" s="52"/>
      <c r="M186" s="52"/>
      <c r="O186" s="52"/>
      <c r="P186" s="52"/>
      <c r="Q186" s="52"/>
      <c r="R186" s="52"/>
      <c r="T186" s="52"/>
      <c r="U186" s="52"/>
      <c r="W186" s="52"/>
      <c r="X186" s="52"/>
      <c r="Y186" s="52"/>
      <c r="Z186" s="52"/>
      <c r="AA186" s="52"/>
      <c r="AC186" s="49"/>
    </row>
    <row r="187" spans="2:29" x14ac:dyDescent="0.2">
      <c r="B187" s="63"/>
      <c r="C187" s="43"/>
      <c r="D187" s="68"/>
      <c r="E187" s="41"/>
      <c r="F187" s="41"/>
      <c r="G187" s="49"/>
      <c r="I187" s="52"/>
      <c r="J187" s="52"/>
      <c r="K187" s="41"/>
      <c r="L187" s="52"/>
      <c r="M187" s="52"/>
      <c r="O187" s="52"/>
      <c r="P187" s="52"/>
      <c r="Q187" s="52"/>
      <c r="R187" s="52"/>
      <c r="T187" s="52"/>
      <c r="U187" s="52"/>
      <c r="W187" s="52"/>
      <c r="X187" s="52"/>
      <c r="Y187" s="52"/>
      <c r="Z187" s="52"/>
      <c r="AA187" s="52"/>
      <c r="AC187" s="49"/>
    </row>
    <row r="188" spans="2:29" x14ac:dyDescent="0.2">
      <c r="B188" s="63"/>
      <c r="C188" s="43"/>
      <c r="D188" s="68"/>
      <c r="E188" s="41"/>
      <c r="F188" s="41"/>
      <c r="G188" s="49"/>
      <c r="I188" s="52"/>
      <c r="J188" s="52"/>
      <c r="K188" s="41"/>
      <c r="L188" s="52"/>
      <c r="M188" s="52"/>
      <c r="O188" s="52"/>
      <c r="P188" s="52"/>
      <c r="Q188" s="52"/>
      <c r="R188" s="52"/>
      <c r="T188" s="52"/>
      <c r="U188" s="52"/>
      <c r="W188" s="52"/>
      <c r="X188" s="52"/>
      <c r="Y188" s="52"/>
      <c r="Z188" s="52"/>
      <c r="AA188" s="52"/>
      <c r="AC188" s="49"/>
    </row>
    <row r="189" spans="2:29" x14ac:dyDescent="0.2">
      <c r="B189" s="63"/>
      <c r="C189" s="43"/>
      <c r="D189" s="68"/>
      <c r="E189" s="41"/>
      <c r="F189" s="41"/>
      <c r="G189" s="49"/>
      <c r="I189" s="52"/>
      <c r="J189" s="52"/>
      <c r="K189" s="41"/>
      <c r="L189" s="52"/>
      <c r="M189" s="52"/>
      <c r="O189" s="52"/>
      <c r="P189" s="52"/>
      <c r="Q189" s="52"/>
      <c r="R189" s="52"/>
      <c r="T189" s="52"/>
      <c r="U189" s="52"/>
      <c r="W189" s="52"/>
      <c r="X189" s="52"/>
      <c r="Y189" s="52"/>
      <c r="Z189" s="52"/>
      <c r="AA189" s="52"/>
      <c r="AC189" s="49"/>
    </row>
    <row r="190" spans="2:29" x14ac:dyDescent="0.2">
      <c r="B190" s="63"/>
      <c r="C190" s="43"/>
      <c r="D190" s="68"/>
      <c r="E190" s="41"/>
      <c r="F190" s="41"/>
      <c r="G190" s="49"/>
      <c r="I190" s="52"/>
      <c r="J190" s="52"/>
      <c r="K190" s="41"/>
      <c r="L190" s="52"/>
      <c r="M190" s="52"/>
      <c r="O190" s="52"/>
      <c r="P190" s="52"/>
      <c r="Q190" s="52"/>
      <c r="R190" s="52"/>
      <c r="T190" s="52"/>
      <c r="U190" s="52"/>
      <c r="W190" s="52"/>
      <c r="X190" s="52"/>
      <c r="Y190" s="52"/>
      <c r="Z190" s="52"/>
      <c r="AA190" s="52"/>
      <c r="AC190" s="49"/>
    </row>
    <row r="191" spans="2:29" x14ac:dyDescent="0.2">
      <c r="B191" s="63"/>
      <c r="C191" s="43"/>
      <c r="D191" s="68"/>
      <c r="E191" s="41"/>
      <c r="F191" s="41"/>
      <c r="G191" s="49"/>
      <c r="I191" s="52"/>
      <c r="J191" s="52"/>
      <c r="K191" s="41"/>
      <c r="L191" s="52"/>
      <c r="M191" s="52"/>
      <c r="O191" s="52"/>
      <c r="P191" s="52"/>
      <c r="Q191" s="52"/>
      <c r="R191" s="52"/>
      <c r="T191" s="52"/>
      <c r="U191" s="52"/>
      <c r="W191" s="52"/>
      <c r="X191" s="52"/>
      <c r="Y191" s="52"/>
      <c r="Z191" s="52"/>
      <c r="AA191" s="52"/>
      <c r="AC191" s="49"/>
    </row>
    <row r="192" spans="2:29" x14ac:dyDescent="0.2">
      <c r="B192" s="63"/>
      <c r="C192" s="43"/>
      <c r="D192" s="68"/>
      <c r="E192" s="41"/>
      <c r="F192" s="41"/>
      <c r="G192" s="49"/>
      <c r="I192" s="52"/>
      <c r="J192" s="52"/>
      <c r="K192" s="41"/>
      <c r="L192" s="52"/>
      <c r="M192" s="52"/>
      <c r="O192" s="52"/>
      <c r="P192" s="52"/>
      <c r="Q192" s="52"/>
      <c r="R192" s="52"/>
      <c r="T192" s="52"/>
      <c r="U192" s="52"/>
      <c r="W192" s="52"/>
      <c r="X192" s="52"/>
      <c r="Y192" s="52"/>
      <c r="Z192" s="52"/>
      <c r="AA192" s="52"/>
      <c r="AC192" s="49"/>
    </row>
    <row r="193" spans="2:29" x14ac:dyDescent="0.2">
      <c r="B193" s="63"/>
      <c r="C193" s="43"/>
      <c r="D193" s="68"/>
      <c r="E193" s="41"/>
      <c r="F193" s="41"/>
      <c r="G193" s="49"/>
      <c r="I193" s="52"/>
      <c r="J193" s="52"/>
      <c r="K193" s="41"/>
      <c r="L193" s="52"/>
      <c r="M193" s="52"/>
      <c r="O193" s="52"/>
      <c r="P193" s="52"/>
      <c r="Q193" s="52"/>
      <c r="R193" s="52"/>
      <c r="T193" s="52"/>
      <c r="U193" s="52"/>
      <c r="W193" s="52"/>
      <c r="X193" s="52"/>
      <c r="Y193" s="52"/>
      <c r="Z193" s="52"/>
      <c r="AA193" s="52"/>
      <c r="AC193" s="49"/>
    </row>
    <row r="194" spans="2:29" x14ac:dyDescent="0.2">
      <c r="B194" s="63"/>
      <c r="C194" s="43"/>
      <c r="D194" s="68"/>
      <c r="E194" s="41"/>
      <c r="F194" s="41"/>
      <c r="G194" s="49"/>
      <c r="I194" s="52"/>
      <c r="J194" s="52"/>
      <c r="K194" s="41"/>
      <c r="L194" s="52"/>
      <c r="M194" s="52"/>
      <c r="O194" s="52"/>
      <c r="P194" s="52"/>
      <c r="Q194" s="52"/>
      <c r="R194" s="52"/>
      <c r="T194" s="52"/>
      <c r="U194" s="52"/>
      <c r="W194" s="52"/>
      <c r="X194" s="52"/>
      <c r="Y194" s="52"/>
      <c r="Z194" s="52"/>
      <c r="AA194" s="52"/>
      <c r="AC194" s="49"/>
    </row>
    <row r="195" spans="2:29" x14ac:dyDescent="0.2">
      <c r="B195" s="63"/>
      <c r="C195" s="43"/>
      <c r="D195" s="68"/>
      <c r="E195" s="41"/>
      <c r="F195" s="41"/>
      <c r="G195" s="49"/>
      <c r="I195" s="52"/>
      <c r="J195" s="52"/>
      <c r="K195" s="41"/>
      <c r="L195" s="52"/>
      <c r="M195" s="52"/>
      <c r="O195" s="52"/>
      <c r="P195" s="52"/>
      <c r="Q195" s="52"/>
      <c r="R195" s="52"/>
      <c r="T195" s="52"/>
      <c r="U195" s="52"/>
      <c r="W195" s="52"/>
      <c r="X195" s="52"/>
      <c r="Y195" s="52"/>
      <c r="Z195" s="52"/>
      <c r="AA195" s="52"/>
      <c r="AC195" s="49"/>
    </row>
    <row r="196" spans="2:29" x14ac:dyDescent="0.2">
      <c r="B196" s="63"/>
      <c r="C196" s="43"/>
      <c r="D196" s="68"/>
      <c r="E196" s="41"/>
      <c r="F196" s="41"/>
      <c r="G196" s="49"/>
      <c r="I196" s="52"/>
      <c r="J196" s="52"/>
      <c r="K196" s="41"/>
      <c r="L196" s="52"/>
      <c r="M196" s="52"/>
      <c r="O196" s="52"/>
      <c r="P196" s="52"/>
      <c r="Q196" s="52"/>
      <c r="R196" s="52"/>
      <c r="T196" s="52"/>
      <c r="U196" s="52"/>
      <c r="W196" s="52"/>
      <c r="X196" s="52"/>
      <c r="Y196" s="52"/>
      <c r="Z196" s="52"/>
      <c r="AA196" s="52"/>
      <c r="AC196" s="49"/>
    </row>
    <row r="197" spans="2:29" x14ac:dyDescent="0.2">
      <c r="B197" s="63"/>
      <c r="C197" s="43"/>
      <c r="D197" s="68"/>
      <c r="E197" s="41"/>
      <c r="F197" s="41"/>
      <c r="G197" s="49"/>
      <c r="I197" s="52"/>
      <c r="J197" s="52"/>
      <c r="K197" s="41"/>
      <c r="L197" s="52"/>
      <c r="M197" s="52"/>
      <c r="O197" s="52"/>
      <c r="P197" s="52"/>
      <c r="Q197" s="52"/>
      <c r="R197" s="52"/>
      <c r="T197" s="52"/>
      <c r="U197" s="52"/>
      <c r="W197" s="52"/>
      <c r="X197" s="52"/>
      <c r="Y197" s="52"/>
      <c r="Z197" s="52"/>
      <c r="AA197" s="52"/>
      <c r="AC197" s="49"/>
    </row>
    <row r="198" spans="2:29" x14ac:dyDescent="0.2">
      <c r="B198" s="63"/>
      <c r="C198" s="43"/>
      <c r="D198" s="68"/>
      <c r="E198" s="41"/>
      <c r="F198" s="41"/>
      <c r="G198" s="49"/>
      <c r="I198" s="52"/>
      <c r="J198" s="52"/>
      <c r="K198" s="41"/>
      <c r="L198" s="52"/>
      <c r="M198" s="52"/>
      <c r="O198" s="52"/>
      <c r="P198" s="52"/>
      <c r="Q198" s="52"/>
      <c r="R198" s="52"/>
      <c r="T198" s="52"/>
      <c r="U198" s="52"/>
      <c r="W198" s="52"/>
      <c r="X198" s="52"/>
      <c r="Y198" s="52"/>
      <c r="Z198" s="52"/>
      <c r="AA198" s="52"/>
      <c r="AC198" s="49"/>
    </row>
    <row r="199" spans="2:29" x14ac:dyDescent="0.2">
      <c r="B199" s="63"/>
      <c r="C199" s="43"/>
      <c r="D199" s="68"/>
      <c r="E199" s="41"/>
      <c r="F199" s="41"/>
      <c r="G199" s="49"/>
      <c r="I199" s="52"/>
      <c r="J199" s="52"/>
      <c r="K199" s="41"/>
      <c r="L199" s="52"/>
      <c r="M199" s="52"/>
      <c r="O199" s="52"/>
      <c r="P199" s="52"/>
      <c r="Q199" s="52"/>
      <c r="R199" s="52"/>
      <c r="T199" s="52"/>
      <c r="U199" s="52"/>
      <c r="W199" s="52"/>
      <c r="X199" s="52"/>
      <c r="Y199" s="52"/>
      <c r="Z199" s="52"/>
      <c r="AA199" s="52"/>
      <c r="AC199" s="49"/>
    </row>
    <row r="200" spans="2:29" x14ac:dyDescent="0.2">
      <c r="B200" s="63"/>
      <c r="C200" s="43"/>
      <c r="D200" s="68"/>
      <c r="E200" s="41"/>
      <c r="F200" s="41"/>
      <c r="G200" s="49"/>
      <c r="I200" s="52"/>
      <c r="J200" s="52"/>
      <c r="K200" s="41"/>
      <c r="L200" s="52"/>
      <c r="M200" s="52"/>
      <c r="O200" s="52"/>
      <c r="P200" s="52"/>
      <c r="Q200" s="52"/>
      <c r="R200" s="52"/>
      <c r="T200" s="52"/>
      <c r="U200" s="52"/>
      <c r="W200" s="52"/>
      <c r="X200" s="52"/>
      <c r="Y200" s="52"/>
      <c r="Z200" s="52"/>
      <c r="AA200" s="52"/>
      <c r="AC200" s="49"/>
    </row>
    <row r="201" spans="2:29" x14ac:dyDescent="0.2">
      <c r="B201" s="63"/>
      <c r="C201" s="43"/>
      <c r="D201" s="68"/>
      <c r="E201" s="41"/>
      <c r="F201" s="41"/>
      <c r="G201" s="49"/>
      <c r="I201" s="52"/>
      <c r="J201" s="52"/>
      <c r="K201" s="41"/>
      <c r="L201" s="52"/>
      <c r="M201" s="52"/>
      <c r="O201" s="52"/>
      <c r="P201" s="52"/>
      <c r="Q201" s="52"/>
      <c r="R201" s="52"/>
      <c r="T201" s="52"/>
      <c r="U201" s="52"/>
      <c r="W201" s="52"/>
      <c r="X201" s="52"/>
      <c r="Y201" s="52"/>
      <c r="Z201" s="52"/>
      <c r="AA201" s="52"/>
      <c r="AC201" s="49"/>
    </row>
    <row r="202" spans="2:29" x14ac:dyDescent="0.2">
      <c r="B202" s="63"/>
      <c r="C202" s="43"/>
      <c r="D202" s="68"/>
      <c r="E202" s="41"/>
      <c r="F202" s="41"/>
      <c r="G202" s="49"/>
      <c r="I202" s="52"/>
      <c r="J202" s="52"/>
      <c r="K202" s="41"/>
      <c r="L202" s="52"/>
      <c r="M202" s="52"/>
      <c r="O202" s="52"/>
      <c r="P202" s="52"/>
      <c r="Q202" s="52"/>
      <c r="R202" s="52"/>
      <c r="T202" s="52"/>
      <c r="U202" s="52"/>
      <c r="W202" s="52"/>
      <c r="X202" s="52"/>
      <c r="Y202" s="52"/>
      <c r="Z202" s="52"/>
      <c r="AA202" s="52"/>
      <c r="AC202" s="49"/>
    </row>
    <row r="203" spans="2:29" x14ac:dyDescent="0.2">
      <c r="B203" s="63"/>
      <c r="C203" s="43"/>
      <c r="D203" s="68"/>
      <c r="E203" s="41"/>
      <c r="F203" s="41"/>
      <c r="G203" s="49"/>
      <c r="I203" s="52"/>
      <c r="J203" s="52"/>
      <c r="K203" s="41"/>
      <c r="L203" s="52"/>
      <c r="M203" s="52"/>
      <c r="O203" s="52"/>
      <c r="P203" s="52"/>
      <c r="Q203" s="52"/>
      <c r="R203" s="52"/>
      <c r="T203" s="52"/>
      <c r="U203" s="52"/>
      <c r="W203" s="52"/>
      <c r="X203" s="52"/>
      <c r="Y203" s="52"/>
      <c r="Z203" s="52"/>
      <c r="AA203" s="52"/>
      <c r="AC203" s="49"/>
    </row>
    <row r="204" spans="2:29" x14ac:dyDescent="0.2">
      <c r="B204" s="63"/>
      <c r="C204" s="43"/>
      <c r="D204" s="68"/>
      <c r="E204" s="41"/>
      <c r="F204" s="41"/>
      <c r="G204" s="49"/>
      <c r="I204" s="52"/>
      <c r="J204" s="52"/>
      <c r="K204" s="41"/>
      <c r="L204" s="52"/>
      <c r="M204" s="52"/>
      <c r="O204" s="52"/>
      <c r="P204" s="52"/>
      <c r="Q204" s="52"/>
      <c r="R204" s="52"/>
      <c r="T204" s="52"/>
      <c r="U204" s="52"/>
      <c r="W204" s="52"/>
      <c r="X204" s="52"/>
      <c r="Y204" s="52"/>
      <c r="Z204" s="52"/>
      <c r="AA204" s="52"/>
      <c r="AC204" s="49"/>
    </row>
    <row r="205" spans="2:29" x14ac:dyDescent="0.2">
      <c r="B205" s="63"/>
      <c r="C205" s="43"/>
      <c r="D205" s="68"/>
      <c r="E205" s="41"/>
      <c r="F205" s="41"/>
      <c r="G205" s="49"/>
      <c r="I205" s="52"/>
      <c r="J205" s="52"/>
      <c r="K205" s="41"/>
      <c r="L205" s="52"/>
      <c r="M205" s="52"/>
      <c r="O205" s="52"/>
      <c r="P205" s="52"/>
      <c r="Q205" s="52"/>
      <c r="R205" s="52"/>
      <c r="T205" s="52"/>
      <c r="U205" s="52"/>
      <c r="W205" s="52"/>
      <c r="X205" s="52"/>
      <c r="Y205" s="52"/>
      <c r="Z205" s="52"/>
      <c r="AA205" s="52"/>
      <c r="AC205" s="49"/>
    </row>
    <row r="206" spans="2:29" x14ac:dyDescent="0.2">
      <c r="B206" s="63"/>
      <c r="C206" s="43"/>
      <c r="D206" s="68"/>
      <c r="E206" s="41"/>
      <c r="F206" s="41"/>
      <c r="G206" s="49"/>
      <c r="I206" s="52"/>
      <c r="J206" s="52"/>
      <c r="K206" s="41"/>
      <c r="L206" s="52"/>
      <c r="M206" s="52"/>
      <c r="O206" s="52"/>
      <c r="P206" s="52"/>
      <c r="Q206" s="52"/>
      <c r="R206" s="52"/>
      <c r="T206" s="52"/>
      <c r="U206" s="52"/>
      <c r="W206" s="52"/>
      <c r="X206" s="52"/>
      <c r="Y206" s="52"/>
      <c r="Z206" s="52"/>
      <c r="AA206" s="52"/>
      <c r="AC206" s="49"/>
    </row>
    <row r="207" spans="2:29" x14ac:dyDescent="0.2">
      <c r="B207" s="63"/>
      <c r="C207" s="43"/>
      <c r="D207" s="68"/>
      <c r="E207" s="41"/>
      <c r="F207" s="41"/>
      <c r="G207" s="49"/>
      <c r="I207" s="52"/>
      <c r="J207" s="52"/>
      <c r="K207" s="41"/>
      <c r="L207" s="52"/>
      <c r="M207" s="52"/>
      <c r="O207" s="52"/>
      <c r="P207" s="52"/>
      <c r="Q207" s="52"/>
      <c r="R207" s="52"/>
      <c r="T207" s="52"/>
      <c r="U207" s="52"/>
      <c r="W207" s="52"/>
      <c r="X207" s="52"/>
      <c r="Y207" s="52"/>
      <c r="Z207" s="52"/>
      <c r="AA207" s="52"/>
      <c r="AC207" s="49"/>
    </row>
    <row r="208" spans="2:29" x14ac:dyDescent="0.2">
      <c r="B208" s="63"/>
      <c r="C208" s="43"/>
      <c r="D208" s="68"/>
      <c r="E208" s="41"/>
      <c r="F208" s="41"/>
      <c r="G208" s="49"/>
      <c r="I208" s="52"/>
      <c r="J208" s="52"/>
      <c r="K208" s="41"/>
      <c r="L208" s="52"/>
      <c r="M208" s="52"/>
      <c r="O208" s="52"/>
      <c r="P208" s="52"/>
      <c r="Q208" s="52"/>
      <c r="R208" s="52"/>
      <c r="T208" s="52"/>
      <c r="U208" s="52"/>
      <c r="W208" s="52"/>
      <c r="X208" s="52"/>
      <c r="Y208" s="52"/>
      <c r="Z208" s="52"/>
      <c r="AA208" s="52"/>
      <c r="AC208" s="49"/>
    </row>
    <row r="209" spans="2:29" x14ac:dyDescent="0.2">
      <c r="B209" s="63"/>
      <c r="C209" s="43"/>
      <c r="D209" s="68"/>
      <c r="E209" s="41"/>
      <c r="F209" s="41"/>
      <c r="G209" s="49"/>
      <c r="I209" s="52"/>
      <c r="J209" s="52"/>
      <c r="K209" s="41"/>
      <c r="L209" s="52"/>
      <c r="M209" s="52"/>
      <c r="O209" s="52"/>
      <c r="P209" s="52"/>
      <c r="Q209" s="52"/>
      <c r="R209" s="52"/>
      <c r="T209" s="52"/>
      <c r="U209" s="52"/>
      <c r="W209" s="52"/>
      <c r="X209" s="52"/>
      <c r="Y209" s="52"/>
      <c r="Z209" s="52"/>
      <c r="AA209" s="52"/>
      <c r="AC209" s="49"/>
    </row>
    <row r="210" spans="2:29" x14ac:dyDescent="0.2">
      <c r="B210" s="63"/>
      <c r="C210" s="43"/>
      <c r="D210" s="68"/>
      <c r="E210" s="41"/>
      <c r="F210" s="41"/>
      <c r="G210" s="49"/>
      <c r="I210" s="52"/>
      <c r="J210" s="52"/>
      <c r="K210" s="41"/>
      <c r="L210" s="52"/>
      <c r="M210" s="52"/>
      <c r="O210" s="52"/>
      <c r="P210" s="52"/>
      <c r="Q210" s="52"/>
      <c r="R210" s="52"/>
      <c r="T210" s="52"/>
      <c r="U210" s="52"/>
      <c r="W210" s="52"/>
      <c r="X210" s="52"/>
      <c r="Y210" s="52"/>
      <c r="Z210" s="52"/>
      <c r="AA210" s="52"/>
      <c r="AC210" s="49"/>
    </row>
    <row r="211" spans="2:29" x14ac:dyDescent="0.2">
      <c r="B211" s="63"/>
      <c r="C211" s="43"/>
      <c r="D211" s="68"/>
      <c r="E211" s="41"/>
      <c r="F211" s="41"/>
      <c r="G211" s="49"/>
      <c r="I211" s="52"/>
      <c r="J211" s="52"/>
      <c r="K211" s="41"/>
      <c r="L211" s="52"/>
      <c r="M211" s="52"/>
      <c r="O211" s="52"/>
      <c r="P211" s="52"/>
      <c r="Q211" s="52"/>
      <c r="R211" s="52"/>
      <c r="T211" s="52"/>
      <c r="U211" s="52"/>
      <c r="W211" s="52"/>
      <c r="X211" s="52"/>
      <c r="Y211" s="52"/>
      <c r="Z211" s="52"/>
      <c r="AA211" s="52"/>
      <c r="AC211" s="49"/>
    </row>
    <row r="212" spans="2:29" x14ac:dyDescent="0.2">
      <c r="B212" s="63"/>
      <c r="C212" s="43"/>
      <c r="D212" s="68"/>
      <c r="E212" s="41"/>
      <c r="F212" s="41"/>
      <c r="G212" s="49"/>
      <c r="I212" s="52"/>
      <c r="J212" s="52"/>
      <c r="K212" s="41"/>
      <c r="L212" s="52"/>
      <c r="M212" s="52"/>
      <c r="O212" s="52"/>
      <c r="P212" s="52"/>
      <c r="Q212" s="52"/>
      <c r="R212" s="52"/>
      <c r="T212" s="52"/>
      <c r="U212" s="52"/>
      <c r="W212" s="52"/>
      <c r="X212" s="52"/>
      <c r="Y212" s="52"/>
      <c r="Z212" s="52"/>
      <c r="AA212" s="52"/>
      <c r="AC212" s="49"/>
    </row>
    <row r="213" spans="2:29" x14ac:dyDescent="0.2">
      <c r="B213" s="63"/>
      <c r="C213" s="43"/>
      <c r="D213" s="68"/>
      <c r="E213" s="41"/>
      <c r="F213" s="41"/>
      <c r="G213" s="49"/>
      <c r="I213" s="52"/>
      <c r="J213" s="52"/>
      <c r="K213" s="41"/>
      <c r="L213" s="52"/>
      <c r="M213" s="52"/>
      <c r="O213" s="52"/>
      <c r="P213" s="52"/>
      <c r="Q213" s="52"/>
      <c r="R213" s="52"/>
      <c r="T213" s="52"/>
      <c r="U213" s="52"/>
      <c r="W213" s="52"/>
      <c r="X213" s="52"/>
      <c r="Y213" s="52"/>
      <c r="Z213" s="52"/>
      <c r="AA213" s="52"/>
      <c r="AC213" s="49"/>
    </row>
    <row r="214" spans="2:29" x14ac:dyDescent="0.2">
      <c r="B214" s="63"/>
      <c r="C214" s="43"/>
      <c r="D214" s="68"/>
      <c r="E214" s="41"/>
      <c r="F214" s="41"/>
      <c r="G214" s="49"/>
      <c r="I214" s="52"/>
      <c r="J214" s="52"/>
      <c r="K214" s="41"/>
      <c r="L214" s="52"/>
      <c r="M214" s="52"/>
      <c r="O214" s="52"/>
      <c r="P214" s="52"/>
      <c r="Q214" s="52"/>
      <c r="R214" s="52"/>
      <c r="T214" s="52"/>
      <c r="U214" s="52"/>
      <c r="W214" s="52"/>
      <c r="X214" s="52"/>
      <c r="Y214" s="52"/>
      <c r="Z214" s="52"/>
      <c r="AA214" s="52"/>
      <c r="AC214" s="49"/>
    </row>
    <row r="215" spans="2:29" x14ac:dyDescent="0.2">
      <c r="B215" s="63"/>
      <c r="C215" s="43"/>
      <c r="D215" s="68"/>
      <c r="E215" s="41"/>
      <c r="F215" s="41"/>
      <c r="G215" s="49"/>
      <c r="I215" s="52"/>
      <c r="J215" s="52"/>
      <c r="K215" s="41"/>
      <c r="L215" s="52"/>
      <c r="M215" s="52"/>
      <c r="O215" s="52"/>
      <c r="P215" s="52"/>
      <c r="Q215" s="52"/>
      <c r="R215" s="52"/>
      <c r="T215" s="52"/>
      <c r="U215" s="52"/>
      <c r="W215" s="52"/>
      <c r="X215" s="52"/>
      <c r="Y215" s="52"/>
      <c r="Z215" s="52"/>
      <c r="AA215" s="52"/>
      <c r="AC215" s="49"/>
    </row>
    <row r="216" spans="2:29" x14ac:dyDescent="0.2">
      <c r="B216" s="63"/>
      <c r="C216" s="43"/>
      <c r="D216" s="68"/>
      <c r="E216" s="41"/>
      <c r="F216" s="41"/>
      <c r="G216" s="49"/>
      <c r="I216" s="52"/>
      <c r="J216" s="52"/>
      <c r="K216" s="41"/>
      <c r="L216" s="52"/>
      <c r="M216" s="52"/>
      <c r="O216" s="52"/>
      <c r="P216" s="52"/>
      <c r="Q216" s="52"/>
      <c r="R216" s="52"/>
      <c r="T216" s="52"/>
      <c r="U216" s="52"/>
      <c r="W216" s="52"/>
      <c r="X216" s="52"/>
      <c r="Y216" s="52"/>
      <c r="Z216" s="52"/>
      <c r="AA216" s="52"/>
      <c r="AC216" s="49"/>
    </row>
    <row r="217" spans="2:29" x14ac:dyDescent="0.2">
      <c r="B217" s="63"/>
      <c r="C217" s="43"/>
      <c r="D217" s="68"/>
      <c r="E217" s="41"/>
      <c r="F217" s="41"/>
      <c r="G217" s="49"/>
      <c r="I217" s="52"/>
      <c r="J217" s="52"/>
      <c r="K217" s="41"/>
      <c r="L217" s="52"/>
      <c r="M217" s="52"/>
      <c r="O217" s="52"/>
      <c r="P217" s="52"/>
      <c r="Q217" s="52"/>
      <c r="R217" s="52"/>
      <c r="T217" s="52"/>
      <c r="U217" s="52"/>
      <c r="W217" s="52"/>
      <c r="X217" s="52"/>
      <c r="Y217" s="52"/>
      <c r="Z217" s="52"/>
      <c r="AA217" s="52"/>
      <c r="AC217" s="49"/>
    </row>
    <row r="218" spans="2:29" x14ac:dyDescent="0.2">
      <c r="B218" s="63"/>
      <c r="C218" s="43"/>
      <c r="D218" s="68"/>
      <c r="E218" s="41"/>
      <c r="F218" s="41"/>
      <c r="G218" s="49"/>
      <c r="I218" s="52"/>
      <c r="J218" s="52"/>
      <c r="K218" s="41"/>
      <c r="L218" s="52"/>
      <c r="M218" s="52"/>
      <c r="O218" s="52"/>
      <c r="P218" s="52"/>
      <c r="Q218" s="52"/>
      <c r="R218" s="52"/>
      <c r="T218" s="52"/>
      <c r="U218" s="52"/>
      <c r="W218" s="52"/>
      <c r="X218" s="52"/>
      <c r="Y218" s="52"/>
      <c r="Z218" s="52"/>
      <c r="AA218" s="52"/>
      <c r="AC218" s="49"/>
    </row>
    <row r="219" spans="2:29" x14ac:dyDescent="0.2">
      <c r="B219" s="63"/>
      <c r="C219" s="43"/>
      <c r="D219" s="68"/>
      <c r="E219" s="41"/>
      <c r="F219" s="41"/>
      <c r="G219" s="49"/>
      <c r="I219" s="52"/>
      <c r="J219" s="52"/>
      <c r="K219" s="41"/>
      <c r="L219" s="52"/>
      <c r="M219" s="52"/>
      <c r="O219" s="52"/>
      <c r="P219" s="52"/>
      <c r="Q219" s="52"/>
      <c r="R219" s="52"/>
      <c r="T219" s="52"/>
      <c r="U219" s="52"/>
      <c r="W219" s="52"/>
      <c r="X219" s="52"/>
      <c r="Y219" s="52"/>
      <c r="Z219" s="52"/>
      <c r="AA219" s="52"/>
      <c r="AC219" s="49"/>
    </row>
    <row r="220" spans="2:29" x14ac:dyDescent="0.2">
      <c r="B220" s="63"/>
      <c r="C220" s="43"/>
      <c r="D220" s="68"/>
      <c r="E220" s="41"/>
      <c r="F220" s="41"/>
      <c r="G220" s="49"/>
      <c r="I220" s="52"/>
      <c r="J220" s="52"/>
      <c r="K220" s="41"/>
      <c r="L220" s="52"/>
      <c r="M220" s="52"/>
      <c r="O220" s="52"/>
      <c r="P220" s="52"/>
      <c r="Q220" s="52"/>
      <c r="R220" s="52"/>
      <c r="T220" s="52"/>
      <c r="U220" s="52"/>
      <c r="W220" s="52"/>
      <c r="X220" s="52"/>
      <c r="Y220" s="52"/>
      <c r="Z220" s="52"/>
      <c r="AA220" s="52"/>
      <c r="AC220" s="49"/>
    </row>
    <row r="221" spans="2:29" x14ac:dyDescent="0.2">
      <c r="B221" s="63"/>
      <c r="C221" s="43"/>
      <c r="D221" s="68"/>
      <c r="E221" s="41"/>
      <c r="F221" s="41"/>
      <c r="G221" s="49"/>
      <c r="I221" s="52"/>
      <c r="J221" s="52"/>
      <c r="K221" s="41"/>
      <c r="L221" s="52"/>
      <c r="M221" s="52"/>
      <c r="O221" s="52"/>
      <c r="P221" s="52"/>
      <c r="Q221" s="52"/>
      <c r="R221" s="52"/>
      <c r="T221" s="52"/>
      <c r="U221" s="52"/>
      <c r="W221" s="52"/>
      <c r="X221" s="52"/>
      <c r="Y221" s="52"/>
      <c r="Z221" s="52"/>
      <c r="AA221" s="52"/>
      <c r="AC221" s="49"/>
    </row>
    <row r="222" spans="2:29" x14ac:dyDescent="0.2">
      <c r="B222" s="63"/>
      <c r="C222" s="43"/>
      <c r="D222" s="68"/>
      <c r="E222" s="41"/>
      <c r="F222" s="41"/>
      <c r="G222" s="49"/>
      <c r="I222" s="52"/>
      <c r="J222" s="52"/>
      <c r="K222" s="41"/>
      <c r="L222" s="52"/>
      <c r="M222" s="52"/>
      <c r="O222" s="52"/>
      <c r="P222" s="52"/>
      <c r="Q222" s="52"/>
      <c r="R222" s="52"/>
      <c r="T222" s="52"/>
      <c r="U222" s="52"/>
      <c r="W222" s="52"/>
      <c r="X222" s="52"/>
      <c r="Y222" s="52"/>
      <c r="Z222" s="52"/>
      <c r="AA222" s="52"/>
      <c r="AC222" s="49"/>
    </row>
    <row r="223" spans="2:29" x14ac:dyDescent="0.2">
      <c r="B223" s="63"/>
      <c r="C223" s="43"/>
      <c r="D223" s="68"/>
      <c r="E223" s="41"/>
      <c r="F223" s="41"/>
      <c r="G223" s="49"/>
      <c r="I223" s="52"/>
      <c r="J223" s="52"/>
      <c r="K223" s="41"/>
      <c r="L223" s="52"/>
      <c r="M223" s="52"/>
      <c r="O223" s="52"/>
      <c r="P223" s="52"/>
      <c r="Q223" s="52"/>
      <c r="R223" s="52"/>
      <c r="T223" s="52"/>
      <c r="U223" s="52"/>
      <c r="W223" s="52"/>
      <c r="X223" s="52"/>
      <c r="Y223" s="52"/>
      <c r="Z223" s="52"/>
      <c r="AA223" s="52"/>
      <c r="AC223" s="49"/>
    </row>
    <row r="224" spans="2:29" x14ac:dyDescent="0.2">
      <c r="B224" s="63"/>
      <c r="C224" s="43"/>
      <c r="D224" s="68"/>
      <c r="E224" s="41"/>
      <c r="F224" s="41"/>
      <c r="G224" s="49"/>
      <c r="I224" s="52"/>
      <c r="J224" s="52"/>
      <c r="K224" s="41"/>
      <c r="L224" s="52"/>
      <c r="M224" s="52"/>
      <c r="O224" s="52"/>
      <c r="P224" s="52"/>
      <c r="Q224" s="52"/>
      <c r="R224" s="52"/>
      <c r="T224" s="52"/>
      <c r="U224" s="52"/>
      <c r="W224" s="52"/>
      <c r="X224" s="52"/>
      <c r="Y224" s="52"/>
      <c r="Z224" s="52"/>
      <c r="AA224" s="52"/>
      <c r="AC224" s="49"/>
    </row>
    <row r="225" spans="2:29" x14ac:dyDescent="0.2">
      <c r="B225" s="63"/>
      <c r="C225" s="43"/>
      <c r="D225" s="68"/>
      <c r="E225" s="41"/>
      <c r="F225" s="41"/>
      <c r="G225" s="49"/>
      <c r="I225" s="52"/>
      <c r="J225" s="52"/>
      <c r="K225" s="41"/>
      <c r="L225" s="52"/>
      <c r="M225" s="52"/>
      <c r="O225" s="52"/>
      <c r="P225" s="52"/>
      <c r="Q225" s="52"/>
      <c r="R225" s="52"/>
      <c r="T225" s="52"/>
      <c r="U225" s="52"/>
      <c r="W225" s="52"/>
      <c r="X225" s="52"/>
      <c r="Y225" s="52"/>
      <c r="Z225" s="52"/>
      <c r="AA225" s="52"/>
      <c r="AC225" s="49"/>
    </row>
    <row r="226" spans="2:29" x14ac:dyDescent="0.2">
      <c r="B226" s="63"/>
      <c r="C226" s="43"/>
      <c r="D226" s="68"/>
      <c r="E226" s="41"/>
      <c r="F226" s="41"/>
      <c r="G226" s="49"/>
      <c r="I226" s="52"/>
      <c r="J226" s="52"/>
      <c r="K226" s="41"/>
      <c r="L226" s="52"/>
      <c r="M226" s="52"/>
      <c r="O226" s="52"/>
      <c r="P226" s="52"/>
      <c r="Q226" s="52"/>
      <c r="R226" s="52"/>
      <c r="T226" s="52"/>
      <c r="U226" s="52"/>
      <c r="W226" s="52"/>
      <c r="X226" s="52"/>
      <c r="Y226" s="52"/>
      <c r="Z226" s="52"/>
      <c r="AA226" s="52"/>
      <c r="AC226" s="49"/>
    </row>
    <row r="227" spans="2:29" x14ac:dyDescent="0.2">
      <c r="B227" s="63"/>
      <c r="C227" s="43"/>
      <c r="D227" s="68"/>
      <c r="E227" s="41"/>
      <c r="F227" s="41"/>
      <c r="G227" s="49"/>
      <c r="I227" s="52"/>
      <c r="J227" s="52"/>
      <c r="K227" s="41"/>
      <c r="L227" s="52"/>
      <c r="M227" s="52"/>
      <c r="O227" s="52"/>
      <c r="P227" s="52"/>
      <c r="Q227" s="52"/>
      <c r="R227" s="52"/>
      <c r="T227" s="52"/>
      <c r="U227" s="52"/>
      <c r="W227" s="52"/>
      <c r="X227" s="52"/>
      <c r="Y227" s="52"/>
      <c r="Z227" s="52"/>
      <c r="AA227" s="52"/>
      <c r="AC227" s="49"/>
    </row>
    <row r="228" spans="2:29" x14ac:dyDescent="0.2">
      <c r="B228" s="63"/>
      <c r="C228" s="43"/>
      <c r="D228" s="68"/>
      <c r="E228" s="41"/>
      <c r="F228" s="41"/>
      <c r="G228" s="49"/>
      <c r="I228" s="52"/>
      <c r="J228" s="52"/>
      <c r="K228" s="41"/>
      <c r="L228" s="52"/>
      <c r="M228" s="52"/>
      <c r="O228" s="52"/>
      <c r="P228" s="52"/>
      <c r="Q228" s="52"/>
      <c r="R228" s="52"/>
      <c r="T228" s="52"/>
      <c r="U228" s="52"/>
      <c r="W228" s="52"/>
      <c r="X228" s="52"/>
      <c r="Y228" s="52"/>
      <c r="Z228" s="52"/>
      <c r="AA228" s="52"/>
      <c r="AC228" s="49"/>
    </row>
    <row r="229" spans="2:29" x14ac:dyDescent="0.2">
      <c r="B229" s="63"/>
      <c r="C229" s="43"/>
      <c r="D229" s="68"/>
      <c r="E229" s="41"/>
      <c r="F229" s="41"/>
      <c r="G229" s="49"/>
      <c r="I229" s="52"/>
      <c r="J229" s="52"/>
      <c r="K229" s="41"/>
      <c r="L229" s="52"/>
      <c r="M229" s="52"/>
      <c r="O229" s="52"/>
      <c r="P229" s="52"/>
      <c r="Q229" s="52"/>
      <c r="R229" s="52"/>
      <c r="T229" s="52"/>
      <c r="U229" s="52"/>
      <c r="W229" s="52"/>
      <c r="X229" s="52"/>
      <c r="Y229" s="52"/>
      <c r="Z229" s="52"/>
      <c r="AA229" s="52"/>
      <c r="AC229" s="49"/>
    </row>
    <row r="230" spans="2:29" x14ac:dyDescent="0.2">
      <c r="B230" s="63"/>
      <c r="C230" s="43"/>
      <c r="D230" s="68"/>
      <c r="E230" s="41"/>
      <c r="F230" s="41"/>
      <c r="G230" s="49"/>
      <c r="I230" s="52"/>
      <c r="J230" s="52"/>
      <c r="K230" s="41"/>
      <c r="L230" s="52"/>
      <c r="M230" s="52"/>
      <c r="O230" s="52"/>
      <c r="P230" s="52"/>
      <c r="Q230" s="52"/>
      <c r="R230" s="52"/>
      <c r="T230" s="52"/>
      <c r="U230" s="52"/>
      <c r="W230" s="52"/>
      <c r="X230" s="52"/>
      <c r="Y230" s="52"/>
      <c r="Z230" s="52"/>
      <c r="AA230" s="52"/>
      <c r="AC230" s="49"/>
    </row>
    <row r="231" spans="2:29" x14ac:dyDescent="0.2">
      <c r="B231" s="63"/>
      <c r="C231" s="43"/>
      <c r="D231" s="68"/>
      <c r="E231" s="41"/>
      <c r="F231" s="41"/>
      <c r="G231" s="49"/>
      <c r="I231" s="52"/>
      <c r="J231" s="52"/>
      <c r="K231" s="41"/>
      <c r="L231" s="52"/>
      <c r="M231" s="52"/>
      <c r="O231" s="52"/>
      <c r="P231" s="52"/>
      <c r="Q231" s="52"/>
      <c r="R231" s="52"/>
      <c r="T231" s="52"/>
      <c r="U231" s="52"/>
      <c r="W231" s="52"/>
      <c r="X231" s="52"/>
      <c r="Y231" s="52"/>
      <c r="Z231" s="52"/>
      <c r="AA231" s="52"/>
      <c r="AC231" s="49"/>
    </row>
    <row r="232" spans="2:29" x14ac:dyDescent="0.2">
      <c r="B232" s="63"/>
      <c r="C232" s="43"/>
      <c r="D232" s="68"/>
      <c r="E232" s="41"/>
      <c r="F232" s="41"/>
      <c r="G232" s="49"/>
      <c r="I232" s="52"/>
      <c r="J232" s="52"/>
      <c r="K232" s="41"/>
      <c r="L232" s="52"/>
      <c r="M232" s="52"/>
      <c r="O232" s="52"/>
      <c r="P232" s="52"/>
      <c r="Q232" s="52"/>
      <c r="R232" s="52"/>
      <c r="T232" s="52"/>
      <c r="U232" s="52"/>
      <c r="W232" s="52"/>
      <c r="X232" s="52"/>
      <c r="Y232" s="52"/>
      <c r="Z232" s="52"/>
      <c r="AA232" s="52"/>
      <c r="AC232" s="49"/>
    </row>
    <row r="233" spans="2:29" x14ac:dyDescent="0.2">
      <c r="B233" s="63"/>
      <c r="C233" s="43"/>
      <c r="D233" s="68"/>
      <c r="E233" s="41"/>
      <c r="F233" s="41"/>
      <c r="G233" s="49"/>
      <c r="I233" s="52"/>
      <c r="J233" s="52"/>
      <c r="K233" s="41"/>
      <c r="L233" s="52"/>
      <c r="M233" s="52"/>
      <c r="O233" s="52"/>
      <c r="P233" s="52"/>
      <c r="Q233" s="52"/>
      <c r="R233" s="52"/>
      <c r="T233" s="52"/>
      <c r="U233" s="52"/>
      <c r="W233" s="52"/>
      <c r="X233" s="52"/>
      <c r="Y233" s="52"/>
      <c r="Z233" s="52"/>
      <c r="AA233" s="52"/>
      <c r="AC233" s="49"/>
    </row>
    <row r="234" spans="2:29" x14ac:dyDescent="0.2">
      <c r="B234" s="63"/>
      <c r="C234" s="43"/>
      <c r="D234" s="68"/>
      <c r="E234" s="41"/>
      <c r="F234" s="41"/>
      <c r="G234" s="49"/>
      <c r="I234" s="52"/>
      <c r="J234" s="52"/>
      <c r="K234" s="41"/>
      <c r="L234" s="52"/>
      <c r="M234" s="52"/>
      <c r="O234" s="52"/>
      <c r="P234" s="52"/>
      <c r="Q234" s="52"/>
      <c r="R234" s="52"/>
      <c r="T234" s="52"/>
      <c r="U234" s="52"/>
      <c r="W234" s="52"/>
      <c r="X234" s="52"/>
      <c r="Y234" s="52"/>
      <c r="Z234" s="52"/>
      <c r="AA234" s="52"/>
      <c r="AC234" s="49"/>
    </row>
    <row r="235" spans="2:29" x14ac:dyDescent="0.2">
      <c r="B235" s="63"/>
      <c r="C235" s="43"/>
      <c r="D235" s="68"/>
      <c r="E235" s="41"/>
      <c r="F235" s="41"/>
      <c r="G235" s="49"/>
      <c r="I235" s="52"/>
      <c r="J235" s="52"/>
      <c r="K235" s="41"/>
      <c r="L235" s="52"/>
      <c r="M235" s="52"/>
      <c r="O235" s="52"/>
      <c r="P235" s="52"/>
      <c r="Q235" s="52"/>
      <c r="R235" s="52"/>
      <c r="T235" s="52"/>
      <c r="U235" s="52"/>
      <c r="W235" s="52"/>
      <c r="X235" s="52"/>
      <c r="Y235" s="52"/>
      <c r="Z235" s="52"/>
      <c r="AA235" s="52"/>
      <c r="AC235" s="49"/>
    </row>
    <row r="236" spans="2:29" x14ac:dyDescent="0.2">
      <c r="B236" s="63"/>
      <c r="C236" s="43"/>
      <c r="D236" s="68"/>
      <c r="E236" s="41"/>
      <c r="F236" s="41"/>
      <c r="G236" s="49"/>
      <c r="I236" s="52"/>
      <c r="J236" s="52"/>
      <c r="K236" s="41"/>
      <c r="L236" s="52"/>
      <c r="M236" s="52"/>
      <c r="O236" s="52"/>
      <c r="P236" s="52"/>
      <c r="Q236" s="52"/>
      <c r="R236" s="52"/>
      <c r="T236" s="52"/>
      <c r="U236" s="52"/>
      <c r="W236" s="52"/>
      <c r="X236" s="52"/>
      <c r="Y236" s="52"/>
      <c r="Z236" s="52"/>
      <c r="AA236" s="52"/>
      <c r="AC236" s="49"/>
    </row>
    <row r="237" spans="2:29" x14ac:dyDescent="0.2">
      <c r="B237" s="63"/>
      <c r="C237" s="43"/>
      <c r="D237" s="68"/>
      <c r="E237" s="41"/>
      <c r="F237" s="41"/>
      <c r="G237" s="49"/>
      <c r="I237" s="52"/>
      <c r="J237" s="52"/>
      <c r="K237" s="41"/>
      <c r="L237" s="52"/>
      <c r="M237" s="52"/>
      <c r="O237" s="52"/>
      <c r="P237" s="52"/>
      <c r="Q237" s="52"/>
      <c r="R237" s="52"/>
      <c r="T237" s="52"/>
      <c r="U237" s="52"/>
      <c r="W237" s="52"/>
      <c r="X237" s="52"/>
      <c r="Y237" s="52"/>
      <c r="Z237" s="52"/>
      <c r="AA237" s="52"/>
      <c r="AC237" s="49"/>
    </row>
    <row r="238" spans="2:29" x14ac:dyDescent="0.2">
      <c r="B238" s="63"/>
      <c r="C238" s="43"/>
      <c r="D238" s="68"/>
      <c r="E238" s="41"/>
      <c r="F238" s="41"/>
      <c r="G238" s="49"/>
      <c r="I238" s="52"/>
      <c r="J238" s="52"/>
      <c r="K238" s="41"/>
      <c r="L238" s="52"/>
      <c r="M238" s="52"/>
      <c r="O238" s="52"/>
      <c r="P238" s="52"/>
      <c r="Q238" s="52"/>
      <c r="R238" s="52"/>
      <c r="T238" s="52"/>
      <c r="U238" s="52"/>
      <c r="W238" s="52"/>
      <c r="X238" s="52"/>
      <c r="Y238" s="52"/>
      <c r="Z238" s="52"/>
      <c r="AA238" s="52"/>
      <c r="AC238" s="49"/>
    </row>
    <row r="239" spans="2:29" x14ac:dyDescent="0.2">
      <c r="B239" s="63"/>
      <c r="C239" s="43"/>
      <c r="D239" s="68"/>
      <c r="E239" s="41"/>
      <c r="F239" s="41"/>
      <c r="G239" s="49"/>
      <c r="I239" s="52"/>
      <c r="J239" s="52"/>
      <c r="K239" s="41"/>
      <c r="L239" s="52"/>
      <c r="M239" s="52"/>
      <c r="O239" s="52"/>
      <c r="P239" s="52"/>
      <c r="Q239" s="52"/>
      <c r="R239" s="52"/>
      <c r="T239" s="52"/>
      <c r="U239" s="52"/>
      <c r="W239" s="52"/>
      <c r="X239" s="52"/>
      <c r="Y239" s="52"/>
      <c r="Z239" s="52"/>
      <c r="AA239" s="52"/>
      <c r="AC239" s="49"/>
    </row>
    <row r="240" spans="2:29" x14ac:dyDescent="0.2">
      <c r="B240" s="63"/>
      <c r="C240" s="43"/>
      <c r="D240" s="68"/>
      <c r="E240" s="41"/>
      <c r="F240" s="41"/>
      <c r="G240" s="49"/>
      <c r="I240" s="52"/>
      <c r="J240" s="52"/>
      <c r="K240" s="41"/>
      <c r="L240" s="52"/>
      <c r="M240" s="52"/>
      <c r="O240" s="52"/>
      <c r="P240" s="52"/>
      <c r="Q240" s="52"/>
      <c r="R240" s="52"/>
      <c r="T240" s="52"/>
      <c r="U240" s="52"/>
      <c r="W240" s="52"/>
      <c r="X240" s="52"/>
      <c r="Y240" s="52"/>
      <c r="Z240" s="52"/>
      <c r="AA240" s="52"/>
      <c r="AC240" s="49"/>
    </row>
    <row r="241" spans="2:29" x14ac:dyDescent="0.2">
      <c r="B241" s="63"/>
      <c r="C241" s="43"/>
      <c r="D241" s="68"/>
      <c r="E241" s="41"/>
      <c r="F241" s="41"/>
      <c r="G241" s="49"/>
      <c r="I241" s="52"/>
      <c r="J241" s="52"/>
      <c r="K241" s="41"/>
      <c r="L241" s="52"/>
      <c r="M241" s="52"/>
      <c r="O241" s="52"/>
      <c r="P241" s="52"/>
      <c r="Q241" s="52"/>
      <c r="R241" s="52"/>
      <c r="T241" s="52"/>
      <c r="U241" s="52"/>
      <c r="W241" s="52"/>
      <c r="X241" s="52"/>
      <c r="Y241" s="52"/>
      <c r="Z241" s="52"/>
      <c r="AA241" s="52"/>
      <c r="AC241" s="49"/>
    </row>
    <row r="242" spans="2:29" x14ac:dyDescent="0.2">
      <c r="B242" s="63"/>
      <c r="C242" s="43"/>
      <c r="D242" s="68"/>
      <c r="E242" s="41"/>
      <c r="F242" s="41"/>
      <c r="G242" s="49"/>
      <c r="I242" s="52"/>
      <c r="J242" s="52"/>
      <c r="K242" s="41"/>
      <c r="L242" s="52"/>
      <c r="M242" s="52"/>
      <c r="O242" s="52"/>
      <c r="P242" s="52"/>
      <c r="Q242" s="52"/>
      <c r="R242" s="52"/>
      <c r="T242" s="52"/>
      <c r="U242" s="52"/>
      <c r="W242" s="52"/>
      <c r="X242" s="52"/>
      <c r="Y242" s="52"/>
      <c r="Z242" s="52"/>
      <c r="AA242" s="52"/>
      <c r="AC242" s="49"/>
    </row>
    <row r="243" spans="2:29" x14ac:dyDescent="0.2">
      <c r="B243" s="63"/>
      <c r="C243" s="43"/>
      <c r="D243" s="68"/>
      <c r="E243" s="41"/>
      <c r="F243" s="41"/>
      <c r="G243" s="49"/>
      <c r="I243" s="52"/>
      <c r="J243" s="52"/>
      <c r="K243" s="41"/>
      <c r="L243" s="52"/>
      <c r="M243" s="52"/>
      <c r="O243" s="52"/>
      <c r="P243" s="52"/>
      <c r="Q243" s="52"/>
      <c r="R243" s="52"/>
      <c r="T243" s="52"/>
      <c r="U243" s="52"/>
      <c r="W243" s="52"/>
      <c r="X243" s="52"/>
      <c r="Y243" s="52"/>
      <c r="Z243" s="52"/>
      <c r="AA243" s="52"/>
      <c r="AC243" s="49"/>
    </row>
    <row r="244" spans="2:29" x14ac:dyDescent="0.2">
      <c r="B244" s="63"/>
      <c r="C244" s="43"/>
      <c r="D244" s="68"/>
      <c r="E244" s="41"/>
      <c r="F244" s="41"/>
      <c r="G244" s="49"/>
      <c r="I244" s="52"/>
      <c r="J244" s="52"/>
      <c r="K244" s="41"/>
      <c r="L244" s="52"/>
      <c r="M244" s="52"/>
      <c r="O244" s="52"/>
      <c r="P244" s="52"/>
      <c r="Q244" s="52"/>
      <c r="R244" s="52"/>
      <c r="T244" s="52"/>
      <c r="U244" s="52"/>
      <c r="W244" s="52"/>
      <c r="X244" s="52"/>
      <c r="Y244" s="52"/>
      <c r="Z244" s="52"/>
      <c r="AA244" s="52"/>
      <c r="AC244" s="49"/>
    </row>
    <row r="245" spans="2:29" x14ac:dyDescent="0.2">
      <c r="B245" s="63"/>
      <c r="C245" s="43"/>
      <c r="D245" s="68"/>
      <c r="E245" s="41"/>
      <c r="F245" s="41"/>
      <c r="G245" s="49"/>
      <c r="I245" s="52"/>
      <c r="J245" s="52"/>
      <c r="K245" s="41"/>
      <c r="L245" s="52"/>
      <c r="M245" s="52"/>
      <c r="O245" s="52"/>
      <c r="P245" s="52"/>
      <c r="Q245" s="52"/>
      <c r="R245" s="52"/>
      <c r="T245" s="52"/>
      <c r="U245" s="52"/>
      <c r="W245" s="52"/>
      <c r="X245" s="52"/>
      <c r="Y245" s="52"/>
      <c r="Z245" s="52"/>
      <c r="AA245" s="52"/>
      <c r="AC245" s="49"/>
    </row>
    <row r="246" spans="2:29" x14ac:dyDescent="0.2">
      <c r="B246" s="63"/>
      <c r="C246" s="43"/>
      <c r="D246" s="68"/>
      <c r="E246" s="41"/>
      <c r="F246" s="41"/>
      <c r="G246" s="49"/>
      <c r="I246" s="52"/>
      <c r="J246" s="52"/>
      <c r="K246" s="41"/>
      <c r="L246" s="52"/>
      <c r="M246" s="52"/>
      <c r="O246" s="52"/>
      <c r="P246" s="52"/>
      <c r="Q246" s="52"/>
      <c r="R246" s="52"/>
      <c r="T246" s="52"/>
      <c r="U246" s="52"/>
      <c r="W246" s="52"/>
      <c r="X246" s="52"/>
      <c r="Y246" s="52"/>
      <c r="Z246" s="52"/>
      <c r="AA246" s="52"/>
      <c r="AC246" s="49"/>
    </row>
    <row r="247" spans="2:29" x14ac:dyDescent="0.2">
      <c r="B247" s="63"/>
      <c r="C247" s="43"/>
      <c r="D247" s="68"/>
      <c r="E247" s="41"/>
      <c r="F247" s="41"/>
      <c r="G247" s="49"/>
      <c r="I247" s="52"/>
      <c r="J247" s="52"/>
      <c r="K247" s="41"/>
      <c r="L247" s="52"/>
      <c r="M247" s="52"/>
      <c r="O247" s="52"/>
      <c r="P247" s="52"/>
      <c r="Q247" s="52"/>
      <c r="R247" s="52"/>
      <c r="T247" s="52"/>
      <c r="U247" s="52"/>
      <c r="W247" s="52"/>
      <c r="X247" s="52"/>
      <c r="Y247" s="52"/>
      <c r="Z247" s="52"/>
      <c r="AA247" s="52"/>
      <c r="AC247" s="49"/>
    </row>
    <row r="248" spans="2:29" x14ac:dyDescent="0.2">
      <c r="B248" s="63"/>
      <c r="C248" s="43"/>
      <c r="D248" s="68"/>
      <c r="E248" s="41"/>
      <c r="F248" s="41"/>
      <c r="G248" s="49"/>
      <c r="I248" s="52"/>
      <c r="J248" s="52"/>
      <c r="K248" s="41"/>
      <c r="L248" s="52"/>
      <c r="M248" s="52"/>
      <c r="O248" s="52"/>
      <c r="P248" s="52"/>
      <c r="Q248" s="52"/>
      <c r="R248" s="52"/>
      <c r="T248" s="52"/>
      <c r="U248" s="52"/>
      <c r="W248" s="52"/>
      <c r="X248" s="52"/>
      <c r="Y248" s="52"/>
      <c r="Z248" s="52"/>
      <c r="AA248" s="52"/>
      <c r="AC248" s="49"/>
    </row>
    <row r="249" spans="2:29" x14ac:dyDescent="0.2">
      <c r="B249" s="63"/>
      <c r="C249" s="43"/>
      <c r="D249" s="68"/>
      <c r="E249" s="41"/>
      <c r="F249" s="41"/>
      <c r="G249" s="49"/>
      <c r="I249" s="52"/>
      <c r="J249" s="52"/>
      <c r="K249" s="41"/>
      <c r="L249" s="52"/>
      <c r="M249" s="52"/>
      <c r="O249" s="52"/>
      <c r="P249" s="52"/>
      <c r="Q249" s="52"/>
      <c r="R249" s="52"/>
      <c r="T249" s="52"/>
      <c r="U249" s="52"/>
      <c r="W249" s="52"/>
      <c r="X249" s="52"/>
      <c r="Y249" s="52"/>
      <c r="Z249" s="52"/>
      <c r="AA249" s="52"/>
      <c r="AC249" s="49"/>
    </row>
    <row r="250" spans="2:29" x14ac:dyDescent="0.2">
      <c r="B250" s="63"/>
      <c r="C250" s="43"/>
      <c r="D250" s="68"/>
      <c r="E250" s="41"/>
      <c r="F250" s="41"/>
      <c r="G250" s="49"/>
      <c r="I250" s="52"/>
      <c r="J250" s="52"/>
      <c r="K250" s="41"/>
      <c r="L250" s="52"/>
      <c r="M250" s="52"/>
      <c r="O250" s="52"/>
      <c r="P250" s="52"/>
      <c r="Q250" s="52"/>
      <c r="R250" s="52"/>
      <c r="T250" s="52"/>
      <c r="U250" s="52"/>
      <c r="W250" s="52"/>
      <c r="X250" s="52"/>
      <c r="Y250" s="52"/>
      <c r="Z250" s="52"/>
      <c r="AA250" s="52"/>
      <c r="AC250" s="49"/>
    </row>
    <row r="251" spans="2:29" x14ac:dyDescent="0.2">
      <c r="B251" s="63"/>
      <c r="C251" s="43"/>
      <c r="D251" s="68"/>
      <c r="E251" s="41"/>
      <c r="F251" s="41"/>
      <c r="G251" s="49"/>
      <c r="I251" s="52"/>
      <c r="J251" s="52"/>
      <c r="K251" s="41"/>
      <c r="L251" s="52"/>
      <c r="M251" s="52"/>
      <c r="O251" s="52"/>
      <c r="P251" s="52"/>
      <c r="Q251" s="52"/>
      <c r="R251" s="52"/>
      <c r="T251" s="52"/>
      <c r="U251" s="52"/>
      <c r="W251" s="52"/>
      <c r="X251" s="52"/>
      <c r="Y251" s="52"/>
      <c r="Z251" s="52"/>
      <c r="AA251" s="52"/>
      <c r="AC251" s="49"/>
    </row>
    <row r="252" spans="2:29" x14ac:dyDescent="0.2">
      <c r="B252" s="63"/>
      <c r="C252" s="43"/>
      <c r="D252" s="68"/>
      <c r="E252" s="41"/>
      <c r="F252" s="41"/>
      <c r="G252" s="49"/>
      <c r="I252" s="52"/>
      <c r="J252" s="52"/>
      <c r="K252" s="41"/>
      <c r="L252" s="52"/>
      <c r="M252" s="52"/>
      <c r="O252" s="52"/>
      <c r="P252" s="52"/>
      <c r="Q252" s="52"/>
      <c r="R252" s="52"/>
      <c r="T252" s="52"/>
      <c r="U252" s="52"/>
      <c r="W252" s="52"/>
      <c r="X252" s="52"/>
      <c r="Y252" s="52"/>
      <c r="Z252" s="52"/>
      <c r="AA252" s="52"/>
      <c r="AC252" s="49"/>
    </row>
    <row r="253" spans="2:29" x14ac:dyDescent="0.2">
      <c r="B253" s="63"/>
      <c r="C253" s="43"/>
      <c r="D253" s="68"/>
      <c r="E253" s="41"/>
      <c r="F253" s="41"/>
      <c r="G253" s="49"/>
      <c r="I253" s="52"/>
      <c r="J253" s="52"/>
      <c r="K253" s="41"/>
      <c r="L253" s="52"/>
      <c r="M253" s="52"/>
      <c r="O253" s="52"/>
      <c r="P253" s="52"/>
      <c r="Q253" s="52"/>
      <c r="R253" s="52"/>
      <c r="T253" s="52"/>
      <c r="U253" s="52"/>
      <c r="W253" s="52"/>
      <c r="X253" s="52"/>
      <c r="Y253" s="52"/>
      <c r="Z253" s="52"/>
      <c r="AA253" s="52"/>
      <c r="AC253" s="49"/>
    </row>
    <row r="254" spans="2:29" x14ac:dyDescent="0.2">
      <c r="B254" s="63"/>
      <c r="C254" s="43"/>
      <c r="D254" s="68"/>
      <c r="E254" s="41"/>
      <c r="F254" s="41"/>
      <c r="G254" s="49"/>
      <c r="I254" s="52"/>
      <c r="J254" s="52"/>
      <c r="K254" s="41"/>
      <c r="L254" s="52"/>
      <c r="M254" s="52"/>
      <c r="O254" s="52"/>
      <c r="P254" s="52"/>
      <c r="Q254" s="52"/>
      <c r="R254" s="52"/>
      <c r="T254" s="52"/>
      <c r="U254" s="52"/>
      <c r="W254" s="52"/>
      <c r="X254" s="52"/>
      <c r="Y254" s="52"/>
      <c r="Z254" s="52"/>
      <c r="AA254" s="52"/>
      <c r="AC254" s="49"/>
    </row>
    <row r="255" spans="2:29" x14ac:dyDescent="0.2">
      <c r="B255" s="63"/>
      <c r="C255" s="43"/>
      <c r="D255" s="68"/>
      <c r="E255" s="41"/>
      <c r="F255" s="41"/>
      <c r="G255" s="49"/>
      <c r="I255" s="52"/>
      <c r="J255" s="52"/>
      <c r="K255" s="41"/>
      <c r="L255" s="52"/>
      <c r="M255" s="52"/>
      <c r="O255" s="52"/>
      <c r="P255" s="52"/>
      <c r="Q255" s="52"/>
      <c r="R255" s="52"/>
      <c r="T255" s="52"/>
      <c r="U255" s="52"/>
      <c r="W255" s="52"/>
      <c r="X255" s="52"/>
      <c r="Y255" s="52"/>
      <c r="Z255" s="52"/>
      <c r="AA255" s="52"/>
      <c r="AC255" s="49"/>
    </row>
    <row r="256" spans="2:29" x14ac:dyDescent="0.2">
      <c r="B256" s="63"/>
      <c r="C256" s="43"/>
      <c r="D256" s="68"/>
      <c r="E256" s="41"/>
      <c r="F256" s="41"/>
      <c r="G256" s="49"/>
      <c r="I256" s="52"/>
      <c r="J256" s="52"/>
      <c r="K256" s="41"/>
      <c r="L256" s="52"/>
      <c r="M256" s="52"/>
      <c r="O256" s="52"/>
      <c r="P256" s="52"/>
      <c r="Q256" s="52"/>
      <c r="R256" s="52"/>
      <c r="T256" s="52"/>
      <c r="U256" s="52"/>
      <c r="W256" s="52"/>
      <c r="X256" s="52"/>
      <c r="Y256" s="52"/>
      <c r="Z256" s="52"/>
      <c r="AA256" s="52"/>
      <c r="AC256" s="49"/>
    </row>
    <row r="257" spans="2:29" x14ac:dyDescent="0.2">
      <c r="B257" s="63"/>
      <c r="C257" s="43"/>
      <c r="D257" s="68"/>
      <c r="E257" s="41"/>
      <c r="F257" s="41"/>
      <c r="G257" s="49"/>
      <c r="I257" s="52"/>
      <c r="J257" s="52"/>
      <c r="K257" s="41"/>
      <c r="L257" s="52"/>
      <c r="M257" s="52"/>
      <c r="O257" s="52"/>
      <c r="P257" s="52"/>
      <c r="Q257" s="52"/>
      <c r="R257" s="52"/>
      <c r="T257" s="52"/>
      <c r="U257" s="52"/>
      <c r="W257" s="52"/>
      <c r="X257" s="52"/>
      <c r="Y257" s="52"/>
      <c r="Z257" s="52"/>
      <c r="AA257" s="52"/>
      <c r="AC257" s="49"/>
    </row>
    <row r="258" spans="2:29" x14ac:dyDescent="0.2">
      <c r="B258" s="63"/>
      <c r="C258" s="43"/>
      <c r="D258" s="68"/>
      <c r="E258" s="41"/>
      <c r="F258" s="41"/>
      <c r="G258" s="49"/>
      <c r="I258" s="52"/>
      <c r="J258" s="52"/>
      <c r="K258" s="41"/>
      <c r="L258" s="52"/>
      <c r="M258" s="52"/>
      <c r="O258" s="52"/>
      <c r="P258" s="52"/>
      <c r="Q258" s="52"/>
      <c r="R258" s="52"/>
      <c r="T258" s="52"/>
      <c r="U258" s="52"/>
      <c r="W258" s="52"/>
      <c r="X258" s="52"/>
      <c r="Y258" s="52"/>
      <c r="Z258" s="52"/>
      <c r="AA258" s="52"/>
      <c r="AC258" s="49"/>
    </row>
    <row r="259" spans="2:29" x14ac:dyDescent="0.2">
      <c r="B259" s="63"/>
      <c r="C259" s="43"/>
      <c r="D259" s="68"/>
      <c r="E259" s="41"/>
      <c r="F259" s="41"/>
      <c r="G259" s="49"/>
      <c r="I259" s="52"/>
      <c r="J259" s="52"/>
      <c r="K259" s="41"/>
      <c r="L259" s="52"/>
      <c r="M259" s="52"/>
      <c r="O259" s="52"/>
      <c r="P259" s="52"/>
      <c r="Q259" s="52"/>
      <c r="R259" s="52"/>
      <c r="T259" s="52"/>
      <c r="U259" s="52"/>
      <c r="W259" s="52"/>
      <c r="X259" s="52"/>
      <c r="Y259" s="52"/>
      <c r="Z259" s="52"/>
      <c r="AA259" s="52"/>
      <c r="AC259" s="49"/>
    </row>
    <row r="260" spans="2:29" x14ac:dyDescent="0.2">
      <c r="B260" s="63"/>
      <c r="C260" s="43"/>
      <c r="D260" s="68"/>
      <c r="E260" s="41"/>
      <c r="F260" s="41"/>
      <c r="G260" s="49"/>
      <c r="I260" s="52"/>
      <c r="J260" s="52"/>
      <c r="K260" s="41"/>
      <c r="L260" s="52"/>
      <c r="M260" s="52"/>
      <c r="O260" s="52"/>
      <c r="P260" s="52"/>
      <c r="Q260" s="52"/>
      <c r="R260" s="52"/>
      <c r="T260" s="52"/>
      <c r="U260" s="52"/>
      <c r="W260" s="52"/>
      <c r="X260" s="52"/>
      <c r="Y260" s="52"/>
      <c r="Z260" s="52"/>
      <c r="AA260" s="52"/>
      <c r="AC260" s="49"/>
    </row>
    <row r="261" spans="2:29" x14ac:dyDescent="0.2">
      <c r="B261" s="63"/>
      <c r="C261" s="43"/>
      <c r="D261" s="68"/>
      <c r="E261" s="41"/>
      <c r="F261" s="41"/>
      <c r="G261" s="49"/>
      <c r="I261" s="52"/>
      <c r="J261" s="52"/>
      <c r="K261" s="41"/>
      <c r="L261" s="52"/>
      <c r="M261" s="52"/>
      <c r="O261" s="52"/>
      <c r="P261" s="52"/>
      <c r="Q261" s="52"/>
      <c r="R261" s="52"/>
      <c r="T261" s="52"/>
      <c r="U261" s="52"/>
      <c r="W261" s="52"/>
      <c r="X261" s="52"/>
      <c r="Y261" s="52"/>
      <c r="Z261" s="52"/>
      <c r="AA261" s="52"/>
      <c r="AC261" s="49"/>
    </row>
    <row r="262" spans="2:29" x14ac:dyDescent="0.2">
      <c r="B262" s="63"/>
      <c r="C262" s="43"/>
      <c r="D262" s="68"/>
      <c r="E262" s="41"/>
      <c r="F262" s="41"/>
      <c r="G262" s="49"/>
      <c r="I262" s="52"/>
      <c r="J262" s="52"/>
      <c r="K262" s="41"/>
      <c r="L262" s="52"/>
      <c r="M262" s="52"/>
      <c r="O262" s="52"/>
      <c r="P262" s="52"/>
      <c r="Q262" s="52"/>
      <c r="R262" s="52"/>
      <c r="T262" s="52"/>
      <c r="U262" s="52"/>
      <c r="W262" s="52"/>
      <c r="X262" s="52"/>
      <c r="Y262" s="52"/>
      <c r="Z262" s="52"/>
      <c r="AA262" s="52"/>
      <c r="AC262" s="49"/>
    </row>
    <row r="263" spans="2:29" x14ac:dyDescent="0.2">
      <c r="B263" s="63"/>
      <c r="C263" s="43"/>
      <c r="D263" s="68"/>
      <c r="E263" s="41"/>
      <c r="F263" s="41"/>
      <c r="G263" s="49"/>
      <c r="I263" s="52"/>
      <c r="J263" s="52"/>
      <c r="K263" s="41"/>
      <c r="L263" s="52"/>
      <c r="M263" s="52"/>
      <c r="O263" s="52"/>
      <c r="P263" s="52"/>
      <c r="Q263" s="52"/>
      <c r="R263" s="52"/>
      <c r="T263" s="52"/>
      <c r="U263" s="52"/>
      <c r="W263" s="52"/>
      <c r="X263" s="52"/>
      <c r="Y263" s="52"/>
      <c r="Z263" s="52"/>
      <c r="AA263" s="52"/>
      <c r="AC263" s="49"/>
    </row>
    <row r="264" spans="2:29" x14ac:dyDescent="0.2">
      <c r="B264" s="63"/>
      <c r="C264" s="43"/>
      <c r="D264" s="68"/>
      <c r="E264" s="41"/>
      <c r="F264" s="41"/>
      <c r="G264" s="49"/>
      <c r="I264" s="52"/>
      <c r="J264" s="52"/>
      <c r="K264" s="41"/>
      <c r="L264" s="52"/>
      <c r="M264" s="52"/>
      <c r="O264" s="52"/>
      <c r="P264" s="52"/>
      <c r="Q264" s="52"/>
      <c r="R264" s="52"/>
      <c r="T264" s="52"/>
      <c r="U264" s="52"/>
      <c r="W264" s="52"/>
      <c r="X264" s="52"/>
      <c r="Y264" s="52"/>
      <c r="Z264" s="52"/>
      <c r="AA264" s="52"/>
      <c r="AC264" s="49"/>
    </row>
    <row r="265" spans="2:29" x14ac:dyDescent="0.2">
      <c r="B265" s="63"/>
      <c r="C265" s="43"/>
      <c r="D265" s="68"/>
      <c r="E265" s="41"/>
      <c r="F265" s="41"/>
      <c r="G265" s="49"/>
      <c r="I265" s="52"/>
      <c r="J265" s="52"/>
      <c r="K265" s="41"/>
      <c r="L265" s="52"/>
      <c r="M265" s="52"/>
      <c r="O265" s="52"/>
      <c r="P265" s="52"/>
      <c r="Q265" s="52"/>
      <c r="R265" s="52"/>
      <c r="T265" s="52"/>
      <c r="U265" s="52"/>
      <c r="W265" s="52"/>
      <c r="X265" s="52"/>
      <c r="Y265" s="52"/>
      <c r="Z265" s="52"/>
      <c r="AA265" s="52"/>
      <c r="AC265" s="49"/>
    </row>
    <row r="266" spans="2:29" x14ac:dyDescent="0.2">
      <c r="B266" s="63"/>
      <c r="C266" s="43"/>
      <c r="D266" s="68"/>
      <c r="E266" s="41"/>
      <c r="F266" s="41"/>
      <c r="G266" s="49"/>
      <c r="I266" s="52"/>
      <c r="J266" s="52"/>
      <c r="K266" s="41"/>
      <c r="L266" s="52"/>
      <c r="M266" s="52"/>
      <c r="O266" s="52"/>
      <c r="P266" s="52"/>
      <c r="Q266" s="52"/>
      <c r="R266" s="52"/>
      <c r="T266" s="52"/>
      <c r="U266" s="52"/>
      <c r="W266" s="52"/>
      <c r="X266" s="52"/>
      <c r="Y266" s="52"/>
      <c r="Z266" s="52"/>
      <c r="AA266" s="52"/>
      <c r="AC266" s="49"/>
    </row>
    <row r="267" spans="2:29" x14ac:dyDescent="0.2">
      <c r="B267" s="63"/>
      <c r="C267" s="43"/>
      <c r="D267" s="68"/>
      <c r="E267" s="41"/>
      <c r="F267" s="41"/>
      <c r="G267" s="49"/>
      <c r="I267" s="52"/>
      <c r="J267" s="52"/>
      <c r="K267" s="41"/>
      <c r="L267" s="52"/>
      <c r="M267" s="52"/>
      <c r="O267" s="52"/>
      <c r="P267" s="52"/>
      <c r="Q267" s="52"/>
      <c r="R267" s="52"/>
      <c r="T267" s="52"/>
      <c r="U267" s="52"/>
      <c r="W267" s="52"/>
      <c r="X267" s="52"/>
      <c r="Y267" s="52"/>
      <c r="Z267" s="52"/>
      <c r="AA267" s="52"/>
      <c r="AC267" s="49"/>
    </row>
    <row r="268" spans="2:29" x14ac:dyDescent="0.2">
      <c r="B268" s="63"/>
      <c r="C268" s="43"/>
      <c r="D268" s="68"/>
      <c r="E268" s="41"/>
      <c r="F268" s="41"/>
      <c r="G268" s="49"/>
      <c r="I268" s="52"/>
      <c r="J268" s="52"/>
      <c r="K268" s="41"/>
      <c r="L268" s="52"/>
      <c r="M268" s="52"/>
      <c r="O268" s="52"/>
      <c r="P268" s="52"/>
      <c r="Q268" s="52"/>
      <c r="R268" s="52"/>
      <c r="T268" s="52"/>
      <c r="U268" s="52"/>
      <c r="W268" s="52"/>
      <c r="X268" s="52"/>
      <c r="Y268" s="52"/>
      <c r="Z268" s="52"/>
      <c r="AA268" s="52"/>
      <c r="AC268" s="49"/>
    </row>
    <row r="269" spans="2:29" x14ac:dyDescent="0.2">
      <c r="B269" s="63"/>
      <c r="C269" s="43"/>
      <c r="D269" s="68"/>
      <c r="E269" s="41"/>
      <c r="F269" s="41"/>
      <c r="G269" s="49"/>
      <c r="I269" s="52"/>
      <c r="J269" s="52"/>
      <c r="K269" s="41"/>
      <c r="L269" s="52"/>
      <c r="M269" s="52"/>
      <c r="O269" s="52"/>
      <c r="P269" s="52"/>
      <c r="Q269" s="52"/>
      <c r="R269" s="52"/>
      <c r="T269" s="52"/>
      <c r="U269" s="52"/>
      <c r="W269" s="52"/>
      <c r="X269" s="52"/>
      <c r="Y269" s="52"/>
      <c r="Z269" s="52"/>
      <c r="AA269" s="52"/>
      <c r="AC269" s="49"/>
    </row>
    <row r="270" spans="2:29" x14ac:dyDescent="0.2">
      <c r="B270" s="63"/>
      <c r="C270" s="43"/>
      <c r="D270" s="68"/>
      <c r="E270" s="41"/>
      <c r="F270" s="41"/>
      <c r="G270" s="49"/>
      <c r="I270" s="52"/>
      <c r="J270" s="52"/>
      <c r="K270" s="41"/>
      <c r="L270" s="52"/>
      <c r="M270" s="52"/>
      <c r="O270" s="52"/>
      <c r="P270" s="52"/>
      <c r="Q270" s="52"/>
      <c r="R270" s="52"/>
      <c r="T270" s="52"/>
      <c r="U270" s="52"/>
      <c r="W270" s="52"/>
      <c r="X270" s="52"/>
      <c r="Y270" s="52"/>
      <c r="Z270" s="52"/>
      <c r="AA270" s="52"/>
      <c r="AC270" s="49"/>
    </row>
    <row r="271" spans="2:29" x14ac:dyDescent="0.2">
      <c r="B271" s="63"/>
      <c r="C271" s="43"/>
      <c r="D271" s="68"/>
      <c r="E271" s="41"/>
      <c r="F271" s="41"/>
      <c r="G271" s="49"/>
      <c r="I271" s="52"/>
      <c r="J271" s="52"/>
      <c r="K271" s="41"/>
      <c r="L271" s="52"/>
      <c r="M271" s="52"/>
      <c r="O271" s="52"/>
      <c r="P271" s="52"/>
      <c r="Q271" s="52"/>
      <c r="R271" s="52"/>
      <c r="T271" s="52"/>
      <c r="U271" s="52"/>
      <c r="W271" s="52"/>
      <c r="X271" s="52"/>
      <c r="Y271" s="52"/>
      <c r="Z271" s="52"/>
      <c r="AA271" s="52"/>
      <c r="AC271" s="49"/>
    </row>
    <row r="272" spans="2:29" x14ac:dyDescent="0.2">
      <c r="B272" s="63"/>
      <c r="C272" s="43"/>
      <c r="D272" s="68"/>
      <c r="E272" s="41"/>
      <c r="F272" s="41"/>
      <c r="G272" s="49"/>
      <c r="I272" s="52"/>
      <c r="J272" s="52"/>
      <c r="K272" s="41"/>
      <c r="L272" s="52"/>
      <c r="M272" s="52"/>
      <c r="O272" s="52"/>
      <c r="P272" s="52"/>
      <c r="Q272" s="52"/>
      <c r="R272" s="52"/>
      <c r="T272" s="52"/>
      <c r="U272" s="52"/>
      <c r="W272" s="52"/>
      <c r="X272" s="52"/>
      <c r="Y272" s="52"/>
      <c r="Z272" s="52"/>
      <c r="AA272" s="52"/>
      <c r="AC272" s="49"/>
    </row>
    <row r="273" spans="2:29" x14ac:dyDescent="0.2">
      <c r="B273" s="63"/>
      <c r="C273" s="43"/>
      <c r="D273" s="68"/>
      <c r="E273" s="41"/>
      <c r="F273" s="41"/>
      <c r="G273" s="49"/>
      <c r="I273" s="52"/>
      <c r="J273" s="52"/>
      <c r="K273" s="41"/>
      <c r="L273" s="52"/>
      <c r="M273" s="52"/>
      <c r="O273" s="52"/>
      <c r="P273" s="52"/>
      <c r="Q273" s="52"/>
      <c r="R273" s="52"/>
      <c r="T273" s="52"/>
      <c r="U273" s="52"/>
      <c r="W273" s="52"/>
      <c r="X273" s="52"/>
      <c r="Y273" s="52"/>
      <c r="Z273" s="52"/>
      <c r="AA273" s="52"/>
      <c r="AC273" s="49"/>
    </row>
    <row r="274" spans="2:29" x14ac:dyDescent="0.2">
      <c r="B274" s="63"/>
      <c r="C274" s="43"/>
      <c r="D274" s="68"/>
      <c r="E274" s="41"/>
      <c r="F274" s="41"/>
      <c r="G274" s="49"/>
      <c r="I274" s="52"/>
      <c r="J274" s="52"/>
      <c r="K274" s="41"/>
      <c r="L274" s="52"/>
      <c r="M274" s="52"/>
      <c r="O274" s="52"/>
      <c r="P274" s="52"/>
      <c r="Q274" s="52"/>
      <c r="R274" s="52"/>
      <c r="T274" s="52"/>
      <c r="U274" s="52"/>
      <c r="W274" s="52"/>
      <c r="X274" s="52"/>
      <c r="Y274" s="52"/>
      <c r="Z274" s="52"/>
      <c r="AA274" s="52"/>
      <c r="AC274" s="49"/>
    </row>
    <row r="275" spans="2:29" x14ac:dyDescent="0.2">
      <c r="B275" s="63"/>
      <c r="C275" s="43"/>
      <c r="D275" s="68"/>
      <c r="E275" s="41"/>
      <c r="F275" s="41"/>
      <c r="G275" s="49"/>
      <c r="I275" s="52"/>
      <c r="J275" s="52"/>
      <c r="K275" s="41"/>
      <c r="L275" s="52"/>
      <c r="M275" s="52"/>
      <c r="O275" s="52"/>
      <c r="P275" s="52"/>
      <c r="Q275" s="52"/>
      <c r="R275" s="52"/>
      <c r="T275" s="52"/>
      <c r="U275" s="52"/>
      <c r="W275" s="52"/>
      <c r="X275" s="52"/>
      <c r="Y275" s="52"/>
      <c r="Z275" s="52"/>
      <c r="AA275" s="52"/>
      <c r="AC275" s="49"/>
    </row>
    <row r="276" spans="2:29" x14ac:dyDescent="0.2">
      <c r="B276" s="63"/>
      <c r="C276" s="43"/>
      <c r="D276" s="68"/>
      <c r="E276" s="41"/>
      <c r="F276" s="41"/>
      <c r="G276" s="49"/>
      <c r="I276" s="52"/>
      <c r="J276" s="52"/>
      <c r="K276" s="41"/>
      <c r="L276" s="52"/>
      <c r="M276" s="52"/>
      <c r="O276" s="52"/>
      <c r="P276" s="52"/>
      <c r="Q276" s="52"/>
      <c r="R276" s="52"/>
      <c r="T276" s="52"/>
      <c r="U276" s="52"/>
      <c r="W276" s="52"/>
      <c r="X276" s="52"/>
      <c r="Y276" s="52"/>
      <c r="Z276" s="52"/>
      <c r="AA276" s="52"/>
      <c r="AC276" s="49"/>
    </row>
    <row r="277" spans="2:29" x14ac:dyDescent="0.2">
      <c r="B277" s="63"/>
      <c r="C277" s="43"/>
      <c r="D277" s="68"/>
      <c r="E277" s="41"/>
      <c r="F277" s="41"/>
      <c r="G277" s="49"/>
      <c r="I277" s="52"/>
      <c r="J277" s="52"/>
      <c r="K277" s="41"/>
      <c r="L277" s="52"/>
      <c r="M277" s="52"/>
      <c r="O277" s="52"/>
      <c r="P277" s="52"/>
      <c r="Q277" s="52"/>
      <c r="R277" s="52"/>
      <c r="T277" s="52"/>
      <c r="U277" s="52"/>
      <c r="W277" s="52"/>
      <c r="X277" s="52"/>
      <c r="Y277" s="52"/>
      <c r="Z277" s="52"/>
      <c r="AA277" s="52"/>
      <c r="AC277" s="49"/>
    </row>
    <row r="278" spans="2:29" x14ac:dyDescent="0.2">
      <c r="B278" s="63"/>
      <c r="C278" s="43"/>
      <c r="D278" s="68"/>
      <c r="E278" s="41"/>
      <c r="F278" s="41"/>
      <c r="G278" s="49"/>
      <c r="I278" s="52"/>
      <c r="J278" s="52"/>
      <c r="K278" s="41"/>
      <c r="L278" s="52"/>
      <c r="M278" s="52"/>
      <c r="O278" s="52"/>
      <c r="P278" s="52"/>
      <c r="Q278" s="52"/>
      <c r="R278" s="52"/>
      <c r="T278" s="52"/>
      <c r="U278" s="52"/>
      <c r="W278" s="52"/>
      <c r="X278" s="52"/>
      <c r="Y278" s="52"/>
      <c r="Z278" s="52"/>
      <c r="AA278" s="52"/>
      <c r="AC278" s="49"/>
    </row>
    <row r="279" spans="2:29" x14ac:dyDescent="0.2">
      <c r="B279" s="63"/>
      <c r="C279" s="43"/>
      <c r="D279" s="68"/>
      <c r="E279" s="41"/>
      <c r="F279" s="41"/>
      <c r="G279" s="49"/>
      <c r="I279" s="52"/>
      <c r="J279" s="52"/>
      <c r="K279" s="41"/>
      <c r="L279" s="52"/>
      <c r="M279" s="52"/>
      <c r="O279" s="52"/>
      <c r="P279" s="52"/>
      <c r="Q279" s="52"/>
      <c r="R279" s="52"/>
      <c r="T279" s="52"/>
      <c r="U279" s="52"/>
      <c r="W279" s="52"/>
      <c r="X279" s="52"/>
      <c r="Y279" s="52"/>
      <c r="Z279" s="52"/>
      <c r="AA279" s="52"/>
      <c r="AC279" s="49"/>
    </row>
    <row r="280" spans="2:29" x14ac:dyDescent="0.2">
      <c r="B280" s="63"/>
      <c r="C280" s="43"/>
      <c r="D280" s="68"/>
      <c r="E280" s="41"/>
      <c r="F280" s="41"/>
      <c r="G280" s="49"/>
      <c r="I280" s="52"/>
      <c r="J280" s="52"/>
      <c r="K280" s="41"/>
      <c r="L280" s="52"/>
      <c r="M280" s="52"/>
      <c r="O280" s="52"/>
      <c r="P280" s="52"/>
      <c r="Q280" s="52"/>
      <c r="R280" s="52"/>
      <c r="T280" s="52"/>
      <c r="U280" s="52"/>
      <c r="W280" s="52"/>
      <c r="X280" s="52"/>
      <c r="Y280" s="52"/>
      <c r="Z280" s="52"/>
      <c r="AA280" s="52"/>
      <c r="AC280" s="49"/>
    </row>
    <row r="281" spans="2:29" x14ac:dyDescent="0.2">
      <c r="B281" s="63"/>
      <c r="C281" s="43"/>
      <c r="D281" s="68"/>
      <c r="E281" s="41"/>
      <c r="F281" s="41"/>
      <c r="G281" s="49"/>
      <c r="I281" s="52"/>
      <c r="J281" s="52"/>
      <c r="K281" s="41"/>
      <c r="L281" s="52"/>
      <c r="M281" s="52"/>
      <c r="O281" s="52"/>
      <c r="P281" s="52"/>
      <c r="Q281" s="52"/>
      <c r="R281" s="52"/>
      <c r="T281" s="52"/>
      <c r="U281" s="52"/>
      <c r="W281" s="52"/>
      <c r="X281" s="52"/>
      <c r="Y281" s="52"/>
      <c r="Z281" s="52"/>
      <c r="AA281" s="52"/>
      <c r="AC281" s="49"/>
    </row>
    <row r="282" spans="2:29" x14ac:dyDescent="0.2">
      <c r="B282" s="63"/>
      <c r="C282" s="43"/>
      <c r="D282" s="68"/>
      <c r="E282" s="41"/>
      <c r="F282" s="41"/>
      <c r="G282" s="49"/>
      <c r="I282" s="52"/>
      <c r="J282" s="52"/>
      <c r="K282" s="41"/>
      <c r="L282" s="52"/>
      <c r="M282" s="52"/>
      <c r="O282" s="52"/>
      <c r="P282" s="52"/>
      <c r="Q282" s="52"/>
      <c r="R282" s="52"/>
      <c r="T282" s="52"/>
      <c r="U282" s="52"/>
      <c r="W282" s="52"/>
      <c r="X282" s="52"/>
      <c r="Y282" s="52"/>
      <c r="Z282" s="52"/>
      <c r="AA282" s="52"/>
      <c r="AC282" s="49"/>
    </row>
    <row r="283" spans="2:29" x14ac:dyDescent="0.2">
      <c r="B283" s="63"/>
      <c r="C283" s="43"/>
      <c r="D283" s="68"/>
      <c r="E283" s="41"/>
      <c r="F283" s="41"/>
      <c r="G283" s="49"/>
      <c r="I283" s="52"/>
      <c r="J283" s="52"/>
      <c r="K283" s="41"/>
      <c r="L283" s="52"/>
      <c r="M283" s="52"/>
      <c r="O283" s="52"/>
      <c r="P283" s="52"/>
      <c r="Q283" s="52"/>
      <c r="R283" s="52"/>
      <c r="T283" s="52"/>
      <c r="U283" s="52"/>
      <c r="W283" s="52"/>
      <c r="X283" s="52"/>
      <c r="Y283" s="52"/>
      <c r="Z283" s="52"/>
      <c r="AA283" s="52"/>
      <c r="AC283" s="49"/>
    </row>
    <row r="284" spans="2:29" x14ac:dyDescent="0.2">
      <c r="B284" s="63"/>
      <c r="C284" s="43"/>
      <c r="D284" s="68"/>
      <c r="E284" s="41"/>
      <c r="F284" s="41"/>
      <c r="G284" s="49"/>
      <c r="I284" s="52"/>
      <c r="J284" s="52"/>
      <c r="K284" s="41"/>
      <c r="L284" s="52"/>
      <c r="M284" s="52"/>
      <c r="O284" s="52"/>
      <c r="P284" s="52"/>
      <c r="Q284" s="52"/>
      <c r="R284" s="52"/>
      <c r="T284" s="52"/>
      <c r="U284" s="52"/>
      <c r="W284" s="52"/>
      <c r="X284" s="52"/>
      <c r="Y284" s="52"/>
      <c r="Z284" s="52"/>
      <c r="AA284" s="52"/>
      <c r="AC284" s="49"/>
    </row>
    <row r="285" spans="2:29" x14ac:dyDescent="0.2">
      <c r="B285" s="63"/>
      <c r="C285" s="43"/>
      <c r="D285" s="68"/>
      <c r="E285" s="41"/>
      <c r="F285" s="41"/>
      <c r="G285" s="49"/>
      <c r="I285" s="52"/>
      <c r="J285" s="52"/>
      <c r="K285" s="41"/>
      <c r="L285" s="52"/>
      <c r="M285" s="52"/>
      <c r="O285" s="52"/>
      <c r="P285" s="52"/>
      <c r="Q285" s="52"/>
      <c r="R285" s="52"/>
      <c r="T285" s="52"/>
      <c r="U285" s="52"/>
      <c r="W285" s="52"/>
      <c r="X285" s="52"/>
      <c r="Y285" s="52"/>
      <c r="Z285" s="52"/>
      <c r="AA285" s="52"/>
      <c r="AC285" s="49"/>
    </row>
    <row r="286" spans="2:29" x14ac:dyDescent="0.2">
      <c r="B286" s="63"/>
      <c r="C286" s="43"/>
      <c r="D286" s="68"/>
      <c r="E286" s="41"/>
      <c r="F286" s="41"/>
      <c r="G286" s="49"/>
      <c r="I286" s="52"/>
      <c r="J286" s="52"/>
      <c r="K286" s="41"/>
      <c r="L286" s="52"/>
      <c r="M286" s="52"/>
      <c r="O286" s="52"/>
      <c r="P286" s="52"/>
      <c r="Q286" s="52"/>
      <c r="R286" s="52"/>
      <c r="T286" s="52"/>
      <c r="U286" s="52"/>
      <c r="W286" s="52"/>
      <c r="X286" s="52"/>
      <c r="Y286" s="52"/>
      <c r="Z286" s="52"/>
      <c r="AA286" s="52"/>
      <c r="AC286" s="49"/>
    </row>
    <row r="287" spans="2:29" x14ac:dyDescent="0.2">
      <c r="B287" s="63"/>
      <c r="C287" s="43"/>
      <c r="D287" s="68"/>
      <c r="E287" s="41"/>
      <c r="F287" s="41"/>
      <c r="G287" s="49"/>
      <c r="I287" s="52"/>
      <c r="J287" s="52"/>
      <c r="K287" s="41"/>
      <c r="L287" s="52"/>
      <c r="M287" s="52"/>
      <c r="O287" s="52"/>
      <c r="P287" s="52"/>
      <c r="Q287" s="52"/>
      <c r="R287" s="52"/>
      <c r="T287" s="52"/>
      <c r="U287" s="52"/>
      <c r="W287" s="52"/>
      <c r="X287" s="52"/>
      <c r="Y287" s="52"/>
      <c r="Z287" s="52"/>
      <c r="AA287" s="52"/>
      <c r="AC287" s="49"/>
    </row>
    <row r="288" spans="2:29" x14ac:dyDescent="0.2">
      <c r="B288" s="63"/>
      <c r="C288" s="43"/>
      <c r="D288" s="68"/>
      <c r="E288" s="41"/>
      <c r="F288" s="41"/>
      <c r="G288" s="49"/>
      <c r="I288" s="52"/>
      <c r="J288" s="52"/>
      <c r="K288" s="41"/>
      <c r="L288" s="52"/>
      <c r="M288" s="52"/>
      <c r="O288" s="52"/>
      <c r="P288" s="52"/>
      <c r="Q288" s="52"/>
      <c r="R288" s="52"/>
      <c r="T288" s="52"/>
      <c r="U288" s="52"/>
      <c r="W288" s="52"/>
      <c r="X288" s="52"/>
      <c r="Y288" s="52"/>
      <c r="Z288" s="52"/>
      <c r="AA288" s="52"/>
      <c r="AC288" s="49"/>
    </row>
    <row r="289" spans="2:29" x14ac:dyDescent="0.2">
      <c r="B289" s="63"/>
      <c r="C289" s="43"/>
      <c r="D289" s="68"/>
      <c r="E289" s="41"/>
      <c r="F289" s="41"/>
      <c r="G289" s="49"/>
      <c r="I289" s="52"/>
      <c r="J289" s="52"/>
      <c r="K289" s="41"/>
      <c r="L289" s="52"/>
      <c r="M289" s="52"/>
      <c r="O289" s="52"/>
      <c r="P289" s="52"/>
      <c r="Q289" s="52"/>
      <c r="R289" s="52"/>
      <c r="T289" s="52"/>
      <c r="U289" s="52"/>
      <c r="W289" s="52"/>
      <c r="X289" s="52"/>
      <c r="Y289" s="52"/>
      <c r="Z289" s="52"/>
      <c r="AA289" s="52"/>
      <c r="AC289" s="49"/>
    </row>
    <row r="290" spans="2:29" x14ac:dyDescent="0.2">
      <c r="B290" s="63"/>
      <c r="C290" s="43"/>
      <c r="D290" s="68"/>
      <c r="E290" s="41"/>
      <c r="F290" s="41"/>
      <c r="G290" s="49"/>
      <c r="I290" s="52"/>
      <c r="J290" s="52"/>
      <c r="K290" s="41"/>
      <c r="L290" s="52"/>
      <c r="M290" s="52"/>
      <c r="O290" s="52"/>
      <c r="P290" s="52"/>
      <c r="Q290" s="52"/>
      <c r="R290" s="52"/>
      <c r="T290" s="52"/>
      <c r="U290" s="52"/>
      <c r="W290" s="52"/>
      <c r="X290" s="52"/>
      <c r="Y290" s="52"/>
      <c r="Z290" s="52"/>
      <c r="AA290" s="52"/>
      <c r="AC290" s="49"/>
    </row>
    <row r="291" spans="2:29" x14ac:dyDescent="0.2">
      <c r="B291" s="63"/>
      <c r="C291" s="43"/>
      <c r="D291" s="68"/>
      <c r="E291" s="41"/>
      <c r="F291" s="41"/>
      <c r="G291" s="49"/>
      <c r="I291" s="52"/>
      <c r="J291" s="52"/>
      <c r="K291" s="41"/>
      <c r="L291" s="52"/>
      <c r="M291" s="52"/>
      <c r="O291" s="52"/>
      <c r="P291" s="52"/>
      <c r="Q291" s="52"/>
      <c r="R291" s="52"/>
      <c r="T291" s="52"/>
      <c r="U291" s="52"/>
      <c r="W291" s="52"/>
      <c r="X291" s="52"/>
      <c r="Y291" s="52"/>
      <c r="Z291" s="52"/>
      <c r="AA291" s="52"/>
      <c r="AC291" s="49"/>
    </row>
    <row r="292" spans="2:29" x14ac:dyDescent="0.2">
      <c r="B292" s="63"/>
      <c r="C292" s="43"/>
      <c r="D292" s="68"/>
      <c r="E292" s="41"/>
      <c r="F292" s="41"/>
      <c r="G292" s="49"/>
      <c r="I292" s="52"/>
      <c r="J292" s="52"/>
      <c r="K292" s="41"/>
      <c r="L292" s="52"/>
      <c r="M292" s="52"/>
      <c r="O292" s="52"/>
      <c r="P292" s="52"/>
      <c r="Q292" s="52"/>
      <c r="R292" s="52"/>
      <c r="T292" s="52"/>
      <c r="U292" s="52"/>
      <c r="W292" s="52"/>
      <c r="X292" s="52"/>
      <c r="Y292" s="52"/>
      <c r="Z292" s="52"/>
      <c r="AA292" s="52"/>
      <c r="AC292" s="49"/>
    </row>
    <row r="293" spans="2:29" x14ac:dyDescent="0.2">
      <c r="B293" s="63"/>
      <c r="C293" s="43"/>
      <c r="D293" s="68"/>
      <c r="E293" s="41"/>
      <c r="F293" s="41"/>
      <c r="G293" s="49"/>
      <c r="I293" s="52"/>
      <c r="J293" s="52"/>
      <c r="K293" s="41"/>
      <c r="L293" s="52"/>
      <c r="M293" s="52"/>
      <c r="O293" s="52"/>
      <c r="P293" s="52"/>
      <c r="Q293" s="52"/>
      <c r="R293" s="52"/>
      <c r="T293" s="52"/>
      <c r="U293" s="52"/>
      <c r="W293" s="52"/>
      <c r="X293" s="52"/>
      <c r="Y293" s="52"/>
      <c r="Z293" s="52"/>
      <c r="AA293" s="52"/>
      <c r="AC293" s="49"/>
    </row>
    <row r="294" spans="2:29" x14ac:dyDescent="0.2">
      <c r="B294" s="63"/>
      <c r="C294" s="43"/>
      <c r="D294" s="68"/>
      <c r="E294" s="41"/>
      <c r="F294" s="41"/>
      <c r="G294" s="49"/>
      <c r="I294" s="52"/>
      <c r="J294" s="52"/>
      <c r="K294" s="41"/>
      <c r="L294" s="52"/>
      <c r="M294" s="52"/>
      <c r="O294" s="52"/>
      <c r="P294" s="52"/>
      <c r="Q294" s="52"/>
      <c r="R294" s="52"/>
      <c r="T294" s="52"/>
      <c r="U294" s="52"/>
      <c r="W294" s="52"/>
      <c r="X294" s="52"/>
      <c r="Y294" s="52"/>
      <c r="Z294" s="52"/>
      <c r="AA294" s="52"/>
      <c r="AC294" s="49"/>
    </row>
    <row r="295" spans="2:29" x14ac:dyDescent="0.2">
      <c r="B295" s="63"/>
      <c r="C295" s="43"/>
      <c r="D295" s="68"/>
      <c r="E295" s="41"/>
      <c r="F295" s="41"/>
      <c r="G295" s="49"/>
      <c r="I295" s="52"/>
      <c r="J295" s="52"/>
      <c r="K295" s="41"/>
      <c r="L295" s="52"/>
      <c r="M295" s="52"/>
      <c r="O295" s="52"/>
      <c r="P295" s="52"/>
      <c r="Q295" s="52"/>
      <c r="R295" s="52"/>
      <c r="T295" s="52"/>
      <c r="U295" s="52"/>
      <c r="W295" s="52"/>
      <c r="X295" s="52"/>
      <c r="Y295" s="52"/>
      <c r="Z295" s="52"/>
      <c r="AA295" s="52"/>
      <c r="AC295" s="49"/>
    </row>
    <row r="296" spans="2:29" x14ac:dyDescent="0.2">
      <c r="B296" s="63"/>
      <c r="C296" s="43"/>
      <c r="D296" s="68"/>
      <c r="E296" s="41"/>
      <c r="F296" s="41"/>
      <c r="G296" s="49"/>
      <c r="I296" s="52"/>
      <c r="J296" s="52"/>
      <c r="K296" s="41"/>
      <c r="L296" s="52"/>
      <c r="M296" s="52"/>
      <c r="O296" s="52"/>
      <c r="P296" s="52"/>
      <c r="Q296" s="52"/>
      <c r="R296" s="52"/>
      <c r="T296" s="52"/>
      <c r="U296" s="52"/>
      <c r="W296" s="52"/>
      <c r="X296" s="52"/>
      <c r="Y296" s="52"/>
      <c r="Z296" s="52"/>
      <c r="AA296" s="52"/>
      <c r="AC296" s="49"/>
    </row>
    <row r="297" spans="2:29" x14ac:dyDescent="0.2">
      <c r="B297" s="63"/>
      <c r="C297" s="43"/>
      <c r="D297" s="68"/>
      <c r="E297" s="41"/>
      <c r="F297" s="41"/>
      <c r="G297" s="49"/>
      <c r="I297" s="52"/>
      <c r="J297" s="52"/>
      <c r="K297" s="41"/>
      <c r="L297" s="52"/>
      <c r="M297" s="52"/>
      <c r="O297" s="52"/>
      <c r="P297" s="52"/>
      <c r="Q297" s="52"/>
      <c r="R297" s="52"/>
      <c r="T297" s="52"/>
      <c r="U297" s="52"/>
      <c r="W297" s="52"/>
      <c r="X297" s="52"/>
      <c r="Y297" s="52"/>
      <c r="Z297" s="52"/>
      <c r="AA297" s="52"/>
      <c r="AC297" s="49"/>
    </row>
    <row r="298" spans="2:29" x14ac:dyDescent="0.2">
      <c r="B298" s="63"/>
      <c r="C298" s="43"/>
      <c r="D298" s="68"/>
      <c r="E298" s="41"/>
      <c r="F298" s="41"/>
      <c r="G298" s="49"/>
      <c r="I298" s="52"/>
      <c r="J298" s="52"/>
      <c r="K298" s="41"/>
      <c r="L298" s="52"/>
      <c r="M298" s="52"/>
      <c r="O298" s="52"/>
      <c r="P298" s="52"/>
      <c r="Q298" s="52"/>
      <c r="R298" s="52"/>
      <c r="T298" s="52"/>
      <c r="U298" s="52"/>
      <c r="W298" s="52"/>
      <c r="X298" s="52"/>
      <c r="Y298" s="52"/>
      <c r="Z298" s="52"/>
      <c r="AA298" s="52"/>
      <c r="AC298" s="49"/>
    </row>
    <row r="299" spans="2:29" x14ac:dyDescent="0.2">
      <c r="B299" s="63"/>
      <c r="C299" s="43"/>
      <c r="D299" s="68"/>
      <c r="E299" s="41"/>
      <c r="F299" s="41"/>
      <c r="G299" s="49"/>
      <c r="I299" s="52"/>
      <c r="J299" s="52"/>
      <c r="K299" s="41"/>
      <c r="L299" s="52"/>
      <c r="M299" s="52"/>
      <c r="O299" s="52"/>
      <c r="P299" s="52"/>
      <c r="Q299" s="52"/>
      <c r="R299" s="52"/>
      <c r="T299" s="52"/>
      <c r="U299" s="52"/>
      <c r="W299" s="52"/>
      <c r="X299" s="52"/>
      <c r="Y299" s="52"/>
      <c r="Z299" s="52"/>
      <c r="AA299" s="52"/>
      <c r="AC299" s="49"/>
    </row>
    <row r="300" spans="2:29" x14ac:dyDescent="0.2">
      <c r="B300" s="63"/>
      <c r="C300" s="43"/>
      <c r="D300" s="68"/>
      <c r="E300" s="41"/>
      <c r="F300" s="41"/>
      <c r="G300" s="49"/>
      <c r="I300" s="52"/>
      <c r="J300" s="52"/>
      <c r="K300" s="41"/>
      <c r="L300" s="52"/>
      <c r="M300" s="52"/>
      <c r="O300" s="52"/>
      <c r="P300" s="52"/>
      <c r="Q300" s="52"/>
      <c r="R300" s="52"/>
      <c r="T300" s="52"/>
      <c r="U300" s="52"/>
      <c r="W300" s="52"/>
      <c r="X300" s="52"/>
      <c r="Y300" s="52"/>
      <c r="Z300" s="52"/>
      <c r="AA300" s="52"/>
      <c r="AC300" s="49"/>
    </row>
    <row r="301" spans="2:29" x14ac:dyDescent="0.2">
      <c r="B301" s="63"/>
      <c r="C301" s="43"/>
      <c r="D301" s="68"/>
      <c r="E301" s="41"/>
      <c r="F301" s="41"/>
      <c r="G301" s="49"/>
      <c r="I301" s="52"/>
      <c r="J301" s="52"/>
      <c r="K301" s="41"/>
      <c r="L301" s="52"/>
      <c r="M301" s="52"/>
      <c r="O301" s="52"/>
      <c r="P301" s="52"/>
      <c r="Q301" s="52"/>
      <c r="R301" s="52"/>
      <c r="T301" s="52"/>
      <c r="U301" s="52"/>
      <c r="W301" s="52"/>
      <c r="X301" s="52"/>
      <c r="Y301" s="52"/>
      <c r="Z301" s="52"/>
      <c r="AA301" s="52"/>
      <c r="AC301" s="49"/>
    </row>
    <row r="302" spans="2:29" x14ac:dyDescent="0.2">
      <c r="B302" s="63"/>
      <c r="C302" s="43"/>
      <c r="D302" s="68"/>
      <c r="E302" s="41"/>
      <c r="F302" s="41"/>
      <c r="G302" s="49"/>
      <c r="I302" s="52"/>
      <c r="J302" s="52"/>
      <c r="K302" s="41"/>
      <c r="L302" s="52"/>
      <c r="M302" s="52"/>
      <c r="O302" s="52"/>
      <c r="P302" s="52"/>
      <c r="Q302" s="52"/>
      <c r="R302" s="52"/>
      <c r="T302" s="52"/>
      <c r="U302" s="52"/>
      <c r="W302" s="52"/>
      <c r="X302" s="52"/>
      <c r="Y302" s="52"/>
      <c r="Z302" s="52"/>
      <c r="AA302" s="52"/>
      <c r="AC302" s="49"/>
    </row>
    <row r="303" spans="2:29" x14ac:dyDescent="0.2">
      <c r="B303" s="63"/>
      <c r="C303" s="43"/>
      <c r="D303" s="68"/>
      <c r="E303" s="41"/>
      <c r="F303" s="41"/>
      <c r="G303" s="49"/>
      <c r="I303" s="52"/>
      <c r="J303" s="52"/>
      <c r="K303" s="41"/>
      <c r="L303" s="52"/>
      <c r="M303" s="52"/>
      <c r="O303" s="52"/>
      <c r="P303" s="52"/>
      <c r="Q303" s="52"/>
      <c r="R303" s="52"/>
      <c r="T303" s="52"/>
      <c r="U303" s="52"/>
      <c r="W303" s="52"/>
      <c r="X303" s="52"/>
      <c r="Y303" s="52"/>
      <c r="Z303" s="52"/>
      <c r="AA303" s="52"/>
      <c r="AC303" s="49"/>
    </row>
    <row r="304" spans="2:29" x14ac:dyDescent="0.2">
      <c r="B304" s="63"/>
      <c r="C304" s="43"/>
      <c r="D304" s="68"/>
      <c r="E304" s="41"/>
      <c r="F304" s="41"/>
      <c r="G304" s="49"/>
      <c r="I304" s="52"/>
      <c r="J304" s="52"/>
      <c r="K304" s="41"/>
      <c r="L304" s="52"/>
      <c r="M304" s="52"/>
      <c r="O304" s="52"/>
      <c r="P304" s="52"/>
      <c r="Q304" s="52"/>
      <c r="R304" s="52"/>
      <c r="T304" s="52"/>
      <c r="U304" s="52"/>
      <c r="W304" s="52"/>
      <c r="X304" s="52"/>
      <c r="Y304" s="52"/>
      <c r="Z304" s="52"/>
      <c r="AA304" s="52"/>
      <c r="AC304" s="49"/>
    </row>
    <row r="305" spans="2:29" x14ac:dyDescent="0.2">
      <c r="B305" s="63"/>
      <c r="C305" s="43"/>
      <c r="D305" s="68"/>
      <c r="E305" s="41"/>
      <c r="F305" s="41"/>
      <c r="G305" s="49"/>
      <c r="I305" s="52"/>
      <c r="J305" s="52"/>
      <c r="K305" s="41"/>
      <c r="L305" s="52"/>
      <c r="M305" s="52"/>
      <c r="O305" s="52"/>
      <c r="P305" s="52"/>
      <c r="Q305" s="52"/>
      <c r="R305" s="52"/>
      <c r="T305" s="52"/>
      <c r="U305" s="52"/>
      <c r="W305" s="52"/>
      <c r="X305" s="52"/>
      <c r="Y305" s="52"/>
      <c r="Z305" s="52"/>
      <c r="AA305" s="52"/>
      <c r="AC305" s="49"/>
    </row>
    <row r="306" spans="2:29" x14ac:dyDescent="0.2">
      <c r="B306" s="63"/>
      <c r="C306" s="43"/>
      <c r="D306" s="68"/>
      <c r="E306" s="41"/>
      <c r="F306" s="41"/>
      <c r="G306" s="49"/>
      <c r="I306" s="52"/>
      <c r="J306" s="52"/>
      <c r="K306" s="41"/>
      <c r="L306" s="52"/>
      <c r="M306" s="52"/>
      <c r="O306" s="52"/>
      <c r="P306" s="52"/>
      <c r="Q306" s="52"/>
      <c r="R306" s="52"/>
      <c r="T306" s="52"/>
      <c r="U306" s="52"/>
      <c r="W306" s="52"/>
      <c r="X306" s="52"/>
      <c r="Y306" s="52"/>
      <c r="Z306" s="52"/>
      <c r="AA306" s="52"/>
      <c r="AC306" s="49"/>
    </row>
    <row r="307" spans="2:29" x14ac:dyDescent="0.2">
      <c r="B307" s="63"/>
      <c r="C307" s="43"/>
      <c r="D307" s="68"/>
      <c r="E307" s="41"/>
      <c r="F307" s="41"/>
      <c r="G307" s="49"/>
      <c r="I307" s="52"/>
      <c r="J307" s="52"/>
      <c r="K307" s="41"/>
      <c r="L307" s="52"/>
      <c r="M307" s="52"/>
      <c r="O307" s="52"/>
      <c r="P307" s="52"/>
      <c r="Q307" s="52"/>
      <c r="R307" s="52"/>
      <c r="T307" s="52"/>
      <c r="U307" s="52"/>
      <c r="W307" s="52"/>
      <c r="X307" s="52"/>
      <c r="Y307" s="52"/>
      <c r="Z307" s="52"/>
      <c r="AA307" s="52"/>
      <c r="AC307" s="49"/>
    </row>
    <row r="308" spans="2:29" x14ac:dyDescent="0.2">
      <c r="B308" s="63"/>
      <c r="C308" s="43"/>
      <c r="D308" s="68"/>
      <c r="E308" s="41"/>
      <c r="F308" s="41"/>
      <c r="G308" s="49"/>
      <c r="I308" s="52"/>
      <c r="J308" s="52"/>
      <c r="K308" s="41"/>
      <c r="L308" s="52"/>
      <c r="M308" s="52"/>
      <c r="O308" s="52"/>
      <c r="P308" s="52"/>
      <c r="Q308" s="52"/>
      <c r="R308" s="52"/>
      <c r="T308" s="52"/>
      <c r="U308" s="52"/>
      <c r="W308" s="52"/>
      <c r="X308" s="52"/>
      <c r="Y308" s="52"/>
      <c r="Z308" s="52"/>
      <c r="AA308" s="52"/>
      <c r="AC308" s="49"/>
    </row>
    <row r="309" spans="2:29" x14ac:dyDescent="0.2">
      <c r="B309" s="63"/>
      <c r="C309" s="43"/>
      <c r="D309" s="68"/>
      <c r="E309" s="41"/>
      <c r="F309" s="41"/>
      <c r="G309" s="49"/>
      <c r="I309" s="52"/>
      <c r="J309" s="52"/>
      <c r="K309" s="41"/>
      <c r="L309" s="52"/>
      <c r="M309" s="52"/>
      <c r="O309" s="52"/>
      <c r="P309" s="52"/>
      <c r="Q309" s="52"/>
      <c r="R309" s="52"/>
      <c r="T309" s="52"/>
      <c r="U309" s="52"/>
      <c r="W309" s="52"/>
      <c r="X309" s="52"/>
      <c r="Y309" s="52"/>
      <c r="Z309" s="52"/>
      <c r="AA309" s="52"/>
      <c r="AC309" s="49"/>
    </row>
    <row r="310" spans="2:29" x14ac:dyDescent="0.2">
      <c r="B310" s="63"/>
      <c r="C310" s="43"/>
      <c r="D310" s="68"/>
      <c r="E310" s="41"/>
      <c r="F310" s="41"/>
      <c r="G310" s="49"/>
      <c r="I310" s="52"/>
      <c r="J310" s="52"/>
      <c r="K310" s="41"/>
      <c r="L310" s="52"/>
      <c r="M310" s="52"/>
      <c r="O310" s="52"/>
      <c r="P310" s="52"/>
      <c r="Q310" s="52"/>
      <c r="R310" s="52"/>
      <c r="T310" s="52"/>
      <c r="U310" s="52"/>
      <c r="W310" s="52"/>
      <c r="X310" s="52"/>
      <c r="Y310" s="52"/>
      <c r="Z310" s="52"/>
      <c r="AA310" s="52"/>
      <c r="AC310" s="49"/>
    </row>
    <row r="311" spans="2:29" x14ac:dyDescent="0.2">
      <c r="B311" s="63"/>
      <c r="C311" s="43"/>
      <c r="D311" s="68"/>
      <c r="E311" s="41"/>
      <c r="F311" s="41"/>
      <c r="G311" s="49"/>
      <c r="I311" s="52"/>
      <c r="J311" s="52"/>
      <c r="K311" s="41"/>
      <c r="L311" s="52"/>
      <c r="M311" s="52"/>
      <c r="O311" s="52"/>
      <c r="P311" s="52"/>
      <c r="Q311" s="52"/>
      <c r="R311" s="52"/>
      <c r="T311" s="52"/>
      <c r="U311" s="52"/>
      <c r="W311" s="52"/>
      <c r="X311" s="52"/>
      <c r="Y311" s="52"/>
      <c r="Z311" s="52"/>
      <c r="AA311" s="52"/>
      <c r="AC311" s="49"/>
    </row>
    <row r="312" spans="2:29" x14ac:dyDescent="0.2">
      <c r="B312" s="63"/>
      <c r="C312" s="43"/>
      <c r="D312" s="68"/>
      <c r="E312" s="41"/>
      <c r="F312" s="41"/>
      <c r="G312" s="49"/>
      <c r="I312" s="52"/>
      <c r="J312" s="52"/>
      <c r="K312" s="41"/>
      <c r="L312" s="52"/>
      <c r="M312" s="52"/>
      <c r="O312" s="52"/>
      <c r="P312" s="52"/>
      <c r="Q312" s="52"/>
      <c r="R312" s="52"/>
      <c r="T312" s="52"/>
      <c r="U312" s="52"/>
      <c r="W312" s="52"/>
      <c r="X312" s="52"/>
      <c r="Y312" s="52"/>
      <c r="Z312" s="52"/>
      <c r="AA312" s="52"/>
      <c r="AC312" s="49"/>
    </row>
    <row r="313" spans="2:29" x14ac:dyDescent="0.2">
      <c r="B313" s="63"/>
      <c r="C313" s="43"/>
      <c r="D313" s="68"/>
      <c r="E313" s="41"/>
      <c r="F313" s="41"/>
      <c r="G313" s="49"/>
      <c r="I313" s="52"/>
      <c r="J313" s="52"/>
      <c r="K313" s="41"/>
      <c r="L313" s="52"/>
      <c r="M313" s="52"/>
      <c r="O313" s="52"/>
      <c r="P313" s="52"/>
      <c r="Q313" s="52"/>
      <c r="R313" s="52"/>
      <c r="T313" s="52"/>
      <c r="U313" s="52"/>
      <c r="W313" s="52"/>
      <c r="X313" s="52"/>
      <c r="Y313" s="52"/>
      <c r="Z313" s="52"/>
      <c r="AA313" s="52"/>
      <c r="AC313" s="49"/>
    </row>
    <row r="314" spans="2:29" x14ac:dyDescent="0.2">
      <c r="B314" s="63"/>
      <c r="C314" s="43"/>
      <c r="D314" s="68"/>
      <c r="E314" s="41"/>
      <c r="F314" s="41"/>
      <c r="G314" s="49"/>
      <c r="I314" s="52"/>
      <c r="J314" s="52"/>
      <c r="K314" s="41"/>
      <c r="L314" s="52"/>
      <c r="M314" s="52"/>
      <c r="O314" s="52"/>
      <c r="P314" s="52"/>
      <c r="Q314" s="52"/>
      <c r="R314" s="52"/>
      <c r="T314" s="52"/>
      <c r="U314" s="52"/>
      <c r="W314" s="52"/>
      <c r="X314" s="52"/>
      <c r="Y314" s="52"/>
      <c r="Z314" s="52"/>
      <c r="AA314" s="52"/>
      <c r="AC314" s="49"/>
    </row>
    <row r="315" spans="2:29" x14ac:dyDescent="0.2">
      <c r="B315" s="63"/>
      <c r="C315" s="43"/>
      <c r="D315" s="68"/>
      <c r="E315" s="41"/>
      <c r="F315" s="41"/>
      <c r="G315" s="49"/>
      <c r="I315" s="52"/>
      <c r="J315" s="52"/>
      <c r="K315" s="41"/>
      <c r="L315" s="52"/>
      <c r="M315" s="52"/>
      <c r="O315" s="52"/>
      <c r="P315" s="52"/>
      <c r="Q315" s="52"/>
      <c r="R315" s="52"/>
      <c r="T315" s="52"/>
      <c r="U315" s="52"/>
      <c r="W315" s="52"/>
      <c r="X315" s="52"/>
      <c r="Y315" s="52"/>
      <c r="Z315" s="52"/>
      <c r="AA315" s="52"/>
      <c r="AC315" s="49"/>
    </row>
    <row r="316" spans="2:29" x14ac:dyDescent="0.2">
      <c r="B316" s="63"/>
      <c r="C316" s="43"/>
      <c r="D316" s="68"/>
      <c r="E316" s="41"/>
      <c r="F316" s="41"/>
      <c r="G316" s="49"/>
      <c r="I316" s="52"/>
      <c r="J316" s="52"/>
      <c r="K316" s="41"/>
      <c r="L316" s="52"/>
      <c r="M316" s="52"/>
      <c r="O316" s="52"/>
      <c r="P316" s="52"/>
      <c r="Q316" s="52"/>
      <c r="R316" s="52"/>
      <c r="T316" s="52"/>
      <c r="U316" s="52"/>
      <c r="W316" s="52"/>
      <c r="X316" s="52"/>
      <c r="Y316" s="52"/>
      <c r="Z316" s="52"/>
      <c r="AA316" s="52"/>
      <c r="AC316" s="49"/>
    </row>
    <row r="317" spans="2:29" x14ac:dyDescent="0.2">
      <c r="B317" s="63"/>
      <c r="C317" s="43"/>
      <c r="D317" s="68"/>
      <c r="E317" s="41"/>
      <c r="F317" s="41"/>
      <c r="G317" s="49"/>
      <c r="I317" s="52"/>
      <c r="J317" s="52"/>
      <c r="K317" s="41"/>
      <c r="L317" s="52"/>
      <c r="M317" s="52"/>
      <c r="O317" s="52"/>
      <c r="P317" s="52"/>
      <c r="Q317" s="52"/>
      <c r="R317" s="52"/>
      <c r="T317" s="52"/>
      <c r="U317" s="52"/>
      <c r="W317" s="52"/>
      <c r="X317" s="52"/>
      <c r="Y317" s="52"/>
      <c r="Z317" s="52"/>
      <c r="AA317" s="52"/>
      <c r="AC317" s="49"/>
    </row>
    <row r="318" spans="2:29" x14ac:dyDescent="0.2">
      <c r="B318" s="63"/>
      <c r="C318" s="43"/>
      <c r="D318" s="68"/>
      <c r="E318" s="41"/>
      <c r="F318" s="41"/>
      <c r="G318" s="49"/>
      <c r="I318" s="52"/>
      <c r="J318" s="52"/>
      <c r="K318" s="41"/>
      <c r="L318" s="52"/>
      <c r="M318" s="52"/>
      <c r="O318" s="52"/>
      <c r="P318" s="52"/>
      <c r="Q318" s="52"/>
      <c r="R318" s="52"/>
      <c r="T318" s="52"/>
      <c r="U318" s="52"/>
      <c r="W318" s="52"/>
      <c r="X318" s="52"/>
      <c r="Y318" s="52"/>
      <c r="Z318" s="52"/>
      <c r="AA318" s="52"/>
      <c r="AC318" s="49"/>
    </row>
    <row r="319" spans="2:29" x14ac:dyDescent="0.2">
      <c r="B319" s="63"/>
      <c r="C319" s="43"/>
      <c r="D319" s="68"/>
      <c r="E319" s="41"/>
      <c r="F319" s="41"/>
      <c r="G319" s="49"/>
      <c r="I319" s="52"/>
      <c r="J319" s="52"/>
      <c r="K319" s="41"/>
      <c r="L319" s="52"/>
      <c r="M319" s="52"/>
      <c r="O319" s="52"/>
      <c r="P319" s="52"/>
      <c r="Q319" s="52"/>
      <c r="R319" s="52"/>
      <c r="T319" s="52"/>
      <c r="U319" s="52"/>
      <c r="W319" s="52"/>
      <c r="X319" s="52"/>
      <c r="Y319" s="52"/>
      <c r="Z319" s="52"/>
      <c r="AA319" s="52"/>
      <c r="AC319" s="49"/>
    </row>
    <row r="320" spans="2:29" x14ac:dyDescent="0.2">
      <c r="B320" s="63"/>
      <c r="C320" s="43"/>
      <c r="D320" s="68"/>
      <c r="E320" s="41"/>
      <c r="F320" s="41"/>
      <c r="G320" s="49"/>
      <c r="I320" s="52"/>
      <c r="J320" s="52"/>
      <c r="K320" s="41"/>
      <c r="L320" s="52"/>
      <c r="M320" s="52"/>
      <c r="O320" s="52"/>
      <c r="P320" s="52"/>
      <c r="Q320" s="52"/>
      <c r="R320" s="52"/>
      <c r="T320" s="52"/>
      <c r="U320" s="52"/>
      <c r="W320" s="52"/>
      <c r="X320" s="52"/>
      <c r="Y320" s="52"/>
      <c r="Z320" s="52"/>
      <c r="AA320" s="52"/>
      <c r="AC320" s="49"/>
    </row>
    <row r="321" spans="2:29" x14ac:dyDescent="0.2">
      <c r="B321" s="63"/>
      <c r="C321" s="43"/>
      <c r="D321" s="68"/>
      <c r="E321" s="41"/>
      <c r="F321" s="41"/>
      <c r="G321" s="49"/>
      <c r="I321" s="52"/>
      <c r="J321" s="52"/>
      <c r="K321" s="41"/>
      <c r="L321" s="52"/>
      <c r="M321" s="52"/>
      <c r="O321" s="52"/>
      <c r="P321" s="52"/>
      <c r="Q321" s="52"/>
      <c r="R321" s="52"/>
      <c r="T321" s="52"/>
      <c r="U321" s="52"/>
      <c r="W321" s="52"/>
      <c r="X321" s="52"/>
      <c r="Y321" s="52"/>
      <c r="Z321" s="52"/>
      <c r="AA321" s="52"/>
      <c r="AC321" s="49"/>
    </row>
    <row r="322" spans="2:29" x14ac:dyDescent="0.2">
      <c r="B322" s="63"/>
      <c r="C322" s="43"/>
      <c r="D322" s="68"/>
      <c r="E322" s="41"/>
      <c r="F322" s="41"/>
      <c r="G322" s="49"/>
      <c r="I322" s="52"/>
      <c r="J322" s="52"/>
      <c r="K322" s="41"/>
      <c r="L322" s="52"/>
      <c r="M322" s="52"/>
      <c r="O322" s="52"/>
      <c r="P322" s="52"/>
      <c r="Q322" s="52"/>
      <c r="R322" s="52"/>
      <c r="T322" s="52"/>
      <c r="U322" s="52"/>
      <c r="W322" s="52"/>
      <c r="X322" s="52"/>
      <c r="Y322" s="52"/>
      <c r="Z322" s="52"/>
      <c r="AA322" s="52"/>
      <c r="AC322" s="49"/>
    </row>
    <row r="323" spans="2:29" x14ac:dyDescent="0.2">
      <c r="B323" s="63"/>
      <c r="C323" s="43"/>
      <c r="D323" s="68"/>
      <c r="E323" s="41"/>
      <c r="F323" s="41"/>
      <c r="G323" s="49"/>
      <c r="I323" s="52"/>
      <c r="J323" s="52"/>
      <c r="K323" s="41"/>
      <c r="L323" s="52"/>
      <c r="M323" s="52"/>
      <c r="O323" s="52"/>
      <c r="P323" s="52"/>
      <c r="Q323" s="52"/>
      <c r="R323" s="52"/>
      <c r="T323" s="52"/>
      <c r="U323" s="52"/>
      <c r="W323" s="52"/>
      <c r="X323" s="52"/>
      <c r="Y323" s="52"/>
      <c r="Z323" s="52"/>
      <c r="AA323" s="52"/>
      <c r="AC323" s="49"/>
    </row>
    <row r="324" spans="2:29" x14ac:dyDescent="0.2">
      <c r="B324" s="63"/>
      <c r="C324" s="43"/>
      <c r="D324" s="68"/>
      <c r="E324" s="41"/>
      <c r="F324" s="41"/>
      <c r="G324" s="49"/>
      <c r="I324" s="52"/>
      <c r="J324" s="52"/>
      <c r="K324" s="41"/>
      <c r="L324" s="52"/>
      <c r="M324" s="52"/>
      <c r="O324" s="52"/>
      <c r="P324" s="52"/>
      <c r="Q324" s="52"/>
      <c r="R324" s="52"/>
      <c r="T324" s="52"/>
      <c r="U324" s="52"/>
      <c r="W324" s="52"/>
      <c r="X324" s="52"/>
      <c r="Y324" s="52"/>
      <c r="Z324" s="52"/>
      <c r="AA324" s="52"/>
      <c r="AC324" s="49"/>
    </row>
    <row r="325" spans="2:29" x14ac:dyDescent="0.2">
      <c r="B325" s="63"/>
      <c r="C325" s="43"/>
      <c r="D325" s="68"/>
      <c r="E325" s="41"/>
      <c r="F325" s="41"/>
      <c r="G325" s="49"/>
      <c r="I325" s="52"/>
      <c r="J325" s="52"/>
      <c r="K325" s="41"/>
      <c r="L325" s="52"/>
      <c r="M325" s="52"/>
      <c r="O325" s="52"/>
      <c r="P325" s="52"/>
      <c r="Q325" s="52"/>
      <c r="R325" s="52"/>
      <c r="T325" s="52"/>
      <c r="U325" s="52"/>
      <c r="W325" s="52"/>
      <c r="X325" s="52"/>
      <c r="Y325" s="52"/>
      <c r="Z325" s="52"/>
      <c r="AA325" s="52"/>
      <c r="AC325" s="49"/>
    </row>
    <row r="326" spans="2:29" x14ac:dyDescent="0.2">
      <c r="B326" s="63"/>
      <c r="C326" s="43"/>
      <c r="D326" s="68"/>
      <c r="E326" s="41"/>
      <c r="F326" s="41"/>
      <c r="G326" s="49"/>
      <c r="I326" s="52"/>
      <c r="J326" s="52"/>
      <c r="K326" s="41"/>
      <c r="L326" s="52"/>
      <c r="M326" s="52"/>
      <c r="O326" s="52"/>
      <c r="P326" s="52"/>
      <c r="Q326" s="52"/>
      <c r="R326" s="52"/>
      <c r="T326" s="52"/>
      <c r="U326" s="52"/>
      <c r="W326" s="52"/>
      <c r="X326" s="52"/>
      <c r="Y326" s="52"/>
      <c r="Z326" s="52"/>
      <c r="AA326" s="52"/>
      <c r="AC326" s="49"/>
    </row>
    <row r="327" spans="2:29" x14ac:dyDescent="0.2">
      <c r="B327" s="63"/>
      <c r="C327" s="43"/>
      <c r="D327" s="68"/>
      <c r="E327" s="41"/>
      <c r="F327" s="41"/>
      <c r="G327" s="49"/>
      <c r="I327" s="52"/>
      <c r="J327" s="52"/>
      <c r="K327" s="41"/>
      <c r="L327" s="52"/>
      <c r="M327" s="52"/>
      <c r="O327" s="52"/>
      <c r="P327" s="52"/>
      <c r="Q327" s="52"/>
      <c r="R327" s="52"/>
      <c r="T327" s="52"/>
      <c r="U327" s="52"/>
      <c r="W327" s="52"/>
      <c r="X327" s="52"/>
      <c r="Y327" s="52"/>
      <c r="Z327" s="52"/>
      <c r="AA327" s="52"/>
      <c r="AC327" s="49"/>
    </row>
    <row r="328" spans="2:29" x14ac:dyDescent="0.2">
      <c r="B328" s="63"/>
      <c r="C328" s="43"/>
      <c r="D328" s="68"/>
      <c r="E328" s="41"/>
      <c r="F328" s="41"/>
      <c r="G328" s="49"/>
      <c r="I328" s="52"/>
      <c r="J328" s="52"/>
      <c r="K328" s="41"/>
      <c r="L328" s="52"/>
      <c r="M328" s="52"/>
      <c r="O328" s="52"/>
      <c r="P328" s="52"/>
      <c r="Q328" s="52"/>
      <c r="R328" s="52"/>
      <c r="T328" s="52"/>
      <c r="U328" s="52"/>
      <c r="W328" s="52"/>
      <c r="X328" s="52"/>
      <c r="Y328" s="52"/>
      <c r="Z328" s="52"/>
      <c r="AA328" s="52"/>
      <c r="AC328" s="49"/>
    </row>
    <row r="329" spans="2:29" x14ac:dyDescent="0.2">
      <c r="B329" s="63"/>
      <c r="C329" s="43"/>
      <c r="D329" s="68"/>
      <c r="E329" s="41"/>
      <c r="F329" s="41"/>
      <c r="G329" s="49"/>
      <c r="I329" s="52"/>
      <c r="J329" s="52"/>
      <c r="K329" s="41"/>
      <c r="L329" s="52"/>
      <c r="M329" s="52"/>
      <c r="O329" s="52"/>
      <c r="P329" s="52"/>
      <c r="Q329" s="52"/>
      <c r="R329" s="52"/>
      <c r="T329" s="52"/>
      <c r="U329" s="52"/>
      <c r="W329" s="52"/>
      <c r="X329" s="52"/>
      <c r="Y329" s="52"/>
      <c r="Z329" s="52"/>
      <c r="AA329" s="52"/>
      <c r="AC329" s="49"/>
    </row>
    <row r="330" spans="2:29" x14ac:dyDescent="0.2">
      <c r="B330" s="63"/>
      <c r="C330" s="43"/>
      <c r="D330" s="68"/>
      <c r="E330" s="41"/>
      <c r="F330" s="41"/>
      <c r="G330" s="49"/>
      <c r="I330" s="52"/>
      <c r="J330" s="52"/>
      <c r="K330" s="41"/>
      <c r="L330" s="52"/>
      <c r="M330" s="52"/>
      <c r="O330" s="52"/>
      <c r="P330" s="52"/>
      <c r="Q330" s="52"/>
      <c r="R330" s="52"/>
      <c r="T330" s="52"/>
      <c r="U330" s="52"/>
      <c r="W330" s="52"/>
      <c r="X330" s="52"/>
      <c r="Y330" s="52"/>
      <c r="Z330" s="52"/>
      <c r="AA330" s="52"/>
      <c r="AC330" s="49"/>
    </row>
    <row r="331" spans="2:29" x14ac:dyDescent="0.2">
      <c r="B331" s="63"/>
      <c r="C331" s="43"/>
      <c r="D331" s="68"/>
      <c r="E331" s="41"/>
      <c r="F331" s="41"/>
      <c r="G331" s="49"/>
      <c r="I331" s="52"/>
      <c r="J331" s="52"/>
      <c r="K331" s="41"/>
      <c r="L331" s="52"/>
      <c r="M331" s="52"/>
      <c r="O331" s="52"/>
      <c r="P331" s="52"/>
      <c r="Q331" s="52"/>
      <c r="R331" s="52"/>
      <c r="T331" s="52"/>
      <c r="U331" s="52"/>
      <c r="W331" s="52"/>
      <c r="X331" s="52"/>
      <c r="Y331" s="52"/>
      <c r="Z331" s="52"/>
      <c r="AA331" s="52"/>
      <c r="AC331" s="49"/>
    </row>
    <row r="332" spans="2:29" x14ac:dyDescent="0.2">
      <c r="B332" s="63"/>
      <c r="C332" s="43"/>
      <c r="D332" s="68"/>
      <c r="E332" s="41"/>
      <c r="F332" s="41"/>
      <c r="G332" s="49"/>
      <c r="I332" s="52"/>
      <c r="J332" s="52"/>
      <c r="K332" s="41"/>
      <c r="L332" s="52"/>
      <c r="M332" s="52"/>
      <c r="O332" s="52"/>
      <c r="P332" s="52"/>
      <c r="Q332" s="52"/>
      <c r="R332" s="52"/>
      <c r="T332" s="52"/>
      <c r="U332" s="52"/>
      <c r="W332" s="52"/>
      <c r="X332" s="52"/>
      <c r="Y332" s="52"/>
      <c r="Z332" s="52"/>
      <c r="AA332" s="52"/>
      <c r="AC332" s="49"/>
    </row>
    <row r="333" spans="2:29" x14ac:dyDescent="0.2">
      <c r="B333" s="63"/>
      <c r="C333" s="43"/>
      <c r="D333" s="68"/>
      <c r="E333" s="41"/>
      <c r="F333" s="41"/>
      <c r="G333" s="49"/>
      <c r="I333" s="52"/>
      <c r="J333" s="52"/>
      <c r="K333" s="41"/>
      <c r="L333" s="52"/>
      <c r="M333" s="52"/>
      <c r="O333" s="52"/>
      <c r="P333" s="52"/>
      <c r="Q333" s="52"/>
      <c r="R333" s="52"/>
      <c r="T333" s="52"/>
      <c r="U333" s="52"/>
      <c r="W333" s="52"/>
      <c r="X333" s="52"/>
      <c r="Y333" s="52"/>
      <c r="Z333" s="52"/>
      <c r="AA333" s="52"/>
      <c r="AC333" s="49"/>
    </row>
    <row r="334" spans="2:29" x14ac:dyDescent="0.2">
      <c r="B334" s="63"/>
      <c r="C334" s="43"/>
      <c r="D334" s="68"/>
      <c r="E334" s="41"/>
      <c r="F334" s="41"/>
      <c r="G334" s="49"/>
      <c r="I334" s="52"/>
      <c r="J334" s="52"/>
      <c r="K334" s="41"/>
      <c r="L334" s="52"/>
      <c r="M334" s="52"/>
      <c r="O334" s="52"/>
      <c r="P334" s="52"/>
      <c r="Q334" s="52"/>
      <c r="R334" s="52"/>
      <c r="T334" s="52"/>
      <c r="U334" s="52"/>
      <c r="W334" s="52"/>
      <c r="X334" s="52"/>
      <c r="Y334" s="52"/>
      <c r="Z334" s="52"/>
      <c r="AA334" s="52"/>
      <c r="AC334" s="49"/>
    </row>
    <row r="335" spans="2:29" x14ac:dyDescent="0.2">
      <c r="B335" s="63"/>
      <c r="C335" s="43"/>
      <c r="D335" s="68"/>
      <c r="E335" s="41"/>
      <c r="F335" s="41"/>
      <c r="G335" s="49"/>
      <c r="I335" s="52"/>
      <c r="J335" s="52"/>
      <c r="K335" s="41"/>
      <c r="L335" s="52"/>
      <c r="M335" s="52"/>
      <c r="O335" s="52"/>
      <c r="P335" s="52"/>
      <c r="Q335" s="52"/>
      <c r="R335" s="52"/>
      <c r="T335" s="52"/>
      <c r="U335" s="52"/>
      <c r="W335" s="52"/>
      <c r="X335" s="52"/>
      <c r="Y335" s="52"/>
      <c r="Z335" s="52"/>
      <c r="AA335" s="52"/>
      <c r="AC335" s="49"/>
    </row>
    <row r="336" spans="2:29" x14ac:dyDescent="0.2">
      <c r="B336" s="63"/>
      <c r="C336" s="43"/>
      <c r="D336" s="68"/>
      <c r="E336" s="41"/>
      <c r="F336" s="41"/>
      <c r="G336" s="49"/>
      <c r="I336" s="52"/>
      <c r="J336" s="52"/>
      <c r="K336" s="41"/>
      <c r="L336" s="52"/>
      <c r="M336" s="52"/>
      <c r="O336" s="52"/>
      <c r="P336" s="52"/>
      <c r="Q336" s="52"/>
      <c r="R336" s="52"/>
      <c r="T336" s="52"/>
      <c r="U336" s="52"/>
      <c r="W336" s="52"/>
      <c r="X336" s="52"/>
      <c r="Y336" s="52"/>
      <c r="Z336" s="52"/>
      <c r="AA336" s="52"/>
      <c r="AC336" s="49"/>
    </row>
    <row r="337" spans="2:29" x14ac:dyDescent="0.2">
      <c r="B337" s="63"/>
      <c r="C337" s="43"/>
      <c r="D337" s="68"/>
      <c r="E337" s="41"/>
      <c r="F337" s="41"/>
      <c r="G337" s="49"/>
      <c r="I337" s="52"/>
      <c r="J337" s="52"/>
      <c r="K337" s="41"/>
      <c r="L337" s="52"/>
      <c r="M337" s="52"/>
      <c r="O337" s="52"/>
      <c r="P337" s="52"/>
      <c r="Q337" s="52"/>
      <c r="R337" s="52"/>
      <c r="T337" s="52"/>
      <c r="U337" s="52"/>
      <c r="W337" s="52"/>
      <c r="X337" s="52"/>
      <c r="Y337" s="52"/>
      <c r="Z337" s="52"/>
      <c r="AA337" s="52"/>
      <c r="AC337" s="49"/>
    </row>
    <row r="338" spans="2:29" x14ac:dyDescent="0.2">
      <c r="B338" s="63"/>
      <c r="C338" s="43"/>
      <c r="D338" s="68"/>
      <c r="E338" s="41"/>
      <c r="F338" s="41"/>
      <c r="G338" s="49"/>
      <c r="I338" s="52"/>
      <c r="J338" s="52"/>
      <c r="K338" s="41"/>
      <c r="L338" s="52"/>
      <c r="M338" s="52"/>
      <c r="O338" s="52"/>
      <c r="P338" s="52"/>
      <c r="Q338" s="52"/>
      <c r="R338" s="52"/>
      <c r="T338" s="52"/>
      <c r="U338" s="52"/>
      <c r="W338" s="52"/>
      <c r="X338" s="52"/>
      <c r="Y338" s="52"/>
      <c r="Z338" s="52"/>
      <c r="AA338" s="52"/>
      <c r="AC338" s="49"/>
    </row>
    <row r="339" spans="2:29" x14ac:dyDescent="0.2">
      <c r="B339" s="63"/>
      <c r="C339" s="43"/>
      <c r="D339" s="68"/>
      <c r="E339" s="41"/>
      <c r="F339" s="41"/>
      <c r="G339" s="49"/>
      <c r="I339" s="52"/>
      <c r="J339" s="52"/>
      <c r="K339" s="41"/>
      <c r="L339" s="52"/>
      <c r="M339" s="52"/>
      <c r="O339" s="52"/>
      <c r="P339" s="52"/>
      <c r="Q339" s="52"/>
      <c r="R339" s="52"/>
      <c r="T339" s="52"/>
      <c r="U339" s="52"/>
      <c r="W339" s="52"/>
      <c r="X339" s="52"/>
      <c r="Y339" s="52"/>
      <c r="Z339" s="52"/>
      <c r="AA339" s="52"/>
      <c r="AC339" s="49"/>
    </row>
    <row r="340" spans="2:29" x14ac:dyDescent="0.2">
      <c r="B340" s="63"/>
      <c r="C340" s="43"/>
      <c r="D340" s="68"/>
      <c r="E340" s="41"/>
      <c r="F340" s="41"/>
      <c r="G340" s="49"/>
      <c r="I340" s="52"/>
      <c r="J340" s="52"/>
      <c r="K340" s="41"/>
      <c r="L340" s="52"/>
      <c r="M340" s="52"/>
      <c r="O340" s="52"/>
      <c r="P340" s="52"/>
      <c r="Q340" s="52"/>
      <c r="R340" s="52"/>
      <c r="T340" s="52"/>
      <c r="U340" s="52"/>
      <c r="W340" s="52"/>
      <c r="X340" s="52"/>
      <c r="Y340" s="52"/>
      <c r="Z340" s="52"/>
      <c r="AA340" s="52"/>
      <c r="AC340" s="49"/>
    </row>
    <row r="341" spans="2:29" x14ac:dyDescent="0.2">
      <c r="B341" s="63"/>
      <c r="C341" s="43"/>
      <c r="D341" s="68"/>
      <c r="E341" s="41"/>
      <c r="F341" s="41"/>
      <c r="G341" s="49"/>
      <c r="I341" s="52"/>
      <c r="J341" s="52"/>
      <c r="K341" s="41"/>
      <c r="L341" s="52"/>
      <c r="M341" s="52"/>
      <c r="O341" s="52"/>
      <c r="P341" s="52"/>
      <c r="Q341" s="52"/>
      <c r="R341" s="52"/>
      <c r="T341" s="52"/>
      <c r="U341" s="52"/>
      <c r="W341" s="52"/>
      <c r="X341" s="52"/>
      <c r="Y341" s="52"/>
      <c r="Z341" s="52"/>
      <c r="AA341" s="52"/>
      <c r="AC341" s="49"/>
    </row>
    <row r="342" spans="2:29" x14ac:dyDescent="0.2">
      <c r="B342" s="63"/>
      <c r="C342" s="43"/>
      <c r="D342" s="68"/>
      <c r="E342" s="41"/>
      <c r="F342" s="41"/>
      <c r="G342" s="49"/>
      <c r="I342" s="52"/>
      <c r="J342" s="52"/>
      <c r="K342" s="41"/>
      <c r="L342" s="52"/>
      <c r="M342" s="52"/>
      <c r="O342" s="52"/>
      <c r="P342" s="52"/>
      <c r="Q342" s="52"/>
      <c r="R342" s="52"/>
      <c r="T342" s="52"/>
      <c r="U342" s="52"/>
      <c r="W342" s="52"/>
      <c r="X342" s="52"/>
      <c r="Y342" s="52"/>
      <c r="Z342" s="52"/>
      <c r="AA342" s="52"/>
      <c r="AC342" s="49"/>
    </row>
    <row r="343" spans="2:29" x14ac:dyDescent="0.2">
      <c r="B343" s="63"/>
      <c r="C343" s="43"/>
      <c r="D343" s="68"/>
      <c r="E343" s="41"/>
      <c r="F343" s="41"/>
      <c r="G343" s="49"/>
      <c r="I343" s="52"/>
      <c r="J343" s="52"/>
      <c r="K343" s="41"/>
      <c r="L343" s="52"/>
      <c r="M343" s="52"/>
      <c r="O343" s="52"/>
      <c r="P343" s="52"/>
      <c r="Q343" s="52"/>
      <c r="R343" s="52"/>
      <c r="T343" s="52"/>
      <c r="U343" s="52"/>
      <c r="W343" s="52"/>
      <c r="X343" s="52"/>
      <c r="Y343" s="52"/>
      <c r="Z343" s="52"/>
      <c r="AA343" s="52"/>
      <c r="AC343" s="49"/>
    </row>
    <row r="344" spans="2:29" x14ac:dyDescent="0.2">
      <c r="B344" s="63"/>
      <c r="C344" s="43"/>
      <c r="D344" s="68"/>
      <c r="E344" s="41"/>
      <c r="F344" s="41"/>
      <c r="G344" s="49"/>
      <c r="I344" s="52"/>
      <c r="J344" s="52"/>
      <c r="K344" s="41"/>
      <c r="L344" s="52"/>
      <c r="M344" s="52"/>
      <c r="O344" s="52"/>
      <c r="P344" s="52"/>
      <c r="Q344" s="52"/>
      <c r="R344" s="52"/>
      <c r="T344" s="52"/>
      <c r="U344" s="52"/>
      <c r="W344" s="52"/>
      <c r="X344" s="52"/>
      <c r="Y344" s="52"/>
      <c r="Z344" s="52"/>
      <c r="AA344" s="52"/>
      <c r="AC344" s="49"/>
    </row>
    <row r="345" spans="2:29" x14ac:dyDescent="0.2">
      <c r="B345" s="63"/>
      <c r="C345" s="43"/>
      <c r="D345" s="68"/>
      <c r="E345" s="41"/>
      <c r="F345" s="41"/>
      <c r="G345" s="49"/>
      <c r="I345" s="52"/>
      <c r="J345" s="52"/>
      <c r="K345" s="41"/>
      <c r="L345" s="52"/>
      <c r="M345" s="52"/>
      <c r="O345" s="52"/>
      <c r="P345" s="52"/>
      <c r="Q345" s="52"/>
      <c r="R345" s="52"/>
      <c r="T345" s="52"/>
      <c r="U345" s="52"/>
      <c r="W345" s="52"/>
      <c r="X345" s="52"/>
      <c r="Y345" s="52"/>
      <c r="Z345" s="52"/>
      <c r="AA345" s="52"/>
      <c r="AC345" s="49"/>
    </row>
    <row r="346" spans="2:29" x14ac:dyDescent="0.2">
      <c r="B346" s="63"/>
      <c r="C346" s="43"/>
      <c r="D346" s="68"/>
      <c r="E346" s="41"/>
      <c r="F346" s="41"/>
      <c r="G346" s="49"/>
      <c r="I346" s="52"/>
      <c r="J346" s="52"/>
      <c r="K346" s="41"/>
      <c r="L346" s="52"/>
      <c r="M346" s="52"/>
      <c r="O346" s="52"/>
      <c r="P346" s="52"/>
      <c r="Q346" s="52"/>
      <c r="R346" s="52"/>
      <c r="T346" s="52"/>
      <c r="U346" s="52"/>
      <c r="W346" s="52"/>
      <c r="X346" s="52"/>
      <c r="Y346" s="52"/>
      <c r="Z346" s="52"/>
      <c r="AA346" s="52"/>
      <c r="AC346" s="49"/>
    </row>
    <row r="347" spans="2:29" x14ac:dyDescent="0.2">
      <c r="B347" s="63"/>
      <c r="C347" s="43"/>
      <c r="D347" s="68"/>
      <c r="E347" s="41"/>
      <c r="F347" s="41"/>
      <c r="G347" s="49"/>
      <c r="I347" s="52"/>
      <c r="J347" s="52"/>
      <c r="K347" s="41"/>
      <c r="L347" s="52"/>
      <c r="M347" s="52"/>
      <c r="O347" s="52"/>
      <c r="P347" s="52"/>
      <c r="Q347" s="52"/>
      <c r="R347" s="52"/>
      <c r="T347" s="52"/>
      <c r="U347" s="52"/>
      <c r="W347" s="52"/>
      <c r="X347" s="52"/>
      <c r="Y347" s="52"/>
      <c r="Z347" s="52"/>
      <c r="AA347" s="52"/>
      <c r="AC347" s="49"/>
    </row>
    <row r="348" spans="2:29" x14ac:dyDescent="0.2">
      <c r="B348" s="63"/>
      <c r="C348" s="43"/>
      <c r="D348" s="68"/>
      <c r="E348" s="41"/>
      <c r="F348" s="41"/>
      <c r="G348" s="49"/>
      <c r="I348" s="52"/>
      <c r="J348" s="52"/>
      <c r="K348" s="41"/>
      <c r="L348" s="52"/>
      <c r="M348" s="52"/>
      <c r="O348" s="52"/>
      <c r="P348" s="52"/>
      <c r="Q348" s="52"/>
      <c r="R348" s="52"/>
      <c r="T348" s="52"/>
      <c r="U348" s="52"/>
      <c r="W348" s="52"/>
      <c r="X348" s="52"/>
      <c r="Y348" s="52"/>
      <c r="Z348" s="52"/>
      <c r="AA348" s="52"/>
      <c r="AC348" s="49"/>
    </row>
    <row r="349" spans="2:29" x14ac:dyDescent="0.2">
      <c r="B349" s="63"/>
      <c r="C349" s="43"/>
      <c r="D349" s="68"/>
      <c r="E349" s="41"/>
      <c r="F349" s="41"/>
      <c r="G349" s="49"/>
      <c r="I349" s="52"/>
      <c r="J349" s="52"/>
      <c r="K349" s="41"/>
      <c r="L349" s="52"/>
      <c r="M349" s="52"/>
      <c r="O349" s="52"/>
      <c r="P349" s="52"/>
      <c r="Q349" s="52"/>
      <c r="R349" s="52"/>
      <c r="T349" s="52"/>
      <c r="U349" s="52"/>
      <c r="W349" s="52"/>
      <c r="X349" s="52"/>
      <c r="Y349" s="52"/>
      <c r="Z349" s="52"/>
      <c r="AA349" s="52"/>
      <c r="AC349" s="49"/>
    </row>
    <row r="350" spans="2:29" x14ac:dyDescent="0.2">
      <c r="B350" s="63"/>
      <c r="C350" s="43"/>
      <c r="D350" s="68"/>
      <c r="E350" s="41"/>
      <c r="F350" s="41"/>
      <c r="G350" s="49"/>
      <c r="I350" s="52"/>
      <c r="J350" s="52"/>
      <c r="K350" s="41"/>
      <c r="L350" s="52"/>
      <c r="M350" s="52"/>
      <c r="O350" s="52"/>
      <c r="P350" s="52"/>
      <c r="Q350" s="52"/>
      <c r="R350" s="52"/>
      <c r="T350" s="52"/>
      <c r="U350" s="52"/>
      <c r="W350" s="52"/>
      <c r="X350" s="52"/>
      <c r="Y350" s="52"/>
      <c r="Z350" s="52"/>
      <c r="AA350" s="52"/>
      <c r="AC350" s="49"/>
    </row>
    <row r="351" spans="2:29" x14ac:dyDescent="0.2">
      <c r="B351" s="63"/>
      <c r="C351" s="43"/>
      <c r="D351" s="68"/>
      <c r="E351" s="41"/>
      <c r="F351" s="41"/>
      <c r="G351" s="49"/>
      <c r="I351" s="52"/>
      <c r="J351" s="52"/>
      <c r="K351" s="41"/>
      <c r="L351" s="52"/>
      <c r="M351" s="52"/>
      <c r="O351" s="52"/>
      <c r="P351" s="52"/>
      <c r="Q351" s="52"/>
      <c r="R351" s="52"/>
      <c r="T351" s="52"/>
      <c r="U351" s="52"/>
      <c r="W351" s="52"/>
      <c r="X351" s="52"/>
      <c r="Y351" s="52"/>
      <c r="Z351" s="52"/>
      <c r="AA351" s="52"/>
      <c r="AC351" s="49"/>
    </row>
    <row r="352" spans="2:29" x14ac:dyDescent="0.2">
      <c r="B352" s="63"/>
      <c r="C352" s="43"/>
      <c r="D352" s="68"/>
      <c r="E352" s="41"/>
      <c r="F352" s="41"/>
      <c r="G352" s="49"/>
      <c r="I352" s="52"/>
      <c r="J352" s="52"/>
      <c r="K352" s="41"/>
      <c r="L352" s="52"/>
      <c r="M352" s="52"/>
      <c r="O352" s="52"/>
      <c r="P352" s="52"/>
      <c r="Q352" s="52"/>
      <c r="R352" s="52"/>
      <c r="T352" s="52"/>
      <c r="U352" s="52"/>
      <c r="W352" s="52"/>
      <c r="X352" s="52"/>
      <c r="Y352" s="52"/>
      <c r="Z352" s="52"/>
      <c r="AA352" s="52"/>
      <c r="AC352" s="49"/>
    </row>
    <row r="353" spans="2:29" x14ac:dyDescent="0.2">
      <c r="B353" s="63"/>
      <c r="C353" s="43"/>
      <c r="D353" s="68"/>
      <c r="E353" s="41"/>
      <c r="F353" s="41"/>
      <c r="G353" s="49"/>
      <c r="I353" s="52"/>
      <c r="J353" s="52"/>
      <c r="K353" s="41"/>
      <c r="L353" s="52"/>
      <c r="M353" s="52"/>
      <c r="O353" s="52"/>
      <c r="P353" s="52"/>
      <c r="Q353" s="52"/>
      <c r="R353" s="52"/>
      <c r="T353" s="52"/>
      <c r="U353" s="52"/>
      <c r="W353" s="52"/>
      <c r="X353" s="52"/>
      <c r="Y353" s="52"/>
      <c r="Z353" s="52"/>
      <c r="AA353" s="52"/>
      <c r="AC353" s="49"/>
    </row>
    <row r="354" spans="2:29" x14ac:dyDescent="0.2">
      <c r="B354" s="63"/>
      <c r="C354" s="43"/>
      <c r="D354" s="68"/>
      <c r="E354" s="41"/>
      <c r="F354" s="41"/>
      <c r="G354" s="49"/>
      <c r="I354" s="52"/>
      <c r="J354" s="52"/>
      <c r="K354" s="41"/>
      <c r="L354" s="52"/>
      <c r="M354" s="52"/>
      <c r="O354" s="52"/>
      <c r="P354" s="52"/>
      <c r="Q354" s="52"/>
      <c r="R354" s="52"/>
      <c r="T354" s="52"/>
      <c r="U354" s="52"/>
      <c r="W354" s="52"/>
      <c r="X354" s="52"/>
      <c r="Y354" s="52"/>
      <c r="Z354" s="52"/>
      <c r="AA354" s="52"/>
      <c r="AC354" s="49"/>
    </row>
    <row r="355" spans="2:29" x14ac:dyDescent="0.2">
      <c r="B355" s="63"/>
      <c r="C355" s="43"/>
      <c r="D355" s="68"/>
      <c r="E355" s="41"/>
      <c r="F355" s="41"/>
      <c r="G355" s="49"/>
      <c r="I355" s="52"/>
      <c r="J355" s="52"/>
      <c r="K355" s="41"/>
      <c r="L355" s="52"/>
      <c r="M355" s="52"/>
      <c r="O355" s="52"/>
      <c r="P355" s="52"/>
      <c r="Q355" s="52"/>
      <c r="R355" s="52"/>
      <c r="T355" s="52"/>
      <c r="U355" s="52"/>
      <c r="W355" s="52"/>
      <c r="X355" s="52"/>
      <c r="Y355" s="52"/>
      <c r="Z355" s="52"/>
      <c r="AA355" s="52"/>
      <c r="AC355" s="49"/>
    </row>
    <row r="356" spans="2:29" x14ac:dyDescent="0.2">
      <c r="B356" s="63"/>
      <c r="C356" s="43"/>
      <c r="D356" s="68"/>
      <c r="E356" s="41"/>
      <c r="F356" s="41"/>
      <c r="G356" s="49"/>
      <c r="I356" s="52"/>
      <c r="J356" s="52"/>
      <c r="K356" s="41"/>
      <c r="L356" s="52"/>
      <c r="M356" s="52"/>
      <c r="O356" s="52"/>
      <c r="P356" s="52"/>
      <c r="Q356" s="52"/>
      <c r="R356" s="52"/>
      <c r="T356" s="52"/>
      <c r="U356" s="52"/>
      <c r="W356" s="52"/>
      <c r="X356" s="52"/>
      <c r="Y356" s="52"/>
      <c r="Z356" s="52"/>
      <c r="AA356" s="52"/>
      <c r="AC356" s="49"/>
    </row>
    <row r="357" spans="2:29" x14ac:dyDescent="0.2">
      <c r="B357" s="63"/>
      <c r="C357" s="43"/>
      <c r="D357" s="68"/>
      <c r="E357" s="41"/>
      <c r="F357" s="41"/>
      <c r="G357" s="49"/>
      <c r="I357" s="52"/>
      <c r="J357" s="52"/>
      <c r="K357" s="41"/>
      <c r="L357" s="52"/>
      <c r="M357" s="52"/>
      <c r="O357" s="52"/>
      <c r="P357" s="52"/>
      <c r="Q357" s="52"/>
      <c r="R357" s="52"/>
      <c r="T357" s="52"/>
      <c r="U357" s="52"/>
      <c r="W357" s="52"/>
      <c r="X357" s="52"/>
      <c r="Y357" s="52"/>
      <c r="Z357" s="52"/>
      <c r="AA357" s="52"/>
      <c r="AC357" s="49"/>
    </row>
    <row r="358" spans="2:29" x14ac:dyDescent="0.2">
      <c r="B358" s="63"/>
      <c r="C358" s="43"/>
      <c r="D358" s="68"/>
      <c r="E358" s="41"/>
      <c r="F358" s="41"/>
      <c r="G358" s="49"/>
      <c r="I358" s="52"/>
      <c r="J358" s="52"/>
      <c r="K358" s="41"/>
      <c r="L358" s="52"/>
      <c r="M358" s="52"/>
      <c r="O358" s="52"/>
      <c r="P358" s="52"/>
      <c r="Q358" s="52"/>
      <c r="R358" s="52"/>
      <c r="T358" s="52"/>
      <c r="U358" s="52"/>
      <c r="W358" s="52"/>
      <c r="X358" s="52"/>
      <c r="Y358" s="52"/>
      <c r="Z358" s="52"/>
      <c r="AA358" s="52"/>
      <c r="AC358" s="49"/>
    </row>
    <row r="359" spans="2:29" x14ac:dyDescent="0.2">
      <c r="B359" s="63"/>
      <c r="C359" s="43"/>
      <c r="D359" s="68"/>
      <c r="E359" s="41"/>
      <c r="F359" s="41"/>
      <c r="G359" s="49"/>
      <c r="I359" s="52"/>
      <c r="J359" s="52"/>
      <c r="K359" s="41"/>
      <c r="L359" s="52"/>
      <c r="M359" s="52"/>
      <c r="O359" s="52"/>
      <c r="P359" s="52"/>
      <c r="Q359" s="52"/>
      <c r="R359" s="52"/>
      <c r="T359" s="52"/>
      <c r="U359" s="52"/>
      <c r="W359" s="52"/>
      <c r="X359" s="52"/>
      <c r="Y359" s="52"/>
      <c r="Z359" s="52"/>
      <c r="AA359" s="52"/>
      <c r="AC359" s="49"/>
    </row>
    <row r="360" spans="2:29" x14ac:dyDescent="0.2">
      <c r="B360" s="63"/>
      <c r="C360" s="43"/>
      <c r="D360" s="68"/>
      <c r="E360" s="41"/>
      <c r="F360" s="41"/>
      <c r="G360" s="49"/>
      <c r="I360" s="52"/>
      <c r="J360" s="52"/>
      <c r="K360" s="41"/>
      <c r="L360" s="52"/>
      <c r="M360" s="52"/>
      <c r="O360" s="52"/>
      <c r="P360" s="52"/>
      <c r="Q360" s="52"/>
      <c r="R360" s="52"/>
      <c r="T360" s="52"/>
      <c r="U360" s="52"/>
      <c r="W360" s="52"/>
      <c r="X360" s="52"/>
      <c r="Y360" s="52"/>
      <c r="Z360" s="52"/>
      <c r="AA360" s="52"/>
      <c r="AC360" s="49"/>
    </row>
    <row r="361" spans="2:29" x14ac:dyDescent="0.2">
      <c r="B361" s="63"/>
      <c r="C361" s="43"/>
      <c r="D361" s="68"/>
      <c r="E361" s="41"/>
      <c r="F361" s="41"/>
      <c r="G361" s="49"/>
      <c r="I361" s="52"/>
      <c r="J361" s="52"/>
      <c r="K361" s="41"/>
      <c r="L361" s="52"/>
      <c r="M361" s="52"/>
      <c r="O361" s="52"/>
      <c r="P361" s="52"/>
      <c r="Q361" s="52"/>
      <c r="R361" s="52"/>
      <c r="T361" s="52"/>
      <c r="U361" s="52"/>
      <c r="W361" s="52"/>
      <c r="X361" s="52"/>
      <c r="Y361" s="52"/>
      <c r="Z361" s="52"/>
      <c r="AA361" s="52"/>
      <c r="AC361" s="49"/>
    </row>
    <row r="362" spans="2:29" x14ac:dyDescent="0.2">
      <c r="B362" s="63"/>
      <c r="C362" s="43"/>
      <c r="D362" s="68"/>
      <c r="E362" s="41"/>
      <c r="F362" s="41"/>
      <c r="G362" s="49"/>
      <c r="I362" s="52"/>
      <c r="J362" s="52"/>
      <c r="K362" s="41"/>
      <c r="L362" s="52"/>
      <c r="M362" s="52"/>
      <c r="O362" s="52"/>
      <c r="P362" s="52"/>
      <c r="Q362" s="52"/>
      <c r="R362" s="52"/>
      <c r="T362" s="52"/>
      <c r="U362" s="52"/>
      <c r="W362" s="52"/>
      <c r="X362" s="52"/>
      <c r="Y362" s="52"/>
      <c r="Z362" s="52"/>
      <c r="AA362" s="52"/>
      <c r="AC362" s="49"/>
    </row>
    <row r="363" spans="2:29" x14ac:dyDescent="0.2">
      <c r="B363" s="63"/>
      <c r="C363" s="43"/>
      <c r="D363" s="68"/>
      <c r="E363" s="41"/>
      <c r="F363" s="41"/>
      <c r="G363" s="49"/>
      <c r="I363" s="52"/>
      <c r="J363" s="52"/>
      <c r="K363" s="41"/>
      <c r="L363" s="52"/>
      <c r="M363" s="52"/>
      <c r="O363" s="52"/>
      <c r="P363" s="52"/>
      <c r="Q363" s="52"/>
      <c r="R363" s="52"/>
      <c r="T363" s="52"/>
      <c r="U363" s="52"/>
      <c r="W363" s="52"/>
      <c r="X363" s="52"/>
      <c r="Y363" s="52"/>
      <c r="Z363" s="52"/>
      <c r="AA363" s="52"/>
      <c r="AC363" s="49"/>
    </row>
    <row r="364" spans="2:29" x14ac:dyDescent="0.2">
      <c r="B364" s="63"/>
      <c r="C364" s="43"/>
      <c r="D364" s="68"/>
      <c r="E364" s="41"/>
      <c r="F364" s="41"/>
      <c r="G364" s="49"/>
      <c r="I364" s="52"/>
      <c r="J364" s="52"/>
      <c r="K364" s="41"/>
      <c r="L364" s="52"/>
      <c r="M364" s="52"/>
      <c r="O364" s="52"/>
      <c r="P364" s="52"/>
      <c r="Q364" s="52"/>
      <c r="R364" s="52"/>
      <c r="T364" s="52"/>
      <c r="U364" s="52"/>
      <c r="W364" s="52"/>
      <c r="X364" s="52"/>
      <c r="Y364" s="52"/>
      <c r="Z364" s="52"/>
      <c r="AA364" s="52"/>
      <c r="AC364" s="49"/>
    </row>
    <row r="365" spans="2:29" x14ac:dyDescent="0.2">
      <c r="B365" s="63"/>
      <c r="C365" s="43"/>
      <c r="D365" s="68"/>
      <c r="E365" s="41"/>
      <c r="F365" s="41"/>
      <c r="G365" s="49"/>
      <c r="I365" s="52"/>
      <c r="J365" s="52"/>
      <c r="K365" s="41"/>
      <c r="L365" s="52"/>
      <c r="M365" s="52"/>
      <c r="O365" s="52"/>
      <c r="P365" s="52"/>
      <c r="Q365" s="52"/>
      <c r="R365" s="52"/>
      <c r="T365" s="52"/>
      <c r="U365" s="52"/>
      <c r="W365" s="52"/>
      <c r="X365" s="52"/>
      <c r="Y365" s="52"/>
      <c r="Z365" s="52"/>
      <c r="AA365" s="52"/>
      <c r="AC365" s="49"/>
    </row>
    <row r="366" spans="2:29" x14ac:dyDescent="0.2">
      <c r="B366" s="63"/>
      <c r="C366" s="43"/>
      <c r="D366" s="68"/>
      <c r="E366" s="41"/>
      <c r="F366" s="41"/>
      <c r="G366" s="49"/>
      <c r="I366" s="52"/>
      <c r="J366" s="52"/>
      <c r="K366" s="41"/>
      <c r="L366" s="52"/>
      <c r="M366" s="52"/>
      <c r="O366" s="52"/>
      <c r="P366" s="52"/>
      <c r="Q366" s="52"/>
      <c r="R366" s="52"/>
      <c r="T366" s="52"/>
      <c r="U366" s="52"/>
      <c r="W366" s="52"/>
      <c r="X366" s="52"/>
      <c r="Y366" s="52"/>
      <c r="Z366" s="52"/>
      <c r="AA366" s="52"/>
      <c r="AC366" s="49"/>
    </row>
    <row r="367" spans="2:29" x14ac:dyDescent="0.2">
      <c r="B367" s="63"/>
      <c r="C367" s="43"/>
      <c r="D367" s="68"/>
      <c r="E367" s="41"/>
      <c r="F367" s="41"/>
      <c r="G367" s="49"/>
      <c r="I367" s="52"/>
      <c r="J367" s="52"/>
      <c r="K367" s="41"/>
      <c r="L367" s="52"/>
      <c r="M367" s="52"/>
      <c r="O367" s="52"/>
      <c r="P367" s="52"/>
      <c r="Q367" s="52"/>
      <c r="R367" s="52"/>
      <c r="T367" s="52"/>
      <c r="U367" s="52"/>
      <c r="W367" s="52"/>
      <c r="X367" s="52"/>
      <c r="Y367" s="52"/>
      <c r="Z367" s="52"/>
      <c r="AA367" s="52"/>
      <c r="AC367" s="49"/>
    </row>
    <row r="368" spans="2:29" x14ac:dyDescent="0.2">
      <c r="B368" s="63"/>
      <c r="C368" s="43"/>
      <c r="D368" s="68"/>
      <c r="E368" s="41"/>
      <c r="F368" s="41"/>
      <c r="G368" s="49"/>
      <c r="I368" s="52"/>
      <c r="J368" s="52"/>
      <c r="K368" s="41"/>
      <c r="L368" s="52"/>
      <c r="M368" s="52"/>
      <c r="O368" s="52"/>
      <c r="P368" s="52"/>
      <c r="Q368" s="52"/>
      <c r="R368" s="52"/>
      <c r="T368" s="52"/>
      <c r="U368" s="52"/>
      <c r="W368" s="52"/>
      <c r="X368" s="52"/>
      <c r="Y368" s="52"/>
      <c r="Z368" s="52"/>
      <c r="AA368" s="52"/>
      <c r="AC368" s="49"/>
    </row>
    <row r="369" spans="2:29" x14ac:dyDescent="0.2">
      <c r="B369" s="63"/>
      <c r="C369" s="43"/>
      <c r="D369" s="68"/>
      <c r="E369" s="41"/>
      <c r="F369" s="41"/>
      <c r="G369" s="49"/>
      <c r="I369" s="52"/>
      <c r="J369" s="52"/>
      <c r="K369" s="41"/>
      <c r="L369" s="52"/>
      <c r="M369" s="52"/>
      <c r="O369" s="52"/>
      <c r="P369" s="52"/>
      <c r="Q369" s="52"/>
      <c r="R369" s="52"/>
      <c r="T369" s="52"/>
      <c r="U369" s="52"/>
      <c r="W369" s="52"/>
      <c r="X369" s="52"/>
      <c r="Y369" s="52"/>
      <c r="Z369" s="52"/>
      <c r="AA369" s="52"/>
      <c r="AC369" s="49"/>
    </row>
    <row r="370" spans="2:29" x14ac:dyDescent="0.2">
      <c r="B370" s="63"/>
      <c r="C370" s="43"/>
      <c r="D370" s="68"/>
      <c r="E370" s="41"/>
      <c r="F370" s="41"/>
      <c r="G370" s="49"/>
      <c r="I370" s="52"/>
      <c r="J370" s="52"/>
      <c r="K370" s="41"/>
      <c r="L370" s="52"/>
      <c r="M370" s="52"/>
      <c r="O370" s="52"/>
      <c r="P370" s="52"/>
      <c r="Q370" s="52"/>
      <c r="R370" s="52"/>
      <c r="T370" s="52"/>
      <c r="U370" s="52"/>
      <c r="W370" s="52"/>
      <c r="X370" s="52"/>
      <c r="Y370" s="52"/>
      <c r="Z370" s="52"/>
      <c r="AA370" s="52"/>
      <c r="AC370" s="49"/>
    </row>
    <row r="371" spans="2:29" x14ac:dyDescent="0.2">
      <c r="B371" s="63"/>
      <c r="C371" s="43"/>
      <c r="D371" s="68"/>
      <c r="E371" s="41"/>
      <c r="F371" s="41"/>
      <c r="G371" s="49"/>
      <c r="I371" s="52"/>
      <c r="J371" s="52"/>
      <c r="K371" s="41"/>
      <c r="L371" s="52"/>
      <c r="M371" s="52"/>
      <c r="O371" s="52"/>
      <c r="P371" s="52"/>
      <c r="Q371" s="52"/>
      <c r="R371" s="52"/>
      <c r="T371" s="52"/>
      <c r="U371" s="52"/>
      <c r="W371" s="52"/>
      <c r="X371" s="52"/>
      <c r="Y371" s="52"/>
      <c r="Z371" s="52"/>
      <c r="AA371" s="52"/>
      <c r="AC371" s="49"/>
    </row>
    <row r="372" spans="2:29" x14ac:dyDescent="0.2">
      <c r="B372" s="63"/>
      <c r="C372" s="43"/>
      <c r="D372" s="68"/>
      <c r="E372" s="41"/>
      <c r="F372" s="41"/>
      <c r="G372" s="49"/>
      <c r="I372" s="52"/>
      <c r="J372" s="52"/>
      <c r="K372" s="41"/>
      <c r="L372" s="52"/>
      <c r="M372" s="52"/>
      <c r="O372" s="52"/>
      <c r="P372" s="52"/>
      <c r="Q372" s="52"/>
      <c r="R372" s="52"/>
      <c r="T372" s="52"/>
      <c r="U372" s="52"/>
      <c r="W372" s="52"/>
      <c r="X372" s="52"/>
      <c r="Y372" s="52"/>
      <c r="Z372" s="52"/>
      <c r="AA372" s="52"/>
      <c r="AC372" s="49"/>
    </row>
    <row r="373" spans="2:29" x14ac:dyDescent="0.2">
      <c r="B373" s="63"/>
      <c r="C373" s="43"/>
      <c r="D373" s="68"/>
      <c r="E373" s="41"/>
      <c r="F373" s="41"/>
      <c r="G373" s="49"/>
      <c r="I373" s="52"/>
      <c r="J373" s="52"/>
      <c r="K373" s="41"/>
      <c r="L373" s="52"/>
      <c r="M373" s="52"/>
      <c r="O373" s="52"/>
      <c r="P373" s="52"/>
      <c r="Q373" s="52"/>
      <c r="R373" s="52"/>
      <c r="T373" s="52"/>
      <c r="U373" s="52"/>
      <c r="W373" s="52"/>
      <c r="X373" s="52"/>
      <c r="Y373" s="52"/>
      <c r="Z373" s="52"/>
      <c r="AA373" s="52"/>
      <c r="AC373" s="49"/>
    </row>
    <row r="374" spans="2:29" x14ac:dyDescent="0.2">
      <c r="B374" s="63"/>
      <c r="C374" s="43"/>
      <c r="D374" s="68"/>
      <c r="E374" s="41"/>
      <c r="F374" s="41"/>
      <c r="G374" s="49"/>
      <c r="I374" s="52"/>
      <c r="J374" s="52"/>
      <c r="K374" s="41"/>
      <c r="L374" s="52"/>
      <c r="M374" s="52"/>
      <c r="O374" s="52"/>
      <c r="P374" s="52"/>
      <c r="Q374" s="52"/>
      <c r="R374" s="52"/>
      <c r="T374" s="52"/>
      <c r="U374" s="52"/>
      <c r="W374" s="52"/>
      <c r="X374" s="52"/>
      <c r="Y374" s="52"/>
      <c r="Z374" s="52"/>
      <c r="AA374" s="52"/>
      <c r="AC374" s="49"/>
    </row>
    <row r="375" spans="2:29" x14ac:dyDescent="0.2">
      <c r="B375" s="63"/>
      <c r="C375" s="43"/>
      <c r="D375" s="68"/>
      <c r="E375" s="41"/>
      <c r="F375" s="41"/>
      <c r="G375" s="49"/>
      <c r="I375" s="52"/>
      <c r="J375" s="52"/>
      <c r="K375" s="41"/>
      <c r="L375" s="52"/>
      <c r="M375" s="52"/>
      <c r="O375" s="52"/>
      <c r="P375" s="52"/>
      <c r="Q375" s="52"/>
      <c r="R375" s="52"/>
      <c r="T375" s="52"/>
      <c r="U375" s="52"/>
      <c r="W375" s="52"/>
      <c r="X375" s="52"/>
      <c r="Y375" s="52"/>
      <c r="Z375" s="52"/>
      <c r="AA375" s="52"/>
      <c r="AC375" s="49"/>
    </row>
    <row r="376" spans="2:29" x14ac:dyDescent="0.2">
      <c r="B376" s="63"/>
      <c r="C376" s="43"/>
      <c r="D376" s="68"/>
      <c r="E376" s="41"/>
      <c r="F376" s="41"/>
      <c r="G376" s="49"/>
      <c r="I376" s="52"/>
      <c r="J376" s="52"/>
      <c r="K376" s="41"/>
      <c r="L376" s="52"/>
      <c r="M376" s="52"/>
      <c r="O376" s="52"/>
      <c r="P376" s="52"/>
      <c r="Q376" s="52"/>
      <c r="R376" s="52"/>
      <c r="T376" s="52"/>
      <c r="U376" s="52"/>
      <c r="W376" s="52"/>
      <c r="X376" s="52"/>
      <c r="Y376" s="52"/>
      <c r="Z376" s="52"/>
      <c r="AA376" s="52"/>
      <c r="AC376" s="49"/>
    </row>
    <row r="377" spans="2:29" x14ac:dyDescent="0.2">
      <c r="B377" s="63"/>
      <c r="C377" s="43"/>
      <c r="D377" s="68"/>
      <c r="E377" s="41"/>
      <c r="F377" s="41"/>
      <c r="G377" s="49"/>
      <c r="I377" s="52"/>
      <c r="J377" s="52"/>
      <c r="K377" s="41"/>
      <c r="L377" s="52"/>
      <c r="M377" s="52"/>
      <c r="O377" s="52"/>
      <c r="P377" s="52"/>
      <c r="Q377" s="52"/>
      <c r="R377" s="52"/>
      <c r="T377" s="52"/>
      <c r="U377" s="52"/>
      <c r="W377" s="52"/>
      <c r="X377" s="52"/>
      <c r="Y377" s="52"/>
      <c r="Z377" s="52"/>
      <c r="AA377" s="52"/>
      <c r="AC377" s="49"/>
    </row>
    <row r="378" spans="2:29" x14ac:dyDescent="0.2">
      <c r="B378" s="63"/>
      <c r="C378" s="43"/>
      <c r="D378" s="68"/>
      <c r="E378" s="41"/>
      <c r="F378" s="41"/>
      <c r="G378" s="49"/>
      <c r="I378" s="52"/>
      <c r="J378" s="52"/>
      <c r="K378" s="41"/>
      <c r="L378" s="52"/>
      <c r="M378" s="52"/>
      <c r="O378" s="52"/>
      <c r="P378" s="52"/>
      <c r="Q378" s="52"/>
      <c r="R378" s="52"/>
      <c r="T378" s="52"/>
      <c r="U378" s="52"/>
      <c r="W378" s="52"/>
      <c r="X378" s="52"/>
      <c r="Y378" s="52"/>
      <c r="Z378" s="52"/>
      <c r="AA378" s="52"/>
      <c r="AC378" s="49"/>
    </row>
    <row r="379" spans="2:29" x14ac:dyDescent="0.2">
      <c r="B379" s="63"/>
      <c r="C379" s="43"/>
      <c r="D379" s="68"/>
      <c r="E379" s="41"/>
      <c r="F379" s="41"/>
      <c r="G379" s="49"/>
      <c r="I379" s="52"/>
      <c r="J379" s="52"/>
      <c r="K379" s="41"/>
      <c r="L379" s="52"/>
      <c r="M379" s="52"/>
      <c r="O379" s="52"/>
      <c r="P379" s="52"/>
      <c r="Q379" s="52"/>
      <c r="R379" s="52"/>
      <c r="T379" s="52"/>
      <c r="U379" s="52"/>
      <c r="W379" s="52"/>
      <c r="X379" s="52"/>
      <c r="Y379" s="52"/>
      <c r="Z379" s="52"/>
      <c r="AA379" s="52"/>
      <c r="AC379" s="49"/>
    </row>
    <row r="380" spans="2:29" x14ac:dyDescent="0.2">
      <c r="B380" s="63"/>
      <c r="C380" s="43"/>
      <c r="D380" s="68"/>
      <c r="E380" s="41"/>
      <c r="F380" s="41"/>
      <c r="G380" s="49"/>
      <c r="I380" s="52"/>
      <c r="J380" s="52"/>
      <c r="K380" s="41"/>
      <c r="L380" s="52"/>
      <c r="M380" s="52"/>
      <c r="O380" s="52"/>
      <c r="P380" s="52"/>
      <c r="Q380" s="52"/>
      <c r="R380" s="52"/>
      <c r="T380" s="52"/>
      <c r="U380" s="52"/>
      <c r="W380" s="52"/>
      <c r="X380" s="52"/>
      <c r="Y380" s="52"/>
      <c r="Z380" s="52"/>
      <c r="AA380" s="52"/>
      <c r="AC380" s="49"/>
    </row>
    <row r="381" spans="2:29" x14ac:dyDescent="0.2">
      <c r="B381" s="63"/>
      <c r="C381" s="43"/>
      <c r="D381" s="68"/>
      <c r="E381" s="41"/>
      <c r="F381" s="41"/>
      <c r="G381" s="49"/>
      <c r="I381" s="52"/>
      <c r="J381" s="52"/>
      <c r="K381" s="41"/>
      <c r="L381" s="52"/>
      <c r="M381" s="52"/>
      <c r="O381" s="52"/>
      <c r="P381" s="52"/>
      <c r="Q381" s="52"/>
      <c r="R381" s="52"/>
      <c r="T381" s="52"/>
      <c r="U381" s="52"/>
      <c r="W381" s="52"/>
      <c r="X381" s="52"/>
      <c r="Y381" s="52"/>
      <c r="Z381" s="52"/>
      <c r="AA381" s="52"/>
      <c r="AC381" s="49"/>
    </row>
    <row r="382" spans="2:29" x14ac:dyDescent="0.2">
      <c r="B382" s="63"/>
      <c r="C382" s="43"/>
      <c r="D382" s="68"/>
      <c r="E382" s="41"/>
      <c r="F382" s="41"/>
      <c r="G382" s="49"/>
      <c r="I382" s="52"/>
      <c r="J382" s="52"/>
      <c r="K382" s="41"/>
      <c r="L382" s="52"/>
      <c r="M382" s="52"/>
      <c r="O382" s="52"/>
      <c r="P382" s="52"/>
      <c r="Q382" s="52"/>
      <c r="R382" s="52"/>
      <c r="T382" s="52"/>
      <c r="U382" s="52"/>
      <c r="W382" s="52"/>
      <c r="X382" s="52"/>
      <c r="Y382" s="52"/>
      <c r="Z382" s="52"/>
      <c r="AA382" s="52"/>
      <c r="AC382" s="49"/>
    </row>
    <row r="383" spans="2:29" x14ac:dyDescent="0.2">
      <c r="B383" s="63"/>
      <c r="C383" s="43"/>
      <c r="D383" s="68"/>
      <c r="E383" s="41"/>
      <c r="F383" s="41"/>
      <c r="G383" s="49"/>
      <c r="I383" s="52"/>
      <c r="J383" s="52"/>
      <c r="K383" s="41"/>
      <c r="L383" s="52"/>
      <c r="M383" s="52"/>
      <c r="O383" s="52"/>
      <c r="P383" s="52"/>
      <c r="Q383" s="52"/>
      <c r="R383" s="52"/>
      <c r="T383" s="52"/>
      <c r="U383" s="52"/>
      <c r="W383" s="52"/>
      <c r="X383" s="52"/>
      <c r="Y383" s="52"/>
      <c r="Z383" s="52"/>
      <c r="AA383" s="52"/>
      <c r="AC383" s="49"/>
    </row>
    <row r="384" spans="2:29" x14ac:dyDescent="0.2">
      <c r="B384" s="63"/>
      <c r="C384" s="43"/>
      <c r="D384" s="68"/>
      <c r="E384" s="41"/>
      <c r="F384" s="41"/>
      <c r="G384" s="49"/>
      <c r="I384" s="52"/>
      <c r="J384" s="52"/>
      <c r="K384" s="41"/>
      <c r="L384" s="52"/>
      <c r="M384" s="52"/>
      <c r="O384" s="52"/>
      <c r="P384" s="52"/>
      <c r="Q384" s="52"/>
      <c r="R384" s="52"/>
      <c r="T384" s="52"/>
      <c r="U384" s="52"/>
      <c r="W384" s="52"/>
      <c r="X384" s="52"/>
      <c r="Y384" s="52"/>
      <c r="Z384" s="52"/>
      <c r="AA384" s="52"/>
      <c r="AC384" s="49"/>
    </row>
    <row r="385" spans="2:29" x14ac:dyDescent="0.2">
      <c r="B385" s="63"/>
      <c r="C385" s="43"/>
      <c r="D385" s="68"/>
      <c r="E385" s="41"/>
      <c r="F385" s="41"/>
      <c r="G385" s="49"/>
      <c r="I385" s="52"/>
      <c r="J385" s="52"/>
      <c r="K385" s="41"/>
      <c r="L385" s="52"/>
      <c r="M385" s="52"/>
      <c r="O385" s="52"/>
      <c r="P385" s="52"/>
      <c r="Q385" s="52"/>
      <c r="R385" s="52"/>
      <c r="T385" s="52"/>
      <c r="U385" s="52"/>
      <c r="W385" s="52"/>
      <c r="X385" s="52"/>
      <c r="Y385" s="52"/>
      <c r="Z385" s="52"/>
      <c r="AA385" s="52"/>
      <c r="AC385" s="49"/>
    </row>
    <row r="386" spans="2:29" x14ac:dyDescent="0.2">
      <c r="B386" s="63"/>
      <c r="C386" s="43"/>
      <c r="D386" s="68"/>
      <c r="E386" s="41"/>
      <c r="F386" s="41"/>
      <c r="G386" s="49"/>
      <c r="I386" s="52"/>
      <c r="J386" s="52"/>
      <c r="K386" s="41"/>
      <c r="L386" s="52"/>
      <c r="M386" s="52"/>
      <c r="O386" s="52"/>
      <c r="P386" s="52"/>
      <c r="Q386" s="52"/>
      <c r="R386" s="52"/>
      <c r="T386" s="52"/>
      <c r="U386" s="52"/>
      <c r="W386" s="52"/>
      <c r="X386" s="52"/>
      <c r="Y386" s="52"/>
      <c r="Z386" s="52"/>
      <c r="AA386" s="52"/>
      <c r="AC386" s="49"/>
    </row>
    <row r="387" spans="2:29" x14ac:dyDescent="0.2">
      <c r="B387" s="63"/>
      <c r="C387" s="43"/>
      <c r="D387" s="68"/>
      <c r="E387" s="41"/>
      <c r="F387" s="41"/>
      <c r="G387" s="49"/>
      <c r="I387" s="52"/>
      <c r="J387" s="52"/>
      <c r="K387" s="41"/>
      <c r="L387" s="52"/>
      <c r="M387" s="52"/>
      <c r="O387" s="52"/>
      <c r="P387" s="52"/>
      <c r="Q387" s="52"/>
      <c r="R387" s="52"/>
      <c r="T387" s="52"/>
      <c r="U387" s="52"/>
      <c r="W387" s="52"/>
      <c r="X387" s="52"/>
      <c r="Y387" s="52"/>
      <c r="Z387" s="52"/>
      <c r="AA387" s="52"/>
      <c r="AC387" s="49"/>
    </row>
    <row r="388" spans="2:29" x14ac:dyDescent="0.2">
      <c r="B388" s="63"/>
      <c r="C388" s="43"/>
      <c r="D388" s="68"/>
      <c r="E388" s="41"/>
      <c r="F388" s="41"/>
      <c r="G388" s="49"/>
      <c r="I388" s="52"/>
      <c r="J388" s="52"/>
      <c r="K388" s="41"/>
      <c r="L388" s="52"/>
      <c r="M388" s="52"/>
      <c r="O388" s="52"/>
      <c r="P388" s="52"/>
      <c r="Q388" s="52"/>
      <c r="R388" s="52"/>
      <c r="T388" s="52"/>
      <c r="U388" s="52"/>
      <c r="W388" s="52"/>
      <c r="X388" s="52"/>
      <c r="Y388" s="52"/>
      <c r="Z388" s="52"/>
      <c r="AA388" s="52"/>
      <c r="AC388" s="49"/>
    </row>
    <row r="389" spans="2:29" x14ac:dyDescent="0.2">
      <c r="B389" s="63"/>
      <c r="C389" s="43"/>
      <c r="D389" s="68"/>
      <c r="E389" s="41"/>
      <c r="F389" s="41"/>
      <c r="G389" s="49"/>
      <c r="I389" s="52"/>
      <c r="J389" s="52"/>
      <c r="K389" s="41"/>
      <c r="L389" s="52"/>
      <c r="M389" s="52"/>
      <c r="O389" s="52"/>
      <c r="P389" s="52"/>
      <c r="Q389" s="52"/>
      <c r="R389" s="52"/>
      <c r="T389" s="52"/>
      <c r="U389" s="52"/>
      <c r="W389" s="52"/>
      <c r="X389" s="52"/>
      <c r="Y389" s="52"/>
      <c r="Z389" s="52"/>
      <c r="AA389" s="52"/>
      <c r="AC389" s="49"/>
    </row>
    <row r="390" spans="2:29" x14ac:dyDescent="0.2">
      <c r="B390" s="63"/>
      <c r="C390" s="43"/>
      <c r="D390" s="68"/>
      <c r="E390" s="41"/>
      <c r="F390" s="41"/>
      <c r="G390" s="49"/>
      <c r="I390" s="52"/>
      <c r="J390" s="52"/>
      <c r="K390" s="41"/>
      <c r="L390" s="52"/>
      <c r="M390" s="52"/>
      <c r="O390" s="52"/>
      <c r="P390" s="52"/>
      <c r="Q390" s="52"/>
      <c r="R390" s="52"/>
      <c r="T390" s="52"/>
      <c r="U390" s="52"/>
      <c r="W390" s="52"/>
      <c r="X390" s="52"/>
      <c r="Y390" s="52"/>
      <c r="Z390" s="52"/>
      <c r="AA390" s="52"/>
      <c r="AC390" s="49"/>
    </row>
    <row r="391" spans="2:29" x14ac:dyDescent="0.2">
      <c r="B391" s="63"/>
      <c r="C391" s="43"/>
      <c r="D391" s="68"/>
      <c r="E391" s="41"/>
      <c r="F391" s="41"/>
      <c r="G391" s="49"/>
      <c r="I391" s="52"/>
      <c r="J391" s="52"/>
      <c r="K391" s="41"/>
      <c r="L391" s="52"/>
      <c r="M391" s="52"/>
      <c r="O391" s="52"/>
      <c r="P391" s="52"/>
      <c r="Q391" s="52"/>
      <c r="R391" s="52"/>
      <c r="T391" s="52"/>
      <c r="U391" s="52"/>
      <c r="W391" s="52"/>
      <c r="X391" s="52"/>
      <c r="Y391" s="52"/>
      <c r="Z391" s="52"/>
      <c r="AA391" s="52"/>
      <c r="AC391" s="49"/>
    </row>
    <row r="392" spans="2:29" x14ac:dyDescent="0.2">
      <c r="B392" s="63"/>
      <c r="C392" s="43"/>
      <c r="D392" s="68"/>
      <c r="E392" s="41"/>
      <c r="F392" s="41"/>
      <c r="G392" s="49"/>
      <c r="I392" s="52"/>
      <c r="J392" s="52"/>
      <c r="K392" s="41"/>
      <c r="L392" s="52"/>
      <c r="M392" s="52"/>
      <c r="O392" s="52"/>
      <c r="P392" s="52"/>
      <c r="Q392" s="52"/>
      <c r="R392" s="52"/>
      <c r="T392" s="52"/>
      <c r="U392" s="52"/>
      <c r="W392" s="52"/>
      <c r="X392" s="52"/>
      <c r="Y392" s="52"/>
      <c r="Z392" s="52"/>
      <c r="AA392" s="52"/>
      <c r="AC392" s="49"/>
    </row>
    <row r="393" spans="2:29" x14ac:dyDescent="0.2">
      <c r="B393" s="63"/>
      <c r="C393" s="43"/>
      <c r="D393" s="68"/>
      <c r="E393" s="41"/>
      <c r="F393" s="41"/>
      <c r="G393" s="49"/>
      <c r="I393" s="52"/>
      <c r="J393" s="52"/>
      <c r="K393" s="41"/>
      <c r="L393" s="52"/>
      <c r="M393" s="52"/>
      <c r="O393" s="52"/>
      <c r="P393" s="52"/>
      <c r="Q393" s="52"/>
      <c r="R393" s="52"/>
      <c r="T393" s="52"/>
      <c r="U393" s="52"/>
      <c r="W393" s="52"/>
      <c r="X393" s="52"/>
      <c r="Y393" s="52"/>
      <c r="Z393" s="52"/>
      <c r="AA393" s="52"/>
      <c r="AC393" s="49"/>
    </row>
    <row r="394" spans="2:29" x14ac:dyDescent="0.2">
      <c r="B394" s="63"/>
      <c r="C394" s="43"/>
      <c r="D394" s="68"/>
      <c r="E394" s="41"/>
      <c r="F394" s="41"/>
      <c r="G394" s="49"/>
      <c r="I394" s="52"/>
      <c r="J394" s="52"/>
      <c r="K394" s="41"/>
      <c r="L394" s="52"/>
      <c r="M394" s="52"/>
      <c r="O394" s="52"/>
      <c r="P394" s="52"/>
      <c r="Q394" s="52"/>
      <c r="R394" s="52"/>
      <c r="T394" s="52"/>
      <c r="U394" s="52"/>
      <c r="W394" s="52"/>
      <c r="X394" s="52"/>
      <c r="Y394" s="52"/>
      <c r="Z394" s="52"/>
      <c r="AA394" s="52"/>
      <c r="AC394" s="49"/>
    </row>
    <row r="395" spans="2:29" x14ac:dyDescent="0.2">
      <c r="B395" s="63"/>
      <c r="C395" s="43"/>
      <c r="D395" s="68"/>
      <c r="E395" s="41"/>
      <c r="F395" s="41"/>
      <c r="G395" s="49"/>
      <c r="I395" s="52"/>
      <c r="J395" s="52"/>
      <c r="K395" s="41"/>
      <c r="L395" s="52"/>
      <c r="M395" s="52"/>
      <c r="O395" s="52"/>
      <c r="P395" s="52"/>
      <c r="Q395" s="52"/>
      <c r="R395" s="52"/>
      <c r="T395" s="52"/>
      <c r="U395" s="52"/>
      <c r="W395" s="52"/>
      <c r="X395" s="52"/>
      <c r="Y395" s="52"/>
      <c r="Z395" s="52"/>
      <c r="AA395" s="52"/>
      <c r="AC395" s="49"/>
    </row>
    <row r="396" spans="2:29" x14ac:dyDescent="0.2">
      <c r="B396" s="63"/>
      <c r="C396" s="43"/>
      <c r="D396" s="68"/>
      <c r="E396" s="41"/>
      <c r="F396" s="41"/>
      <c r="G396" s="49"/>
      <c r="I396" s="52"/>
      <c r="J396" s="52"/>
      <c r="K396" s="41"/>
      <c r="L396" s="52"/>
      <c r="M396" s="52"/>
      <c r="O396" s="52"/>
      <c r="P396" s="52"/>
      <c r="Q396" s="52"/>
      <c r="R396" s="52"/>
      <c r="T396" s="52"/>
      <c r="U396" s="52"/>
      <c r="W396" s="52"/>
      <c r="X396" s="52"/>
      <c r="Y396" s="52"/>
      <c r="Z396" s="52"/>
      <c r="AA396" s="52"/>
      <c r="AC396" s="49"/>
    </row>
    <row r="397" spans="2:29" x14ac:dyDescent="0.2">
      <c r="B397" s="63"/>
      <c r="C397" s="43"/>
      <c r="D397" s="68"/>
      <c r="E397" s="41"/>
      <c r="F397" s="41"/>
      <c r="G397" s="49"/>
      <c r="I397" s="52"/>
      <c r="J397" s="52"/>
      <c r="K397" s="41"/>
      <c r="L397" s="52"/>
      <c r="M397" s="52"/>
      <c r="O397" s="52"/>
      <c r="P397" s="52"/>
      <c r="Q397" s="52"/>
      <c r="R397" s="52"/>
      <c r="T397" s="52"/>
      <c r="U397" s="52"/>
      <c r="W397" s="52"/>
      <c r="X397" s="52"/>
      <c r="Y397" s="52"/>
      <c r="Z397" s="52"/>
      <c r="AA397" s="52"/>
      <c r="AC397" s="49"/>
    </row>
    <row r="398" spans="2:29" x14ac:dyDescent="0.2">
      <c r="B398" s="63"/>
      <c r="C398" s="43"/>
      <c r="D398" s="68"/>
      <c r="E398" s="41"/>
      <c r="F398" s="41"/>
      <c r="G398" s="49"/>
      <c r="I398" s="52"/>
      <c r="J398" s="52"/>
      <c r="K398" s="41"/>
      <c r="L398" s="52"/>
      <c r="M398" s="52"/>
      <c r="O398" s="52"/>
      <c r="P398" s="52"/>
      <c r="Q398" s="52"/>
      <c r="R398" s="52"/>
      <c r="T398" s="52"/>
      <c r="U398" s="52"/>
      <c r="W398" s="52"/>
      <c r="X398" s="52"/>
      <c r="Y398" s="52"/>
      <c r="Z398" s="52"/>
      <c r="AA398" s="52"/>
      <c r="AC398" s="49"/>
    </row>
    <row r="399" spans="2:29" x14ac:dyDescent="0.2">
      <c r="B399" s="63"/>
      <c r="C399" s="43"/>
      <c r="D399" s="68"/>
      <c r="E399" s="41"/>
      <c r="F399" s="41"/>
      <c r="G399" s="49"/>
      <c r="I399" s="52"/>
      <c r="J399" s="52"/>
      <c r="K399" s="41"/>
      <c r="L399" s="52"/>
      <c r="M399" s="52"/>
      <c r="O399" s="52"/>
      <c r="P399" s="52"/>
      <c r="Q399" s="52"/>
      <c r="R399" s="52"/>
      <c r="T399" s="52"/>
      <c r="U399" s="52"/>
      <c r="W399" s="52"/>
      <c r="X399" s="52"/>
      <c r="Y399" s="52"/>
      <c r="Z399" s="52"/>
      <c r="AA399" s="52"/>
      <c r="AC399" s="49"/>
    </row>
    <row r="400" spans="2:29" x14ac:dyDescent="0.2">
      <c r="B400" s="63"/>
      <c r="C400" s="43"/>
      <c r="D400" s="68"/>
      <c r="E400" s="41"/>
      <c r="F400" s="41"/>
      <c r="G400" s="49"/>
      <c r="I400" s="52"/>
      <c r="J400" s="52"/>
      <c r="K400" s="41"/>
      <c r="L400" s="52"/>
      <c r="M400" s="52"/>
      <c r="O400" s="52"/>
      <c r="P400" s="52"/>
      <c r="Q400" s="52"/>
      <c r="R400" s="52"/>
      <c r="T400" s="52"/>
      <c r="U400" s="52"/>
      <c r="W400" s="52"/>
      <c r="X400" s="52"/>
      <c r="Y400" s="52"/>
      <c r="Z400" s="52"/>
      <c r="AA400" s="52"/>
      <c r="AC400" s="49"/>
    </row>
    <row r="401" spans="2:29" x14ac:dyDescent="0.2">
      <c r="B401" s="63"/>
      <c r="C401" s="43"/>
      <c r="D401" s="68"/>
      <c r="E401" s="41"/>
      <c r="F401" s="41"/>
      <c r="G401" s="49"/>
      <c r="I401" s="52"/>
      <c r="J401" s="52"/>
      <c r="K401" s="41"/>
      <c r="L401" s="52"/>
      <c r="M401" s="52"/>
      <c r="O401" s="52"/>
      <c r="P401" s="52"/>
      <c r="Q401" s="52"/>
      <c r="R401" s="52"/>
      <c r="T401" s="52"/>
      <c r="U401" s="52"/>
      <c r="W401" s="52"/>
      <c r="X401" s="52"/>
      <c r="Y401" s="52"/>
      <c r="Z401" s="52"/>
      <c r="AA401" s="52"/>
      <c r="AC401" s="49"/>
    </row>
    <row r="402" spans="2:29" x14ac:dyDescent="0.2">
      <c r="B402" s="63"/>
      <c r="C402" s="43"/>
      <c r="D402" s="68"/>
      <c r="E402" s="41"/>
      <c r="F402" s="41"/>
      <c r="G402" s="49"/>
      <c r="I402" s="52"/>
      <c r="J402" s="52"/>
      <c r="K402" s="41"/>
      <c r="L402" s="52"/>
      <c r="M402" s="52"/>
      <c r="O402" s="52"/>
      <c r="P402" s="52"/>
      <c r="Q402" s="52"/>
      <c r="R402" s="52"/>
      <c r="T402" s="52"/>
      <c r="U402" s="52"/>
      <c r="W402" s="52"/>
      <c r="X402" s="52"/>
      <c r="Y402" s="52"/>
      <c r="Z402" s="52"/>
      <c r="AA402" s="52"/>
      <c r="AC402" s="49"/>
    </row>
    <row r="403" spans="2:29" x14ac:dyDescent="0.2">
      <c r="B403" s="63"/>
      <c r="C403" s="43"/>
      <c r="D403" s="68"/>
      <c r="E403" s="41"/>
      <c r="F403" s="41"/>
      <c r="G403" s="49"/>
      <c r="I403" s="52"/>
      <c r="J403" s="52"/>
      <c r="K403" s="41"/>
      <c r="L403" s="52"/>
      <c r="M403" s="52"/>
      <c r="O403" s="52"/>
      <c r="P403" s="52"/>
      <c r="Q403" s="52"/>
      <c r="R403" s="52"/>
      <c r="T403" s="52"/>
      <c r="U403" s="52"/>
      <c r="W403" s="52"/>
      <c r="X403" s="52"/>
      <c r="Y403" s="52"/>
      <c r="Z403" s="52"/>
      <c r="AA403" s="52"/>
      <c r="AC403" s="49"/>
    </row>
    <row r="404" spans="2:29" x14ac:dyDescent="0.2">
      <c r="B404" s="63"/>
      <c r="C404" s="43"/>
      <c r="D404" s="68"/>
      <c r="E404" s="41"/>
      <c r="F404" s="41"/>
      <c r="G404" s="49"/>
      <c r="I404" s="52"/>
      <c r="J404" s="52"/>
      <c r="K404" s="41"/>
      <c r="L404" s="52"/>
      <c r="M404" s="52"/>
      <c r="O404" s="52"/>
      <c r="P404" s="52"/>
      <c r="Q404" s="52"/>
      <c r="R404" s="52"/>
      <c r="T404" s="52"/>
      <c r="U404" s="52"/>
      <c r="W404" s="52"/>
      <c r="X404" s="52"/>
      <c r="Y404" s="52"/>
      <c r="Z404" s="52"/>
      <c r="AA404" s="52"/>
      <c r="AC404" s="49"/>
    </row>
    <row r="405" spans="2:29" x14ac:dyDescent="0.2">
      <c r="B405" s="63"/>
      <c r="C405" s="43"/>
      <c r="D405" s="68"/>
      <c r="E405" s="41"/>
      <c r="F405" s="41"/>
      <c r="G405" s="49"/>
      <c r="I405" s="52"/>
      <c r="J405" s="52"/>
      <c r="K405" s="41"/>
      <c r="L405" s="52"/>
      <c r="M405" s="52"/>
      <c r="O405" s="52"/>
      <c r="P405" s="52"/>
      <c r="Q405" s="52"/>
      <c r="R405" s="52"/>
      <c r="T405" s="52"/>
      <c r="U405" s="52"/>
      <c r="W405" s="52"/>
      <c r="X405" s="52"/>
      <c r="Y405" s="52"/>
      <c r="Z405" s="52"/>
      <c r="AA405" s="52"/>
      <c r="AC405" s="49"/>
    </row>
    <row r="406" spans="2:29" x14ac:dyDescent="0.2">
      <c r="B406" s="63"/>
      <c r="C406" s="43"/>
      <c r="D406" s="68"/>
      <c r="E406" s="41"/>
      <c r="F406" s="41"/>
      <c r="G406" s="49"/>
      <c r="I406" s="52"/>
      <c r="J406" s="52"/>
      <c r="K406" s="41"/>
      <c r="L406" s="52"/>
      <c r="M406" s="52"/>
      <c r="O406" s="52"/>
      <c r="P406" s="52"/>
      <c r="Q406" s="52"/>
      <c r="R406" s="52"/>
      <c r="T406" s="52"/>
      <c r="U406" s="52"/>
      <c r="W406" s="52"/>
      <c r="X406" s="52"/>
      <c r="Y406" s="52"/>
      <c r="Z406" s="52"/>
      <c r="AA406" s="52"/>
      <c r="AC406" s="49"/>
    </row>
    <row r="407" spans="2:29" x14ac:dyDescent="0.2">
      <c r="E407" s="41"/>
      <c r="F407" s="41"/>
      <c r="G407" s="49"/>
      <c r="I407" s="52"/>
      <c r="J407" s="52"/>
      <c r="K407" s="41"/>
      <c r="L407" s="52"/>
      <c r="M407" s="52"/>
      <c r="O407" s="52"/>
      <c r="P407" s="52"/>
      <c r="Q407" s="52"/>
      <c r="R407" s="52"/>
      <c r="T407" s="52"/>
      <c r="U407" s="52"/>
      <c r="W407" s="52"/>
      <c r="X407" s="52"/>
      <c r="Y407" s="52"/>
      <c r="Z407" s="52"/>
      <c r="AA407" s="52"/>
      <c r="AC407" s="49"/>
    </row>
    <row r="408" spans="2:29" x14ac:dyDescent="0.2">
      <c r="E408" s="41"/>
      <c r="F408" s="41"/>
      <c r="G408" s="49"/>
      <c r="I408" s="52"/>
      <c r="J408" s="52"/>
      <c r="K408" s="41"/>
      <c r="L408" s="52"/>
      <c r="M408" s="52"/>
      <c r="O408" s="52"/>
      <c r="P408" s="52"/>
      <c r="Q408" s="52"/>
      <c r="R408" s="52"/>
      <c r="T408" s="52"/>
      <c r="U408" s="52"/>
      <c r="W408" s="52"/>
      <c r="X408" s="52"/>
      <c r="Y408" s="52"/>
      <c r="Z408" s="52"/>
      <c r="AA408" s="52"/>
      <c r="AC408" s="49"/>
    </row>
    <row r="409" spans="2:29" x14ac:dyDescent="0.2">
      <c r="E409" s="41"/>
      <c r="F409" s="41"/>
      <c r="G409" s="49"/>
      <c r="I409" s="52"/>
      <c r="J409" s="52"/>
      <c r="K409" s="41"/>
      <c r="L409" s="52"/>
      <c r="M409" s="52"/>
      <c r="O409" s="52"/>
      <c r="P409" s="52"/>
      <c r="Q409" s="52"/>
      <c r="R409" s="52"/>
      <c r="T409" s="52"/>
      <c r="U409" s="52"/>
      <c r="W409" s="52"/>
      <c r="X409" s="52"/>
      <c r="Y409" s="52"/>
      <c r="Z409" s="52"/>
      <c r="AA409" s="52"/>
      <c r="AC409" s="49"/>
    </row>
    <row r="410" spans="2:29" x14ac:dyDescent="0.2">
      <c r="E410" s="41"/>
      <c r="F410" s="41"/>
      <c r="G410" s="49"/>
      <c r="I410" s="52"/>
      <c r="J410" s="52"/>
      <c r="K410" s="41"/>
      <c r="L410" s="52"/>
      <c r="M410" s="52"/>
      <c r="O410" s="52"/>
      <c r="P410" s="52"/>
      <c r="Q410" s="52"/>
      <c r="R410" s="52"/>
      <c r="T410" s="52"/>
      <c r="U410" s="52"/>
      <c r="W410" s="52"/>
      <c r="X410" s="52"/>
      <c r="Y410" s="52"/>
      <c r="Z410" s="52"/>
      <c r="AA410" s="52"/>
      <c r="AC410" s="49"/>
    </row>
    <row r="411" spans="2:29" x14ac:dyDescent="0.2">
      <c r="E411" s="41"/>
      <c r="F411" s="41"/>
      <c r="G411" s="49"/>
      <c r="I411" s="52"/>
      <c r="J411" s="52"/>
      <c r="K411" s="41"/>
      <c r="L411" s="52"/>
      <c r="M411" s="52"/>
      <c r="O411" s="52"/>
      <c r="P411" s="52"/>
      <c r="Q411" s="52"/>
      <c r="R411" s="52"/>
      <c r="T411" s="52"/>
      <c r="U411" s="52"/>
      <c r="W411" s="52"/>
      <c r="X411" s="52"/>
      <c r="Y411" s="52"/>
      <c r="Z411" s="52"/>
      <c r="AA411" s="52"/>
      <c r="AC411" s="49"/>
    </row>
  </sheetData>
  <mergeCells count="5">
    <mergeCell ref="A2:E2"/>
    <mergeCell ref="F2:K2"/>
    <mergeCell ref="A1:K1"/>
    <mergeCell ref="L2:AD2"/>
    <mergeCell ref="L1:AD1"/>
  </mergeCells>
  <phoneticPr fontId="6" type="noConversion"/>
  <conditionalFormatting sqref="E41:E42">
    <cfRule type="duplicateValues" dxfId="4" priority="61"/>
  </conditionalFormatting>
  <conditionalFormatting sqref="E54">
    <cfRule type="duplicateValues" dxfId="3" priority="19"/>
  </conditionalFormatting>
  <conditionalFormatting sqref="E65">
    <cfRule type="duplicateValues" dxfId="2" priority="154"/>
  </conditionalFormatting>
  <conditionalFormatting sqref="E73:F73">
    <cfRule type="duplicateValues" dxfId="1" priority="137"/>
  </conditionalFormatting>
  <conditionalFormatting sqref="G36">
    <cfRule type="duplicateValues" dxfId="0" priority="1"/>
  </conditionalFormatting>
  <dataValidations count="1">
    <dataValidation allowBlank="1" showInputMessage="1" showErrorMessage="1" sqref="E44:E46" xr:uid="{00000000-0002-0000-0100-000000000000}"/>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Listas!$F$3:$F$9</xm:f>
          </x14:formula1>
          <xm:sqref>B63:B65 B73:B406 B4:B26 B32:B61</xm:sqref>
        </x14:dataValidation>
        <x14:dataValidation type="list" allowBlank="1" showInputMessage="1" showErrorMessage="1" xr:uid="{00000000-0002-0000-0100-000002000000}">
          <x14:formula1>
            <xm:f>Listas!$E$3:$E$20</xm:f>
          </x14:formula1>
          <xm:sqref>D140:D406 A73 A65 C63:C65 C73:C406 C4:C26 C32:C61</xm:sqref>
        </x14:dataValidation>
        <x14:dataValidation type="list" allowBlank="1" showInputMessage="1" showErrorMessage="1" xr:uid="{00000000-0002-0000-0100-000003000000}">
          <x14:formula1>
            <xm:f>Listas!$D$3:$D$19</xm:f>
          </x14:formula1>
          <xm:sqref>I26 I9 I13:I21 I47 I53:I130 I32:I45</xm:sqref>
        </x14:dataValidation>
        <x14:dataValidation type="list" allowBlank="1" showInputMessage="1" showErrorMessage="1" xr:uid="{00000000-0002-0000-0100-000004000000}">
          <x14:formula1>
            <xm:f>Listas!$B$3:$B$22</xm:f>
          </x14:formula1>
          <xm:sqref>D11 D62:D65 D4:D9 D72:D139 D13:D21 D32:D55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50"/>
  <sheetViews>
    <sheetView workbookViewId="0">
      <selection activeCell="E3" sqref="E3"/>
    </sheetView>
  </sheetViews>
  <sheetFormatPr baseColWidth="10" defaultColWidth="11.42578125" defaultRowHeight="12.75" x14ac:dyDescent="0.2"/>
  <cols>
    <col min="1" max="1" width="5.28515625" style="20" customWidth="1"/>
    <col min="2" max="2" width="11.42578125" style="23"/>
    <col min="3" max="3" width="32" style="34" customWidth="1"/>
    <col min="4" max="4" width="34.140625" style="35" customWidth="1"/>
    <col min="5" max="5" width="30" style="34" customWidth="1"/>
    <col min="6" max="6" width="28.28515625" style="34" customWidth="1"/>
    <col min="7" max="7" width="15.28515625" style="34" customWidth="1"/>
    <col min="8" max="16384" width="11.42578125" style="20"/>
  </cols>
  <sheetData>
    <row r="2" spans="2:7" ht="22.5" customHeight="1" x14ac:dyDescent="0.2">
      <c r="B2" s="31" t="s">
        <v>361</v>
      </c>
      <c r="C2" s="31" t="s">
        <v>362</v>
      </c>
      <c r="D2" s="31" t="s">
        <v>363</v>
      </c>
      <c r="E2" s="31" t="s">
        <v>364</v>
      </c>
      <c r="F2" s="31" t="s">
        <v>35</v>
      </c>
      <c r="G2" s="31" t="s">
        <v>365</v>
      </c>
    </row>
    <row r="3" spans="2:7" ht="20.25" customHeight="1" x14ac:dyDescent="0.2">
      <c r="B3" s="30" t="s">
        <v>113</v>
      </c>
      <c r="C3" s="32" t="s">
        <v>366</v>
      </c>
      <c r="D3" s="32" t="s">
        <v>4</v>
      </c>
      <c r="E3" s="29" t="s">
        <v>24</v>
      </c>
      <c r="F3" s="29" t="s">
        <v>63</v>
      </c>
      <c r="G3" s="34" t="s">
        <v>367</v>
      </c>
    </row>
    <row r="4" spans="2:7" ht="25.5" x14ac:dyDescent="0.2">
      <c r="B4" s="30" t="s">
        <v>368</v>
      </c>
      <c r="C4" s="32" t="s">
        <v>369</v>
      </c>
      <c r="D4" s="32" t="s">
        <v>9</v>
      </c>
      <c r="E4" s="29" t="s">
        <v>11</v>
      </c>
      <c r="F4" s="29" t="s">
        <v>112</v>
      </c>
      <c r="G4" s="34" t="s">
        <v>370</v>
      </c>
    </row>
    <row r="5" spans="2:7" ht="27" customHeight="1" x14ac:dyDescent="0.2">
      <c r="B5" s="30" t="s">
        <v>132</v>
      </c>
      <c r="C5" s="32" t="s">
        <v>371</v>
      </c>
      <c r="D5" s="32" t="s">
        <v>372</v>
      </c>
      <c r="E5" s="29" t="s">
        <v>19</v>
      </c>
      <c r="F5" s="29" t="s">
        <v>125</v>
      </c>
    </row>
    <row r="6" spans="2:7" ht="25.5" x14ac:dyDescent="0.2">
      <c r="B6" s="30" t="s">
        <v>188</v>
      </c>
      <c r="C6" s="32" t="s">
        <v>373</v>
      </c>
      <c r="D6" s="32" t="s">
        <v>8</v>
      </c>
      <c r="E6" s="29" t="s">
        <v>18</v>
      </c>
      <c r="F6" s="29" t="s">
        <v>263</v>
      </c>
    </row>
    <row r="7" spans="2:7" ht="25.5" x14ac:dyDescent="0.2">
      <c r="B7" s="30" t="s">
        <v>374</v>
      </c>
      <c r="C7" s="32" t="s">
        <v>375</v>
      </c>
      <c r="D7" s="32" t="s">
        <v>376</v>
      </c>
      <c r="E7" s="29" t="s">
        <v>21</v>
      </c>
      <c r="F7" s="29" t="s">
        <v>270</v>
      </c>
    </row>
    <row r="8" spans="2:7" ht="25.5" x14ac:dyDescent="0.2">
      <c r="B8" s="30" t="s">
        <v>377</v>
      </c>
      <c r="C8" s="32" t="s">
        <v>378</v>
      </c>
      <c r="D8" s="32" t="s">
        <v>6</v>
      </c>
      <c r="E8" s="29" t="s">
        <v>379</v>
      </c>
      <c r="F8" s="29" t="s">
        <v>306</v>
      </c>
    </row>
    <row r="9" spans="2:7" ht="25.5" x14ac:dyDescent="0.2">
      <c r="B9" s="30" t="s">
        <v>380</v>
      </c>
      <c r="C9" s="32" t="s">
        <v>381</v>
      </c>
      <c r="D9" s="32" t="s">
        <v>382</v>
      </c>
      <c r="E9" s="29" t="s">
        <v>12</v>
      </c>
      <c r="F9" s="29" t="s">
        <v>317</v>
      </c>
    </row>
    <row r="10" spans="2:7" ht="25.5" x14ac:dyDescent="0.2">
      <c r="B10" s="30" t="s">
        <v>383</v>
      </c>
      <c r="C10" s="32" t="s">
        <v>384</v>
      </c>
      <c r="D10" s="32" t="s">
        <v>5</v>
      </c>
      <c r="E10" s="29" t="s">
        <v>13</v>
      </c>
      <c r="F10" s="33"/>
    </row>
    <row r="11" spans="2:7" ht="25.5" x14ac:dyDescent="0.2">
      <c r="B11" s="30" t="s">
        <v>385</v>
      </c>
      <c r="C11" s="32" t="s">
        <v>386</v>
      </c>
      <c r="D11" s="32" t="s">
        <v>7</v>
      </c>
      <c r="E11" s="29" t="s">
        <v>14</v>
      </c>
      <c r="F11" s="33"/>
    </row>
    <row r="12" spans="2:7" ht="25.5" x14ac:dyDescent="0.2">
      <c r="B12" s="30" t="s">
        <v>387</v>
      </c>
      <c r="C12" s="32" t="s">
        <v>388</v>
      </c>
      <c r="D12" s="32" t="s">
        <v>389</v>
      </c>
      <c r="E12" s="29" t="s">
        <v>390</v>
      </c>
      <c r="F12" s="32"/>
    </row>
    <row r="13" spans="2:7" ht="25.5" x14ac:dyDescent="0.2">
      <c r="B13" s="30" t="s">
        <v>215</v>
      </c>
      <c r="C13" s="32" t="s">
        <v>391</v>
      </c>
      <c r="D13" s="32" t="s">
        <v>392</v>
      </c>
      <c r="E13" s="29" t="s">
        <v>187</v>
      </c>
      <c r="F13" s="32"/>
    </row>
    <row r="14" spans="2:7" ht="25.5" x14ac:dyDescent="0.2">
      <c r="B14" s="30" t="s">
        <v>393</v>
      </c>
      <c r="C14" s="32" t="s">
        <v>394</v>
      </c>
      <c r="D14" s="32" t="s">
        <v>395</v>
      </c>
      <c r="E14" s="29" t="s">
        <v>15</v>
      </c>
      <c r="F14" s="32"/>
    </row>
    <row r="15" spans="2:7" ht="25.5" x14ac:dyDescent="0.2">
      <c r="B15" s="30" t="s">
        <v>396</v>
      </c>
      <c r="C15" s="32" t="s">
        <v>397</v>
      </c>
      <c r="D15" s="32" t="s">
        <v>398</v>
      </c>
      <c r="E15" s="29" t="s">
        <v>16</v>
      </c>
      <c r="F15" s="33"/>
    </row>
    <row r="16" spans="2:7" x14ac:dyDescent="0.2">
      <c r="B16" s="30" t="s">
        <v>271</v>
      </c>
      <c r="C16" s="32" t="s">
        <v>13</v>
      </c>
      <c r="D16" s="32" t="s">
        <v>399</v>
      </c>
      <c r="E16" s="29" t="s">
        <v>23</v>
      </c>
      <c r="F16" s="33"/>
    </row>
    <row r="17" spans="2:6" ht="25.5" x14ac:dyDescent="0.2">
      <c r="B17" s="30" t="s">
        <v>400</v>
      </c>
      <c r="C17" s="32" t="s">
        <v>401</v>
      </c>
      <c r="D17" s="32" t="s">
        <v>402</v>
      </c>
      <c r="E17" s="29" t="s">
        <v>22</v>
      </c>
      <c r="F17" s="33"/>
    </row>
    <row r="18" spans="2:6" x14ac:dyDescent="0.2">
      <c r="B18" s="30" t="s">
        <v>64</v>
      </c>
      <c r="C18" s="32" t="s">
        <v>403</v>
      </c>
      <c r="D18" s="32" t="s">
        <v>404</v>
      </c>
      <c r="E18" s="29" t="s">
        <v>212</v>
      </c>
      <c r="F18" s="33"/>
    </row>
    <row r="19" spans="2:6" x14ac:dyDescent="0.2">
      <c r="B19" s="30" t="s">
        <v>235</v>
      </c>
      <c r="C19" s="32" t="s">
        <v>405</v>
      </c>
      <c r="D19" s="32" t="s">
        <v>406</v>
      </c>
      <c r="E19" s="29" t="s">
        <v>20</v>
      </c>
      <c r="F19" s="33"/>
    </row>
    <row r="20" spans="2:6" ht="27.75" customHeight="1" x14ac:dyDescent="0.2">
      <c r="B20" s="30" t="s">
        <v>407</v>
      </c>
      <c r="C20" s="32" t="s">
        <v>408</v>
      </c>
      <c r="D20" s="32"/>
      <c r="E20" s="29" t="s">
        <v>17</v>
      </c>
      <c r="F20" s="33"/>
    </row>
    <row r="21" spans="2:6" x14ac:dyDescent="0.2">
      <c r="B21" s="30" t="s">
        <v>318</v>
      </c>
      <c r="C21" s="32" t="s">
        <v>409</v>
      </c>
      <c r="D21" s="32"/>
      <c r="E21" s="33"/>
      <c r="F21" s="33"/>
    </row>
    <row r="22" spans="2:6" ht="25.5" x14ac:dyDescent="0.2">
      <c r="B22" s="30" t="s">
        <v>410</v>
      </c>
      <c r="C22" s="32" t="s">
        <v>411</v>
      </c>
      <c r="D22" s="32"/>
      <c r="E22" s="33"/>
      <c r="F22" s="33"/>
    </row>
    <row r="37" spans="3:5" ht="25.5" x14ac:dyDescent="0.2">
      <c r="C37" s="21" t="s">
        <v>364</v>
      </c>
      <c r="D37" s="21" t="s">
        <v>412</v>
      </c>
      <c r="E37" s="22" t="s">
        <v>413</v>
      </c>
    </row>
    <row r="38" spans="3:5" x14ac:dyDescent="0.2">
      <c r="C38" s="24" t="s">
        <v>14</v>
      </c>
      <c r="D38" s="25">
        <v>10</v>
      </c>
      <c r="E38" s="26">
        <v>0.85</v>
      </c>
    </row>
    <row r="39" spans="3:5" ht="25.5" x14ac:dyDescent="0.2">
      <c r="C39" s="24" t="s">
        <v>16</v>
      </c>
      <c r="D39" s="25">
        <v>9</v>
      </c>
      <c r="E39" s="26">
        <v>1</v>
      </c>
    </row>
    <row r="40" spans="3:5" ht="25.5" x14ac:dyDescent="0.2">
      <c r="C40" s="24" t="s">
        <v>12</v>
      </c>
      <c r="D40" s="25">
        <v>6</v>
      </c>
      <c r="E40" s="26">
        <v>1</v>
      </c>
    </row>
    <row r="41" spans="3:5" x14ac:dyDescent="0.2">
      <c r="C41" s="24" t="s">
        <v>20</v>
      </c>
      <c r="D41" s="25">
        <v>4</v>
      </c>
      <c r="E41" s="26">
        <v>1</v>
      </c>
    </row>
    <row r="42" spans="3:5" x14ac:dyDescent="0.2">
      <c r="C42" s="24" t="s">
        <v>11</v>
      </c>
      <c r="D42" s="25">
        <v>2</v>
      </c>
      <c r="E42" s="26">
        <v>0.5</v>
      </c>
    </row>
    <row r="43" spans="3:5" x14ac:dyDescent="0.2">
      <c r="C43" s="24" t="s">
        <v>13</v>
      </c>
      <c r="D43" s="25">
        <v>2</v>
      </c>
      <c r="E43" s="26">
        <v>0.35</v>
      </c>
    </row>
    <row r="44" spans="3:5" ht="25.5" x14ac:dyDescent="0.2">
      <c r="C44" s="24" t="s">
        <v>18</v>
      </c>
      <c r="D44" s="25">
        <v>2</v>
      </c>
      <c r="E44" s="26">
        <v>1</v>
      </c>
    </row>
    <row r="45" spans="3:5" x14ac:dyDescent="0.2">
      <c r="C45" s="24" t="s">
        <v>19</v>
      </c>
      <c r="D45" s="25">
        <v>2</v>
      </c>
      <c r="E45" s="26">
        <v>0.9</v>
      </c>
    </row>
    <row r="46" spans="3:5" x14ac:dyDescent="0.2">
      <c r="C46" s="24" t="s">
        <v>15</v>
      </c>
      <c r="D46" s="25">
        <v>1</v>
      </c>
      <c r="E46" s="26">
        <v>1</v>
      </c>
    </row>
    <row r="47" spans="3:5" ht="25.5" x14ac:dyDescent="0.2">
      <c r="C47" s="24" t="s">
        <v>17</v>
      </c>
      <c r="D47" s="25">
        <v>1</v>
      </c>
      <c r="E47" s="26">
        <v>0</v>
      </c>
    </row>
    <row r="48" spans="3:5" x14ac:dyDescent="0.2">
      <c r="C48" s="24" t="s">
        <v>21</v>
      </c>
      <c r="D48" s="25">
        <v>1</v>
      </c>
      <c r="E48" s="26"/>
    </row>
    <row r="49" spans="3:5" x14ac:dyDescent="0.2">
      <c r="C49" s="24" t="s">
        <v>23</v>
      </c>
      <c r="D49" s="25">
        <v>1</v>
      </c>
      <c r="E49" s="26">
        <v>1</v>
      </c>
    </row>
    <row r="50" spans="3:5" x14ac:dyDescent="0.2">
      <c r="C50" s="27"/>
      <c r="D50" s="36">
        <f>SUM(D38:D49)</f>
        <v>41</v>
      </c>
      <c r="E50" s="28">
        <v>0.875</v>
      </c>
    </row>
  </sheetData>
  <autoFilter ref="C37:E37" xr:uid="{00000000-0009-0000-0000-000002000000}">
    <sortState xmlns:xlrd2="http://schemas.microsoft.com/office/spreadsheetml/2017/richdata2" ref="C38:E49">
      <sortCondition descending="1" ref="D37"/>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4.xml>��< ? x m l   v e r s i o n = " 1 . 0 "   e n c o d i n g = " u t f - 1 6 " ? > < D a t a M a s h u p   x m l n s = " h t t p : / / s c h e m a s . m i c r o s o f t . c o m / D a t a M a s h u p " > A A A A A B Q D A A B Q S w M E F A A C A A g A p 2 z T W v W Y M E u k A A A A 9 g A A A B I A H A B D b 2 5 m a W c v U G F j a 2 F n Z S 5 4 b W w g o h g A K K A U A A A A A A A A A A A A A A A A A A A A A A A A A A A A h Y 9 N D o I w G E S v Q r q n P 2 D U k I + y Y C v R x M S 4 b W q F R i i G F s v d X H g k r y B G U X c u 5 8 1 b z N y v N 8 i G p g 4 u q r O 6 N S l i m K J A G d k e t C l T 1 L t j u E Q Z h 4 2 Q J 1 G q Y J S N T Q Z 7 S F H l 3 D k h x H u P f Y z b r i Q R p Y z s i 9 V W V q o R 6 C P r / 3 K o j X X C S I U 4 7 F 5 j e I T Z L M Z s M c c U y A S h 0 O Y r R O P e Z / s D I e 9 r 1 3 e K K x v m a y B T B P L + w B 9 Q S w M E F A A C A A g A p 2 z 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d s 0 1 o o i k e 4 D g A A A B E A A A A T A B w A R m 9 y b X V s Y X M v U 2 V j d G l v b j E u b S C i G A A o o B Q A A A A A A A A A A A A A A A A A A A A A A A A A A A A r T k 0 u y c z P U w i G 0 I b W A F B L A Q I t A B Q A A g A I A K d s 0 1 r 1 m D B L p A A A A P Y A A A A S A A A A A A A A A A A A A A A A A A A A A A B D b 2 5 m a W c v U G F j a 2 F n Z S 5 4 b W x Q S w E C L Q A U A A I A C A C n b N N a D 8 r p q 6 Q A A A D p A A A A E w A A A A A A A A A A A A A A A A D w A A A A W 0 N v b n R l b n R f V H l w Z X N d L n h t b F B L A Q I t A B Q A A g A I A K d s 0 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D 4 H 1 y x M D l S a f t 7 J U z 6 u W v A A A A A A I A A A A A A B B m A A A A A Q A A I A A A A G s Q c Y m z M N m X l d 7 S 1 A y V q 4 T V 1 R c w p x s 4 J J G S s o y 3 F p u 5 A A A A A A 6 A A A A A A g A A I A A A A A G M a c 2 6 Z q p D r I b Q 9 z V V L q W V q o f Q + o 3 C M I P B V B T A n E l R U A A A A P x T 4 x q T 8 S 8 Z H k 7 B v x n s L b l r I / e f Y 0 4 9 7 M r s t 7 3 k W G p k X E L r + V r a G W p 4 G n o O J t M f B + 8 D W L e q s X S n r L Y C U G 3 k t w 3 T G + g r P h u b a K J 3 s c Y q R 4 L p Q A A A A M h M 5 x 5 5 I z O J x o G m s k w g 3 b 0 v g Z D 5 c c 5 t 2 h z S u M m p X 1 b X J 1 7 Y T I p 4 4 6 N 9 3 S x I K M l G t q C q N k 6 B u j F y D R y g w k w K K w k = < / D a t a M a s h u p > 
</file>

<file path=customXml/itemProps1.xml><?xml version="1.0" encoding="utf-8"?>
<ds:datastoreItem xmlns:ds="http://schemas.openxmlformats.org/officeDocument/2006/customXml" ds:itemID="{1B7F88AE-8A81-4930-BFB3-470A9556A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24BB3C-738B-4216-A131-E3A4B785560B}">
  <ds:schemaRefs>
    <ds:schemaRef ds:uri="http://schemas.microsoft.com/sharepoint/v3/contenttype/forms"/>
  </ds:schemaRefs>
</ds:datastoreItem>
</file>

<file path=customXml/itemProps3.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4.xml><?xml version="1.0" encoding="utf-8"?>
<ds:datastoreItem xmlns:ds="http://schemas.openxmlformats.org/officeDocument/2006/customXml" ds:itemID="{0A0295FF-9E87-4098-8646-C73C00B470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2025</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maria natalia norato mora</cp:lastModifiedBy>
  <cp:revision/>
  <dcterms:created xsi:type="dcterms:W3CDTF">2021-01-20T21:36:55Z</dcterms:created>
  <dcterms:modified xsi:type="dcterms:W3CDTF">2025-07-09T20:03:09Z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