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uaermv-my.sharepoint.com/personal/angela_malagon_umv_gov_co/Documents/Documentos/INFORMES UMV/INFORME SOLICITUDES DE INFORMACIÓN/2024/"/>
    </mc:Choice>
  </mc:AlternateContent>
  <xr:revisionPtr revIDLastSave="9" documentId="8_{B0E1A408-AD29-4455-B097-0E4BC47E3D6C}" xr6:coauthVersionLast="47" xr6:coauthVersionMax="47" xr10:uidLastSave="{3F33AEE1-71C3-420E-8267-E599164804BA}"/>
  <bookViews>
    <workbookView xWindow="-108" yWindow="-108" windowWidth="23256" windowHeight="12456" xr2:uid="{00000000-000D-0000-FFFF-FFFF00000000}"/>
  </bookViews>
  <sheets>
    <sheet name="Base Datos III Trim 2024  " sheetId="6" r:id="rId1"/>
    <sheet name="Solicitud Información III Trim " sheetId="4" r:id="rId2"/>
  </sheets>
  <externalReferences>
    <externalReference r:id="rId3"/>
  </externalReferences>
  <definedNames>
    <definedName name="_xlnm._FilterDatabase" localSheetId="0" hidden="1">'Base Datos III Trim 2024  '!$A$2:$R$56</definedName>
    <definedName name="_xlnm.Print_Area" localSheetId="1">'Solicitud Información III Trim '!$A$1:$F$87</definedName>
    <definedName name="Canal">#REF!</definedName>
    <definedName name="Dependencias">#REF!</definedName>
    <definedName name="Entidades">#REF!</definedName>
    <definedName name="Tema">#REF!</definedName>
    <definedName name="Tipo">[1]Listas!$D$2:$D$13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4" l="1"/>
  <c r="E58" i="4"/>
  <c r="D60" i="4"/>
  <c r="E59" i="4"/>
  <c r="C60" i="4"/>
  <c r="B60" i="4"/>
  <c r="E29" i="4" l="1"/>
  <c r="E26" i="4"/>
  <c r="E27" i="4"/>
  <c r="E28" i="4"/>
  <c r="E31" i="4"/>
  <c r="E30" i="4"/>
  <c r="E84" i="4"/>
  <c r="E83" i="4"/>
  <c r="E57" i="4"/>
  <c r="E82" i="4" l="1"/>
  <c r="E81" i="4"/>
  <c r="D85" i="4" l="1"/>
  <c r="C85" i="4"/>
  <c r="B85" i="4"/>
  <c r="C32" i="4" l="1"/>
  <c r="D32" i="4"/>
  <c r="B32" i="4"/>
  <c r="E56" i="4" l="1"/>
  <c r="E54" i="4" l="1"/>
  <c r="E53" i="4"/>
  <c r="C9" i="4"/>
  <c r="D9" i="4" s="1"/>
  <c r="E60" i="4" l="1"/>
  <c r="E85" i="4"/>
  <c r="E32" i="4"/>
  <c r="D7" i="4"/>
  <c r="D8" i="4"/>
  <c r="D6" i="4"/>
  <c r="F59" i="4" l="1"/>
  <c r="F55" i="4"/>
  <c r="F58" i="4"/>
  <c r="F56" i="4"/>
  <c r="F30" i="4"/>
  <c r="F29" i="4"/>
  <c r="F31" i="4"/>
  <c r="F27" i="4"/>
  <c r="F28" i="4"/>
  <c r="F83" i="4"/>
  <c r="F84" i="4"/>
  <c r="F57" i="4"/>
  <c r="F82" i="4"/>
  <c r="F85" i="4"/>
  <c r="F81" i="4"/>
  <c r="F26" i="4"/>
  <c r="F32" i="4"/>
  <c r="F54" i="4" l="1"/>
  <c r="F53" i="4"/>
  <c r="F60" i="4"/>
</calcChain>
</file>

<file path=xl/sharedStrings.xml><?xml version="1.0" encoding="utf-8"?>
<sst xmlns="http://schemas.openxmlformats.org/spreadsheetml/2006/main" count="399" uniqueCount="160">
  <si>
    <t>Radicado SDQS</t>
  </si>
  <si>
    <t>Radicado UMV</t>
  </si>
  <si>
    <t>Canal Ingreso</t>
  </si>
  <si>
    <t>Dependencia</t>
  </si>
  <si>
    <t>Tipo de Solicitud</t>
  </si>
  <si>
    <t>Tema</t>
  </si>
  <si>
    <t>Asunto</t>
  </si>
  <si>
    <t>Fecha ingreso</t>
  </si>
  <si>
    <t>No. Radicado de respuesta</t>
  </si>
  <si>
    <t xml:space="preserve">Fecha de Respuesta </t>
  </si>
  <si>
    <t>Tiempo de Respuesta</t>
  </si>
  <si>
    <t>Traslado por competencia</t>
  </si>
  <si>
    <t>Entidad trasladada</t>
  </si>
  <si>
    <t>Otras entidades trasladadas</t>
  </si>
  <si>
    <t>SOLICITUD DE INFORMACIÓN</t>
  </si>
  <si>
    <t>GESTION DEL TALENTO HUMANO</t>
  </si>
  <si>
    <t>VIRTUAL / E-MAIL</t>
  </si>
  <si>
    <t>GESTION ADMINISTRATIVA</t>
  </si>
  <si>
    <t>INFORMACION TECNICA DE OBRAS</t>
  </si>
  <si>
    <t>X</t>
  </si>
  <si>
    <t>INFORMACION CONTRACTUAL DE OBRAS</t>
  </si>
  <si>
    <t>N°</t>
  </si>
  <si>
    <t>CANAL DE ATENCIÓN</t>
  </si>
  <si>
    <t>TOTAL</t>
  </si>
  <si>
    <t>%</t>
  </si>
  <si>
    <t>ESCRITO / VENTANILLA CORRESPONDENCIA</t>
  </si>
  <si>
    <t>TOTAL GENERAL</t>
  </si>
  <si>
    <t>TEMAS</t>
  </si>
  <si>
    <t>INFORMACIÓN TECNICA DE OBRAS</t>
  </si>
  <si>
    <t>GESTIÓN ADMINISTRATIVA</t>
  </si>
  <si>
    <t>GESTIÓN DEL TALENTO HUMANO</t>
  </si>
  <si>
    <t>INFORMACIÓN CONTRACTUAL DE OBRAS</t>
  </si>
  <si>
    <t xml:space="preserve"> TRASLADOS POR NO COMPETENCIA DE LA UAERMV</t>
  </si>
  <si>
    <t>ALCALDÍAS LOCALES</t>
  </si>
  <si>
    <t>INSTITUTO DE DESARROLLO URBANO - IDU</t>
  </si>
  <si>
    <t>MES</t>
  </si>
  <si>
    <t>CANTIDAD</t>
  </si>
  <si>
    <t xml:space="preserve">TOTAL </t>
  </si>
  <si>
    <t>VIRTUAL / CHAT WEB</t>
  </si>
  <si>
    <t>PRESENCIAL / OFICINA</t>
  </si>
  <si>
    <t>Solicitudes a las que se les negó el acceso a la información</t>
  </si>
  <si>
    <t>Observaciones</t>
  </si>
  <si>
    <t>120 - Subdirección de Planificación y Conservación</t>
  </si>
  <si>
    <t>132 - Gerencia de Infraestructura Urbana</t>
  </si>
  <si>
    <t>115 - Gerencia de Contratación</t>
  </si>
  <si>
    <t>130 - Subdirección de Producción y Apoyo Logístico</t>
  </si>
  <si>
    <t>113 - Talento Humano</t>
  </si>
  <si>
    <t>AL. Usme</t>
  </si>
  <si>
    <t>AL. Engativá</t>
  </si>
  <si>
    <t>Entidad solicitante / Entidad que realiza el traslado</t>
  </si>
  <si>
    <t>VIRTUAL / BOGOTÁ TE ESCUCHA</t>
  </si>
  <si>
    <t>Secretaría Distrital de Planeación</t>
  </si>
  <si>
    <t>AL. Suba</t>
  </si>
  <si>
    <t>ESCRITO / VENTANILLA DE CORRESPONDENCIA</t>
  </si>
  <si>
    <t>VIRTUAL / BOGOTA TE ESCUCHA</t>
  </si>
  <si>
    <t>Instituto de Desarrollo Urbano - IDU</t>
  </si>
  <si>
    <t>150 - Oficina Asesora de Planeacion</t>
  </si>
  <si>
    <t>192 - Gerencia de Infraestructura Rural</t>
  </si>
  <si>
    <t>140 - Oficina Juridica</t>
  </si>
  <si>
    <t>SECRETARÍA DISTRITAL DE MOVILIDAD</t>
  </si>
  <si>
    <t>SOLICITUD DE REHABILITACION Y/O MANTENIMIENTO DE VIAS</t>
  </si>
  <si>
    <t>Departamento Administrativo del Espacio Público, Dadep</t>
  </si>
  <si>
    <t>Secretaría Distrital de Movilidad</t>
  </si>
  <si>
    <t xml:space="preserve">AL. Usaquén </t>
  </si>
  <si>
    <t>190 - Subdirección de Intervención de la Infraestructura</t>
  </si>
  <si>
    <t xml:space="preserve">X </t>
  </si>
  <si>
    <t>AL. Ciudad Bolívar</t>
  </si>
  <si>
    <t>IDU</t>
  </si>
  <si>
    <t>NO SE REGISTRA EN BTE POR SER TRAMITE INTERNO, SE REGISTRA EN LA BD PARA SEGUIMIENTO</t>
  </si>
  <si>
    <t>SE SOLICITA AMPLIACION DE TERMINOS PARA DAR RESPUESTA 20241150047461</t>
  </si>
  <si>
    <t>NO SE CREA EN BOGOTA TE ESCUCHA POR SER TRAMITE INTERNO</t>
  </si>
  <si>
    <t>UNIDAD ADMINISTRATIVA ESPECIAL DE REHABILITACIÓN Y MANTENIMIENTO VIAL - UAERMV
INFORME SOLICITUD ACCESO A LA INFORMACIÓN III TRIMESTRE 2024
DECRETO REGLAMENTARIO 103 DE 2015
(Revisión con corte a 04/10/2024)</t>
  </si>
  <si>
    <t>UNIDAD ADMINISTRATIVA ESPECIAL DE REHABILITACIÓN Y MANTENIMIENTO VIAL - UAERMV
INFORME SOLICITUD ACCESO A LA INFORMACIÓN III TRIMESTRE 2024
 (JULIO-AGOSTO-SEPTIEMBRE)</t>
  </si>
  <si>
    <t>JUL</t>
  </si>
  <si>
    <t>AGOSTO</t>
  </si>
  <si>
    <t>SEPTIEMBRE</t>
  </si>
  <si>
    <t>JULIO</t>
  </si>
  <si>
    <t>1. TOTAL SOLICITUDES DE INFORMACIÓN POR MES III TRIMESTRE 2024</t>
  </si>
  <si>
    <t>2. CANALES DE ATENCIÓN III TRIMESTRE 2024</t>
  </si>
  <si>
    <t>AGO</t>
  </si>
  <si>
    <t>SEP</t>
  </si>
  <si>
    <t>3. TEMAS III TRIMESTRE 2024</t>
  </si>
  <si>
    <t>4. SOLICITUDES A LAS QUE SE LES NEGÓ EL ACCESO A LA INFORMACIÓN III TRIMESTRE 2024</t>
  </si>
  <si>
    <t>5. TRASLADOS POR NO COMPETENCIA III TRIMESTRE 2024</t>
  </si>
  <si>
    <t>PRESENCIAL / EVENTOS</t>
  </si>
  <si>
    <t>SECRETARÍA GENERAL - ALCALDÍA MAYOR DE BOGOTÁ</t>
  </si>
  <si>
    <t>Durante el III trimestre de 2024 no se negaron solicitudes de acceso a la información.</t>
  </si>
  <si>
    <t xml:space="preserve">	20241120082502</t>
  </si>
  <si>
    <t>3304352024_x000D_</t>
  </si>
  <si>
    <t xml:space="preserve">4087912024
</t>
  </si>
  <si>
    <t>JAL Usme</t>
  </si>
  <si>
    <t>AL. San Cristóbal</t>
  </si>
  <si>
    <t>Transmilenio</t>
  </si>
  <si>
    <t>118 - Oficina de Servicio a la Ciudadania y Sostenibilidad</t>
  </si>
  <si>
    <t>110 - Secretaria General</t>
  </si>
  <si>
    <t>SOLICITUD INFORMACIÓN MANTENIMIENTO VIA CARRERA 53 ENTRE CALLES 221 Y 222</t>
  </si>
  <si>
    <t>SOLICITUD INFORMACION SOBRE PROYECCIONES Y PLANES DE INTERVENCION CIV 19002882</t>
  </si>
  <si>
    <t>SOLICITUD DE INFORMACION POLITICAS DE EQUIDAD DE GENERO DE LA ENTIDAD</t>
  </si>
  <si>
    <t xml:space="preserve">SOLICITUD INFORMACION DE TRASLADO DE PETICIONES, CANALES DE ANTENCION,  PROCESO PARA INTERVENIR UNA VIA </t>
  </si>
  <si>
    <t>SOLICITUD DE INFORMACION AVANCE DEL MANTENIMIENTO DE LOS SIGUIENTES CIV DE LA LOCALIDAD DE USME</t>
  </si>
  <si>
    <t>SOLICITUD DE INFORMACION – REFERENTE A LA EXISTENCIA DE REDES EN LOS POLIGONOS A INTERVENIR EN EL CONTRATO FDLSC-COP-492-2024</t>
  </si>
  <si>
    <t>INFORMACIÓN SOBRE LOS FACTORES SALARIALES Y PRESTACIONALES</t>
  </si>
  <si>
    <t xml:space="preserve">SOLICITUD INFORMACIÓN DE OBRAS DESARROLLADAS EN LA INTERSECCION DE LA CARRERA 16 ESTE CON CALLE 42 SUR. </t>
  </si>
  <si>
    <t xml:space="preserve">LOS INSTRUMENTOS DE PLANEACION DE POT  META DE CONSERVAR 142 KILÓMETROS LINEALES </t>
  </si>
  <si>
    <t xml:space="preserve">SOLICITUD DE INFORMACION Y COORDINACION DE OBRAS DE SEGMENTOS VIALES CIV PROPUESTOS PARA INTERVENCION POR EL FONDO DE DESARROLLO LOCAL DE ENGATIVA (FDLE) </t>
  </si>
  <si>
    <t xml:space="preserve">SOLICITUD DE INFORMACION DE CONTRATOS </t>
  </si>
  <si>
    <t>SOLICITUD DE INFORMACION DE ESTADO DE VIAS RURALES DE BOGOTA</t>
  </si>
  <si>
    <t>SOLICITUD DE INFOMACION POSIBLE INTERVENCION INTERVENCION DE IA CALLE 127C 2A-00</t>
  </si>
  <si>
    <t>SOLICITUD DE VERIFICACION DE REFERENCIA LABORAL DE FREDY FERNANDO PIAMONTE ACUÑA</t>
  </si>
  <si>
    <t>SOLICITUD DE INFORMACION SOBRE LA COMPETENCIA DE INTERVENCION DE EL CIV 7005689</t>
  </si>
  <si>
    <t>SOLICITUD DE INFORMACION RESPECTO A LA INTERVENCIONES DE SEÑALIZACION DISEÑOS CPS_988_EX_11_212</t>
  </si>
  <si>
    <t>SOLICITUD INFORMACION VIA CRARRERA 86A-84A CIV 10003871</t>
  </si>
  <si>
    <t>SOLICITUD DE INFORMACION RESPECTO A LA INTERVENCIONES DE SEÑALIZACION DISEÑOS MV_11_337_1236_11_V2</t>
  </si>
  <si>
    <t>SOLICITUD DE INFORMACION DE LOS DISEÑOS Y PRIORIZACION DE LA VENIDA BOYACA EN LUCERO BAJO</t>
  </si>
  <si>
    <t>SOLICITUD DE INFORMACION MANTENIMIENTO DE LA MALLA VIAL EN LA AV. ESPERANZA A LA ALTURA DE LA CARRERA 95A</t>
  </si>
  <si>
    <t>SOLICITUD IDE INFORMACION DE PRIORIZACIONES EN INTERVENCIONES DE SEÑALIZACION DISEÑOS EX_11_399_1842</t>
  </si>
  <si>
    <t>SOLICITUD DE INFORMACION INTERVENCIONES DE SEÑALIZACION DISEÑOS EX_11_393_1842</t>
  </si>
  <si>
    <t>SOLICITUD DE INFORMACION POSIBLES RESERVAS EN EL AREA DE CICLOINFRAESTRUCTURA Y ESPACIO PUBLICO DE LA LOCALIDAD</t>
  </si>
  <si>
    <t>SOLICITUD DE INFORMACION POSIBLES RESERVAS EN EL AREA DE CICLOINFRAESTRUCTURA Y ESPACIO PUBLICO DE LA LOCALIDAD LISTADO 2</t>
  </si>
  <si>
    <t>SOLICITUD DE INFORMACION Y COORDINACION DE OBRAS DE SEGMENTOS VIALES CIV PROPUESTOS PARA INTERVENCION FDL</t>
  </si>
  <si>
    <t>SOLICITUD DE INFORMACION SOBRE PRIORIZACION Y EJECUCION DE OBRAS</t>
  </si>
  <si>
    <t>SOLICITUD DE INFORMACION SOBRE PRACTICAS LABORALES</t>
  </si>
  <si>
    <t>SOLICITUD DE INFORMACION INTERVENCIONES DE SEÑALIZACION DISEÑOS MV_11_161_1747_10_V4</t>
  </si>
  <si>
    <t>SOLICITUD DE INFORMACION INTERVENCIONES DE IMPLEMENTACION SEÑALIZACION E IMPLEMENTOS DE SEGURIDAD VIAL ZONA NORTE</t>
  </si>
  <si>
    <t>SOLICITUD DE INFORMACION INTERVENCIONES DE IMPLEMENTACION SEÑALIZACION E IMPLEMENTOS DE SEGURIDAD VIAL ZONA NORTE-LISTADO 2</t>
  </si>
  <si>
    <t xml:space="preserve">SOLICITUD DE INFORMACION INTERVENCIONES DE IMPLEMENTACION SEÑALIZACION E  EX_02_192_1881_12 </t>
  </si>
  <si>
    <t>SOLICITUD DE INFORMACION SOBRE LA INSIDENCIA DE LA PARTICIPACION CIUDADANA EN LA TOMA DE DECISIONES DE LA ENTIDAD</t>
  </si>
  <si>
    <t xml:space="preserve">SOLICITUD DE INFORMACION DE POSIBLES INTERVENCIONES EN VIAS LOCALES </t>
  </si>
  <si>
    <t>SOLICITUD DE INFORMACION SOBRE CONVENIOS CON UNIVERSIDADES DE LA ENTIDAD</t>
  </si>
  <si>
    <t>SOLICITUD DE INFORMACION DE PRESUPUESTO Y GASTOS DE PUBLICIDAD</t>
  </si>
  <si>
    <t>SOLICITUD INFORMACION SOBRE ESTADO DE POLIZA O GARANTIA DE SENALIZACION HORIZONTAL EN EL SECTOR DE LA DIAGONAL 47 ENTRE CARRERA 74A Y 75</t>
  </si>
  <si>
    <t>SOLICITUD DE INFOAMCION DE INICIO DE OBRA EN LA CARRERA 58 A # 167</t>
  </si>
  <si>
    <t>SOLICITUD DE INFORMACION DE POSIBLES OBRAS EN LOS CIVS 9003470, 9003448 Y 9003429, ENTRE OTROS</t>
  </si>
  <si>
    <t>SOLICITUD DE COPIA E INFORMACION DEL CONTRATO CON LA UNIÓN TEMPORAL INTERPARQUES</t>
  </si>
  <si>
    <t>SOLICITUD DE COPIA DIGITAL Y FISICA DEL CONTRATO DE 511 DEL 2022</t>
  </si>
  <si>
    <t>SOLICITUD DE INFORMACION RESPECTO A LA INTERVENCION EN LA AVENIDA CARRERA 68 CON CALLE 80</t>
  </si>
  <si>
    <t>SOLICITUD DE INFORMACION SOBRE POSIBLES OBRAS CONTRATO DE OBRA FDLF-379-2023</t>
  </si>
  <si>
    <t>SOLICITUD DE INFORMACION DE POSIBLE CAMBIO DE SEDE ADMINISTRATIVA</t>
  </si>
  <si>
    <t>SOLICITUD DE INFORMACION SOBRE POLIZA DE SEGUROS DEL FALLECIDO TRABAJADOR LEONIDAS CARDENAS ENTRE OTROS</t>
  </si>
  <si>
    <t>SOLICITUD DE INFORMACION DE RESERVAS EN LA CARRERA 98 B # 139 - 70</t>
  </si>
  <si>
    <t>SOLICITUD INFORMACION CALLE 18 ENTRE CARRERA 129 Y CARRERA 128</t>
  </si>
  <si>
    <t>SOLICITUD DE INFORMACION DE OBRAS EN LA CARRERA 13 C CALLE 53 SUR</t>
  </si>
  <si>
    <t>SOLICITUD DE INFORMACION DE MANTENIMIENTO PARA SEGMENTOS VIALES EN BOGOTA</t>
  </si>
  <si>
    <t>SOLICITUD DE INFORMACION SOBRE CONVOCATORIA DISTRITO 6</t>
  </si>
  <si>
    <t>SOLICITUD DE INFORMACION SOBRE RELACION CONTRACTUAL CON EL SEÑOR DARIO HUERFANO</t>
  </si>
  <si>
    <t>SOLICITUD DE INFORMACION DE INTERVENCION DE LA CARRERA 18 B BIS CON CALLE 91D, DE ACUERDO A LA RESPUESTA 20221320061671</t>
  </si>
  <si>
    <t>SOLICITUD DE INFORMACION FRENTE A LA VINCULACION LABORAL DE RODRIGO LAMADRID</t>
  </si>
  <si>
    <t>AL. Kennedy</t>
  </si>
  <si>
    <t>Secretaría General de la Alcaldía de Bogotá</t>
  </si>
  <si>
    <t>SECRETARIA DE PLANEACION</t>
  </si>
  <si>
    <t>ALCALDIA DE USAQUEN, SAN CRISTOBAL Y TRANSMILENIO</t>
  </si>
  <si>
    <t>SDM</t>
  </si>
  <si>
    <r>
      <t>La Unidad Administrativa Especial de Rehabilitación y Mantenimiento Vial - UAERMV, durante el tercer trimestre recepcionó un total de</t>
    </r>
    <r>
      <rPr>
        <b/>
        <sz val="14"/>
        <rFont val="Calibri"/>
        <family val="2"/>
        <scheme val="minor"/>
      </rPr>
      <t xml:space="preserve"> 54 </t>
    </r>
    <r>
      <rPr>
        <sz val="14"/>
        <rFont val="Calibri"/>
        <family val="2"/>
        <scheme val="minor"/>
      </rPr>
      <t>requerimientos de solicitudes de información, los cuales fueron gestionados de acuerdo a los lineamientos que rigen la materia, a la luz de lo estipulado en el Código de Procedimiento Administrativo y de lo Contencioso Administrativo y la Ley 1755 de 2015.</t>
    </r>
  </si>
  <si>
    <t>La UAERMV con el fin de facilitar el acercamiento de la ciudadanía, ha dispuesto de varios canales para la recepción de solicitudes y peticiones ciudadanas, de modo tal que el canal virtual / email registró un porcentaje del 65% siendo el más utilizado por la ciudadanía, seguido del virtual / Bogota te Escucha  con un 20% y en tercer lugar, el escrito / ventanilla de correspondencia con un 7%.</t>
  </si>
  <si>
    <t>INFORMACION SOBRE INICIO DE OBRAS</t>
  </si>
  <si>
    <t>PRIORIZACION DE VIAS</t>
  </si>
  <si>
    <t>Se presenta la distribución de las solicitudes de información, de acuerdo a los temas más consultados por la ciudadanía durante el tercer trimestre, encontrado que el mayor porcentaje corresponde a Información técnica de obras con un 48%, seguido por la Gestión Administrativa con un 15%, en tercer lugar  la Gestión del Talento Humano con un 11%  y en cuarto lugar la Solicitud de Rehabilitación y/o Mantenimiento de Vías con un 11%.</t>
  </si>
  <si>
    <t>Se observa que la mayor cantidad de solicitudes de información que no son competencia de la entidad, se trasladan a las Alcaldías locales, en tal sentido, para estre trimestre se le trasladaron 7 requerimientos a las Alcaldías Locales, 6 requerimientos al IDU, 2 a la Secretaría Distrital de Movilidad y 1 a la Secretaría General de la Alcaldía Mayor de Bogotá.</t>
  </si>
  <si>
    <t>SOLICITUD DE INFORMACION DE EMPLEADOS DE PLANTA DE LA ENTIDAD</t>
  </si>
  <si>
    <t>SOLICITUD DE INFORMACION DE PRIORIZACION DE VIAS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</si>
</sst>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2">
    <xf numFmtId="0" fontId="0" fillId="0" borderId="0" xfId="0"/>
    <xf numFmtId="9" fontId="6" fillId="0" borderId="9" xfId="1" applyFont="1" applyBorder="1" applyAlignment="1">
      <alignment horizontal="center"/>
    </xf>
    <xf numFmtId="0" fontId="5" fillId="3" borderId="1" xfId="0" applyFont="1" applyFill="1" applyBorder="1"/>
    <xf numFmtId="9" fontId="5" fillId="3" borderId="1" xfId="1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7" fillId="0" borderId="9" xfId="0" applyFont="1" applyBorder="1" applyAlignment="1">
      <alignment horizontal="justify" vertical="top" wrapText="1"/>
    </xf>
    <xf numFmtId="0" fontId="7" fillId="0" borderId="10" xfId="0" applyFont="1" applyBorder="1" applyAlignment="1">
      <alignment horizontal="justify" vertical="top" wrapText="1"/>
    </xf>
    <xf numFmtId="9" fontId="5" fillId="3" borderId="8" xfId="1" applyFont="1" applyFill="1" applyBorder="1" applyAlignment="1">
      <alignment horizontal="center"/>
    </xf>
    <xf numFmtId="0" fontId="5" fillId="0" borderId="12" xfId="0" applyFont="1" applyBorder="1"/>
    <xf numFmtId="9" fontId="5" fillId="0" borderId="13" xfId="1" applyFont="1" applyFill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0" fillId="0" borderId="16" xfId="0" applyBorder="1"/>
    <xf numFmtId="0" fontId="0" fillId="0" borderId="5" xfId="0" applyBorder="1"/>
    <xf numFmtId="0" fontId="0" fillId="0" borderId="17" xfId="0" applyBorder="1"/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9" fontId="6" fillId="0" borderId="10" xfId="1" applyFont="1" applyBorder="1" applyAlignment="1">
      <alignment horizontal="center" vertical="center"/>
    </xf>
    <xf numFmtId="9" fontId="6" fillId="0" borderId="15" xfId="1" applyFont="1" applyBorder="1" applyAlignment="1">
      <alignment horizontal="center" vertical="center"/>
    </xf>
    <xf numFmtId="0" fontId="2" fillId="0" borderId="0" xfId="0" applyFont="1"/>
    <xf numFmtId="14" fontId="0" fillId="0" borderId="0" xfId="0" applyNumberFormat="1"/>
    <xf numFmtId="1" fontId="0" fillId="0" borderId="0" xfId="0" applyNumberFormat="1"/>
    <xf numFmtId="0" fontId="6" fillId="0" borderId="22" xfId="0" applyFont="1" applyBorder="1"/>
    <xf numFmtId="0" fontId="6" fillId="0" borderId="23" xfId="0" applyFont="1" applyBorder="1"/>
    <xf numFmtId="0" fontId="5" fillId="3" borderId="6" xfId="0" applyFont="1" applyFill="1" applyBorder="1"/>
    <xf numFmtId="0" fontId="7" fillId="0" borderId="10" xfId="0" applyFont="1" applyBorder="1" applyAlignment="1">
      <alignment horizontal="center" vertical="center" wrapText="1"/>
    </xf>
    <xf numFmtId="9" fontId="5" fillId="3" borderId="1" xfId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9" fontId="6" fillId="0" borderId="14" xfId="1" applyFont="1" applyBorder="1" applyAlignment="1">
      <alignment horizontal="center"/>
    </xf>
    <xf numFmtId="9" fontId="6" fillId="0" borderId="13" xfId="1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  <xf numFmtId="0" fontId="5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1" fontId="16" fillId="3" borderId="1" xfId="0" applyNumberFormat="1" applyFont="1" applyFill="1" applyBorder="1" applyAlignment="1" applyProtection="1">
      <alignment horizontal="center" vertical="center"/>
      <protection locked="0"/>
    </xf>
    <xf numFmtId="14" fontId="16" fillId="3" borderId="2" xfId="0" applyNumberFormat="1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6" fillId="3" borderId="3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textRotation="90" wrapText="1"/>
      <protection locked="0"/>
    </xf>
    <xf numFmtId="0" fontId="15" fillId="2" borderId="4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4" fontId="15" fillId="2" borderId="25" xfId="0" applyNumberFormat="1" applyFont="1" applyFill="1" applyBorder="1" applyAlignment="1">
      <alignment horizontal="center" vertical="center"/>
    </xf>
    <xf numFmtId="14" fontId="17" fillId="2" borderId="25" xfId="0" applyNumberFormat="1" applyFont="1" applyFill="1" applyBorder="1" applyAlignment="1">
      <alignment horizontal="center" vertical="center"/>
    </xf>
    <xf numFmtId="1" fontId="15" fillId="2" borderId="25" xfId="0" applyNumberFormat="1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 wrapText="1"/>
    </xf>
    <xf numFmtId="1" fontId="15" fillId="2" borderId="25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0" fontId="7" fillId="0" borderId="26" xfId="0" applyFont="1" applyBorder="1" applyAlignment="1">
      <alignment horizontal="justify" vertical="top" wrapText="1"/>
    </xf>
    <xf numFmtId="0" fontId="11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9" fontId="6" fillId="0" borderId="13" xfId="1" applyFont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 wrapText="1"/>
    </xf>
    <xf numFmtId="1" fontId="18" fillId="2" borderId="25" xfId="0" applyNumberFormat="1" applyFont="1" applyFill="1" applyBorder="1" applyAlignment="1">
      <alignment horizontal="center" vertical="center" wrapText="1"/>
    </xf>
    <xf numFmtId="14" fontId="18" fillId="2" borderId="2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10" fillId="0" borderId="13" xfId="0" applyFont="1" applyBorder="1" applyAlignment="1">
      <alignment horizontal="justify" vertical="top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top" wrapText="1"/>
    </xf>
    <xf numFmtId="0" fontId="11" fillId="0" borderId="13" xfId="0" applyFont="1" applyBorder="1" applyAlignment="1">
      <alignment horizontal="justify" vertical="top" wrapText="1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justify" vertical="top" wrapText="1"/>
    </xf>
    <xf numFmtId="0" fontId="14" fillId="0" borderId="0" xfId="0" applyFont="1" applyAlignment="1">
      <alignment horizontal="justify" vertical="top" wrapText="1"/>
    </xf>
    <xf numFmtId="0" fontId="14" fillId="0" borderId="13" xfId="0" applyFont="1" applyBorder="1" applyAlignment="1">
      <alignment horizontal="justify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</a:t>
            </a:r>
            <a:r>
              <a:rPr lang="es-CO" baseline="0"/>
              <a:t> de Atención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III Trim '!$A$26:$A$31</c:f>
              <c:strCache>
                <c:ptCount val="6"/>
                <c:pt idx="0">
                  <c:v>VIRTUAL / E-MAIL</c:v>
                </c:pt>
                <c:pt idx="1">
                  <c:v>VIRTUAL / BOGOTÁ TE ESCUCHA</c:v>
                </c:pt>
                <c:pt idx="2">
                  <c:v>ESCRITO / VENTANILLA CORRESPONDENCIA</c:v>
                </c:pt>
                <c:pt idx="3">
                  <c:v>PRESENCIAL / EVENTOS</c:v>
                </c:pt>
                <c:pt idx="4">
                  <c:v>PRESENCIAL / OFICINA</c:v>
                </c:pt>
                <c:pt idx="5">
                  <c:v>VIRTUAL / CHAT WEB</c:v>
                </c:pt>
              </c:strCache>
            </c:strRef>
          </c:cat>
          <c:val>
            <c:numRef>
              <c:f>'Solicitud Información III Trim '!$E$26:$E$31</c:f>
              <c:numCache>
                <c:formatCode>General</c:formatCode>
                <c:ptCount val="6"/>
                <c:pt idx="0">
                  <c:v>35</c:v>
                </c:pt>
                <c:pt idx="1">
                  <c:v>11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7-4C5C-AA78-0C87EE2DE4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6384"/>
        <c:axId val="1633279440"/>
        <c:axId val="0"/>
      </c:bar3DChart>
      <c:catAx>
        <c:axId val="163326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9440"/>
        <c:crosses val="autoZero"/>
        <c:auto val="1"/>
        <c:lblAlgn val="ctr"/>
        <c:lblOffset val="100"/>
        <c:noMultiLvlLbl val="0"/>
      </c:catAx>
      <c:valAx>
        <c:axId val="163327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Temas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III Trim '!$A$53:$A$59</c:f>
              <c:strCache>
                <c:ptCount val="7"/>
                <c:pt idx="0">
                  <c:v>INFORMACIÓN TECNICA DE OBRAS</c:v>
                </c:pt>
                <c:pt idx="1">
                  <c:v>GESTIÓN ADMINISTRATIVA</c:v>
                </c:pt>
                <c:pt idx="2">
                  <c:v>GESTIÓN DEL TALENTO HUMANO</c:v>
                </c:pt>
                <c:pt idx="3">
                  <c:v>SOLICITUD DE REHABILITACION Y/O MANTENIMIENTO DE VIAS</c:v>
                </c:pt>
                <c:pt idx="4">
                  <c:v>INFORMACIÓN CONTRACTUAL DE OBRAS</c:v>
                </c:pt>
                <c:pt idx="5">
                  <c:v>PRIORIZACION DE VIAS</c:v>
                </c:pt>
                <c:pt idx="6">
                  <c:v>INFORMACION SOBRE INICIO DE OBRAS</c:v>
                </c:pt>
              </c:strCache>
            </c:strRef>
          </c:cat>
          <c:val>
            <c:numRef>
              <c:f>'Solicitud Información III Trim '!$E$53:$E$59</c:f>
              <c:numCache>
                <c:formatCode>General</c:formatCode>
                <c:ptCount val="7"/>
                <c:pt idx="0">
                  <c:v>26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1-4555-81B7-E0FEDF4982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7472"/>
        <c:axId val="1633278896"/>
        <c:axId val="0"/>
      </c:bar3DChart>
      <c:catAx>
        <c:axId val="163326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8896"/>
        <c:crosses val="autoZero"/>
        <c:auto val="1"/>
        <c:lblAlgn val="ctr"/>
        <c:lblOffset val="100"/>
        <c:noMultiLvlLbl val="0"/>
      </c:catAx>
      <c:valAx>
        <c:axId val="163327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 Solicitudes de Información por mes </a:t>
            </a:r>
          </a:p>
        </c:rich>
      </c:tx>
      <c:layout>
        <c:manualLayout>
          <c:xMode val="edge"/>
          <c:yMode val="edge"/>
          <c:x val="0.21803928472355591"/>
          <c:y val="1.3783403656821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9682117565492994"/>
          <c:y val="0.1164441555766287"/>
          <c:w val="0.40227322999719373"/>
          <c:h val="0.8655134447842193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5C-4F28-B243-FBE4433C253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5C-4F28-B243-FBE4433C253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5C-4F28-B243-FBE4433C253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'Solicitud Información III Trim '!$B$6:$B$8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'Solicitud Información III Trim '!$C$6:$C$8</c:f>
              <c:numCache>
                <c:formatCode>General</c:formatCode>
                <c:ptCount val="3"/>
                <c:pt idx="0">
                  <c:v>12</c:v>
                </c:pt>
                <c:pt idx="1">
                  <c:v>27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5C-4F28-B243-FBE4433C25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32</xdr:row>
      <xdr:rowOff>163830</xdr:rowOff>
    </xdr:from>
    <xdr:to>
      <xdr:col>5</xdr:col>
      <xdr:colOff>906780</xdr:colOff>
      <xdr:row>47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6D96D9-1AFA-4F39-8F8D-AFF3291D8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320041</xdr:colOff>
      <xdr:row>0</xdr:row>
      <xdr:rowOff>0</xdr:rowOff>
    </xdr:from>
    <xdr:to>
      <xdr:col>5</xdr:col>
      <xdr:colOff>878206</xdr:colOff>
      <xdr:row>0</xdr:row>
      <xdr:rowOff>1379220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FB0FC0-B811-447B-AEE8-88BA8906EE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500" t="82888" r="34509" b="5153"/>
        <a:stretch/>
      </xdr:blipFill>
      <xdr:spPr>
        <a:xfrm>
          <a:off x="320041" y="0"/>
          <a:ext cx="6850380" cy="1379220"/>
        </a:xfrm>
        <a:prstGeom prst="rect">
          <a:avLst/>
        </a:prstGeom>
      </xdr:spPr>
    </xdr:pic>
    <xdr:clientData/>
  </xdr:twoCellAnchor>
  <xdr:twoCellAnchor>
    <xdr:from>
      <xdr:col>0</xdr:col>
      <xdr:colOff>167640</xdr:colOff>
      <xdr:row>61</xdr:row>
      <xdr:rowOff>3810</xdr:rowOff>
    </xdr:from>
    <xdr:to>
      <xdr:col>5</xdr:col>
      <xdr:colOff>838200</xdr:colOff>
      <xdr:row>74</xdr:row>
      <xdr:rowOff>100965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A384A8-8BCC-442D-A81C-3E9DF7E6F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853440</xdr:colOff>
      <xdr:row>9</xdr:row>
      <xdr:rowOff>148590</xdr:rowOff>
    </xdr:from>
    <xdr:to>
      <xdr:col>5</xdr:col>
      <xdr:colOff>213360</xdr:colOff>
      <xdr:row>21</xdr:row>
      <xdr:rowOff>160020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4BBCB9-34E0-4150-A15B-04EA28D60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Base%20de%20datos%20ACI%20-%20Actualizada%202021%20Ene%2003%20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>
        <row r="2">
          <cell r="D2" t="str">
            <v>CONSULTA</v>
          </cell>
        </row>
        <row r="3">
          <cell r="D3" t="str">
            <v>DENUNCIA POR ACTOS DE CORRUPCIÓN</v>
          </cell>
        </row>
        <row r="4">
          <cell r="D4" t="str">
            <v>DERECHO DE PETICIÓN DE INTERÉS GENERAL</v>
          </cell>
        </row>
        <row r="5">
          <cell r="D5" t="str">
            <v>DERECHO DE PETICIÓN DE INTERÉS PARTICULAR</v>
          </cell>
        </row>
        <row r="6">
          <cell r="D6" t="str">
            <v>FELICITACIONES</v>
          </cell>
        </row>
        <row r="7">
          <cell r="D7" t="str">
            <v>QUEJA</v>
          </cell>
        </row>
        <row r="8">
          <cell r="D8" t="str">
            <v>RECLAMOS</v>
          </cell>
        </row>
        <row r="9">
          <cell r="D9" t="str">
            <v>SOLICITUD DE INFORMACIÓN</v>
          </cell>
        </row>
        <row r="10">
          <cell r="D10" t="str">
            <v>SOLICITUD COPIA</v>
          </cell>
        </row>
        <row r="11">
          <cell r="D11" t="str">
            <v>SUGERENCIA</v>
          </cell>
        </row>
        <row r="12">
          <cell r="D12" t="str">
            <v>PETICIÓN ENTRE AUTORIDADES</v>
          </cell>
        </row>
        <row r="13">
          <cell r="D13" t="str">
            <v>SOLICITUD Y PROPOSICIONES DEL CONCEJO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E4478-2CE4-4C22-8A46-FE378D2163BC}">
  <dimension ref="A1:R56"/>
  <sheetViews>
    <sheetView tabSelected="1" topLeftCell="A38" zoomScaleNormal="100" workbookViewId="0">
      <selection activeCell="C45" sqref="C45"/>
    </sheetView>
  </sheetViews>
  <sheetFormatPr baseColWidth="10" defaultRowHeight="14.4" x14ac:dyDescent="0.3"/>
  <cols>
    <col min="1" max="1" width="5.109375" style="24" customWidth="1"/>
    <col min="3" max="3" width="16" style="26" customWidth="1"/>
    <col min="4" max="4" width="15.6640625" customWidth="1"/>
    <col min="5" max="5" width="23.77734375" customWidth="1"/>
    <col min="6" max="6" width="25.5546875" customWidth="1"/>
    <col min="7" max="7" width="16.33203125" customWidth="1"/>
    <col min="8" max="8" width="28.33203125" customWidth="1"/>
    <col min="9" max="9" width="36.6640625" customWidth="1"/>
    <col min="10" max="10" width="11.5546875" style="25"/>
    <col min="11" max="11" width="15.33203125" style="26" customWidth="1"/>
    <col min="12" max="12" width="14.5546875" style="25" customWidth="1"/>
    <col min="17" max="17" width="18.33203125" customWidth="1"/>
  </cols>
  <sheetData>
    <row r="1" spans="1:18" ht="63.75" customHeight="1" thickBot="1" x14ac:dyDescent="0.35">
      <c r="A1" s="85" t="s">
        <v>71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8" ht="59.4" customHeight="1" thickBot="1" x14ac:dyDescent="0.35">
      <c r="A2" s="58" t="s">
        <v>21</v>
      </c>
      <c r="B2" s="59" t="s">
        <v>0</v>
      </c>
      <c r="C2" s="60" t="s">
        <v>1</v>
      </c>
      <c r="D2" s="59" t="s">
        <v>2</v>
      </c>
      <c r="E2" s="59" t="s">
        <v>49</v>
      </c>
      <c r="F2" s="59" t="s">
        <v>3</v>
      </c>
      <c r="G2" s="59" t="s">
        <v>4</v>
      </c>
      <c r="H2" s="59" t="s">
        <v>5</v>
      </c>
      <c r="I2" s="59" t="s">
        <v>6</v>
      </c>
      <c r="J2" s="61" t="s">
        <v>7</v>
      </c>
      <c r="K2" s="63" t="s">
        <v>9</v>
      </c>
      <c r="L2" s="62" t="s">
        <v>8</v>
      </c>
      <c r="M2" s="64" t="s">
        <v>10</v>
      </c>
      <c r="N2" s="65" t="s">
        <v>40</v>
      </c>
      <c r="O2" s="66" t="s">
        <v>11</v>
      </c>
      <c r="P2" s="59" t="s">
        <v>12</v>
      </c>
      <c r="Q2" s="59" t="s">
        <v>13</v>
      </c>
      <c r="R2" s="59" t="s">
        <v>41</v>
      </c>
    </row>
    <row r="3" spans="1:18" ht="20.399999999999999" x14ac:dyDescent="0.3">
      <c r="A3" s="68">
        <v>1</v>
      </c>
      <c r="B3" s="74"/>
      <c r="C3" s="75">
        <v>20241120081352</v>
      </c>
      <c r="D3" s="74" t="s">
        <v>16</v>
      </c>
      <c r="E3" s="74" t="s">
        <v>52</v>
      </c>
      <c r="F3" s="74" t="s">
        <v>43</v>
      </c>
      <c r="G3" s="74" t="s">
        <v>14</v>
      </c>
      <c r="H3" s="74" t="s">
        <v>18</v>
      </c>
      <c r="I3" s="74" t="s">
        <v>95</v>
      </c>
      <c r="J3" s="71">
        <v>45475</v>
      </c>
      <c r="K3" s="72">
        <v>45490</v>
      </c>
      <c r="L3" s="73">
        <v>20241320070241</v>
      </c>
      <c r="M3" s="70">
        <v>10</v>
      </c>
      <c r="N3" s="69">
        <v>0</v>
      </c>
      <c r="O3" s="74"/>
      <c r="P3" s="74"/>
      <c r="Q3" s="74"/>
      <c r="R3" s="74"/>
    </row>
    <row r="4" spans="1:18" ht="30.6" x14ac:dyDescent="0.3">
      <c r="A4" s="67">
        <v>2</v>
      </c>
      <c r="B4" s="74">
        <v>3257852024</v>
      </c>
      <c r="C4" s="75" t="s">
        <v>87</v>
      </c>
      <c r="D4" s="74" t="s">
        <v>16</v>
      </c>
      <c r="E4" s="74"/>
      <c r="F4" s="74" t="s">
        <v>42</v>
      </c>
      <c r="G4" s="74" t="s">
        <v>14</v>
      </c>
      <c r="H4" s="74" t="s">
        <v>18</v>
      </c>
      <c r="I4" s="74" t="s">
        <v>96</v>
      </c>
      <c r="J4" s="71">
        <v>45477</v>
      </c>
      <c r="K4" s="72">
        <v>45485</v>
      </c>
      <c r="L4" s="73">
        <v>20241200068451</v>
      </c>
      <c r="M4" s="70">
        <v>6</v>
      </c>
      <c r="N4" s="69">
        <v>0</v>
      </c>
      <c r="O4" s="74" t="s">
        <v>65</v>
      </c>
      <c r="P4" s="74" t="s">
        <v>55</v>
      </c>
      <c r="Q4" s="74"/>
      <c r="R4" s="74"/>
    </row>
    <row r="5" spans="1:18" ht="20.399999999999999" x14ac:dyDescent="0.3">
      <c r="A5" s="68">
        <v>3</v>
      </c>
      <c r="B5" s="74">
        <v>3276122024</v>
      </c>
      <c r="C5" s="75">
        <v>20241120083482</v>
      </c>
      <c r="D5" s="74" t="s">
        <v>16</v>
      </c>
      <c r="E5" s="74"/>
      <c r="F5" s="74" t="s">
        <v>56</v>
      </c>
      <c r="G5" s="74" t="s">
        <v>14</v>
      </c>
      <c r="H5" s="74" t="s">
        <v>17</v>
      </c>
      <c r="I5" s="74" t="s">
        <v>97</v>
      </c>
      <c r="J5" s="71">
        <v>45478</v>
      </c>
      <c r="K5" s="72">
        <v>45492</v>
      </c>
      <c r="L5" s="73">
        <v>20241500073361</v>
      </c>
      <c r="M5" s="70">
        <v>9</v>
      </c>
      <c r="N5" s="69">
        <v>0</v>
      </c>
      <c r="O5" s="74"/>
      <c r="P5" s="74"/>
      <c r="Q5" s="74"/>
      <c r="R5" s="74"/>
    </row>
    <row r="6" spans="1:18" ht="30.6" x14ac:dyDescent="0.3">
      <c r="A6" s="67">
        <v>4</v>
      </c>
      <c r="B6" s="74" t="s">
        <v>88</v>
      </c>
      <c r="C6" s="75">
        <v>20241120084832</v>
      </c>
      <c r="D6" s="74" t="s">
        <v>54</v>
      </c>
      <c r="E6" s="74"/>
      <c r="F6" s="74" t="s">
        <v>64</v>
      </c>
      <c r="G6" s="74" t="s">
        <v>14</v>
      </c>
      <c r="H6" s="74" t="s">
        <v>20</v>
      </c>
      <c r="I6" s="74" t="s">
        <v>98</v>
      </c>
      <c r="J6" s="71">
        <v>45481</v>
      </c>
      <c r="K6" s="72">
        <v>45495</v>
      </c>
      <c r="L6" s="73">
        <v>20241500074341</v>
      </c>
      <c r="M6" s="70">
        <v>9</v>
      </c>
      <c r="N6" s="69">
        <v>0</v>
      </c>
      <c r="O6" s="74"/>
      <c r="P6" s="74"/>
      <c r="Q6" s="74"/>
      <c r="R6" s="74"/>
    </row>
    <row r="7" spans="1:18" ht="30.6" x14ac:dyDescent="0.3">
      <c r="A7" s="68">
        <v>5</v>
      </c>
      <c r="B7" s="74"/>
      <c r="C7" s="75">
        <v>20241120085412</v>
      </c>
      <c r="D7" s="74" t="s">
        <v>16</v>
      </c>
      <c r="E7" s="74" t="s">
        <v>90</v>
      </c>
      <c r="F7" s="74" t="s">
        <v>42</v>
      </c>
      <c r="G7" s="74" t="s">
        <v>14</v>
      </c>
      <c r="H7" s="74" t="s">
        <v>20</v>
      </c>
      <c r="I7" s="74" t="s">
        <v>99</v>
      </c>
      <c r="J7" s="71">
        <v>45482</v>
      </c>
      <c r="K7" s="72">
        <v>45496</v>
      </c>
      <c r="L7" s="73">
        <v>20241200074451</v>
      </c>
      <c r="M7" s="70">
        <v>9</v>
      </c>
      <c r="N7" s="69">
        <v>0</v>
      </c>
      <c r="O7" s="74"/>
      <c r="P7" s="74"/>
      <c r="Q7" s="74"/>
      <c r="R7" s="74"/>
    </row>
    <row r="8" spans="1:18" ht="40.799999999999997" x14ac:dyDescent="0.3">
      <c r="A8" s="67">
        <v>6</v>
      </c>
      <c r="B8" s="74"/>
      <c r="C8" s="75">
        <v>20241120085612</v>
      </c>
      <c r="D8" s="74" t="s">
        <v>16</v>
      </c>
      <c r="E8" s="74" t="s">
        <v>51</v>
      </c>
      <c r="F8" s="74" t="s">
        <v>42</v>
      </c>
      <c r="G8" s="74" t="s">
        <v>14</v>
      </c>
      <c r="H8" s="74" t="s">
        <v>20</v>
      </c>
      <c r="I8" s="74" t="s">
        <v>100</v>
      </c>
      <c r="J8" s="71">
        <v>45482</v>
      </c>
      <c r="K8" s="72">
        <v>45485</v>
      </c>
      <c r="L8" s="73">
        <v>20241200069931</v>
      </c>
      <c r="M8" s="70">
        <v>3</v>
      </c>
      <c r="N8" s="69">
        <v>0</v>
      </c>
      <c r="O8" s="74"/>
      <c r="P8" s="74"/>
      <c r="Q8" s="74"/>
      <c r="R8" s="74"/>
    </row>
    <row r="9" spans="1:18" ht="20.399999999999999" x14ac:dyDescent="0.3">
      <c r="A9" s="68">
        <v>7</v>
      </c>
      <c r="B9" s="74">
        <v>3313942024</v>
      </c>
      <c r="C9" s="75">
        <v>20241120085702</v>
      </c>
      <c r="D9" s="74" t="s">
        <v>54</v>
      </c>
      <c r="E9" s="74"/>
      <c r="F9" s="74" t="s">
        <v>46</v>
      </c>
      <c r="G9" s="74" t="s">
        <v>14</v>
      </c>
      <c r="H9" s="74" t="s">
        <v>17</v>
      </c>
      <c r="I9" s="74" t="s">
        <v>101</v>
      </c>
      <c r="J9" s="71">
        <v>45482</v>
      </c>
      <c r="K9" s="72">
        <v>45492</v>
      </c>
      <c r="L9" s="73">
        <v>20241130072441</v>
      </c>
      <c r="M9" s="70">
        <v>7</v>
      </c>
      <c r="N9" s="69">
        <v>0</v>
      </c>
      <c r="O9" s="74"/>
      <c r="P9" s="74"/>
      <c r="Q9" s="74"/>
      <c r="R9" s="74"/>
    </row>
    <row r="10" spans="1:18" ht="30.6" x14ac:dyDescent="0.3">
      <c r="A10" s="67">
        <v>8</v>
      </c>
      <c r="B10" s="74"/>
      <c r="C10" s="75">
        <v>20241120088242</v>
      </c>
      <c r="D10" s="74" t="s">
        <v>16</v>
      </c>
      <c r="E10" s="74" t="s">
        <v>91</v>
      </c>
      <c r="F10" s="74" t="s">
        <v>43</v>
      </c>
      <c r="G10" s="74" t="s">
        <v>14</v>
      </c>
      <c r="H10" s="74" t="s">
        <v>18</v>
      </c>
      <c r="I10" s="74" t="s">
        <v>102</v>
      </c>
      <c r="J10" s="71">
        <v>45489</v>
      </c>
      <c r="K10" s="72">
        <v>45502</v>
      </c>
      <c r="L10" s="73">
        <v>20241320076111</v>
      </c>
      <c r="M10" s="70">
        <v>9</v>
      </c>
      <c r="N10" s="69">
        <v>0</v>
      </c>
      <c r="O10" s="74"/>
      <c r="P10" s="74"/>
      <c r="Q10" s="74"/>
      <c r="R10" s="74"/>
    </row>
    <row r="11" spans="1:18" ht="30.6" x14ac:dyDescent="0.3">
      <c r="A11" s="68">
        <v>9</v>
      </c>
      <c r="B11" s="74"/>
      <c r="C11" s="75">
        <v>20241120089162</v>
      </c>
      <c r="D11" s="74" t="s">
        <v>16</v>
      </c>
      <c r="E11" s="74" t="s">
        <v>62</v>
      </c>
      <c r="F11" s="74" t="s">
        <v>45</v>
      </c>
      <c r="G11" s="74" t="s">
        <v>14</v>
      </c>
      <c r="H11" s="74" t="s">
        <v>20</v>
      </c>
      <c r="I11" s="74" t="s">
        <v>103</v>
      </c>
      <c r="J11" s="71">
        <v>45490</v>
      </c>
      <c r="K11" s="72">
        <v>45502</v>
      </c>
      <c r="L11" s="73">
        <v>20241300076401</v>
      </c>
      <c r="M11" s="70">
        <v>8</v>
      </c>
      <c r="N11" s="69">
        <v>0</v>
      </c>
      <c r="O11" s="74" t="s">
        <v>65</v>
      </c>
      <c r="P11" s="74" t="s">
        <v>55</v>
      </c>
      <c r="Q11" s="74"/>
      <c r="R11" s="74"/>
    </row>
    <row r="12" spans="1:18" ht="51" x14ac:dyDescent="0.3">
      <c r="A12" s="67">
        <v>10</v>
      </c>
      <c r="B12" s="74">
        <v>3424612024</v>
      </c>
      <c r="C12" s="75">
        <v>20241120089282</v>
      </c>
      <c r="D12" s="74" t="s">
        <v>16</v>
      </c>
      <c r="E12" s="74"/>
      <c r="F12" s="74" t="s">
        <v>42</v>
      </c>
      <c r="G12" s="74" t="s">
        <v>14</v>
      </c>
      <c r="H12" s="74" t="s">
        <v>60</v>
      </c>
      <c r="I12" s="74" t="s">
        <v>104</v>
      </c>
      <c r="J12" s="71">
        <v>45490</v>
      </c>
      <c r="K12" s="72">
        <v>45498</v>
      </c>
      <c r="L12" s="73">
        <v>20241200073961</v>
      </c>
      <c r="M12" s="70">
        <v>6</v>
      </c>
      <c r="N12" s="69">
        <v>0</v>
      </c>
      <c r="O12" s="74"/>
      <c r="P12" s="74"/>
      <c r="Q12" s="74"/>
      <c r="R12" s="74"/>
    </row>
    <row r="13" spans="1:18" ht="20.399999999999999" x14ac:dyDescent="0.3">
      <c r="A13" s="68">
        <v>11</v>
      </c>
      <c r="B13" s="74">
        <v>3450802024</v>
      </c>
      <c r="C13" s="75">
        <v>20241120090582</v>
      </c>
      <c r="D13" s="74" t="s">
        <v>54</v>
      </c>
      <c r="E13" s="74"/>
      <c r="F13" s="74" t="s">
        <v>58</v>
      </c>
      <c r="G13" s="74" t="s">
        <v>14</v>
      </c>
      <c r="H13" s="74" t="s">
        <v>17</v>
      </c>
      <c r="I13" s="74" t="s">
        <v>105</v>
      </c>
      <c r="J13" s="71">
        <v>45492</v>
      </c>
      <c r="K13" s="72">
        <v>45505</v>
      </c>
      <c r="L13" s="73">
        <v>20241400078391</v>
      </c>
      <c r="M13" s="70">
        <v>9</v>
      </c>
      <c r="N13" s="69">
        <v>0</v>
      </c>
      <c r="O13" s="74"/>
      <c r="P13" s="74"/>
      <c r="Q13" s="74"/>
      <c r="R13" s="74"/>
    </row>
    <row r="14" spans="1:18" ht="20.399999999999999" x14ac:dyDescent="0.3">
      <c r="A14" s="67">
        <v>12</v>
      </c>
      <c r="B14" s="74">
        <v>3534022024</v>
      </c>
      <c r="C14" s="75">
        <v>20241120093502</v>
      </c>
      <c r="D14" s="74" t="s">
        <v>84</v>
      </c>
      <c r="E14" s="74"/>
      <c r="F14" s="74" t="s">
        <v>57</v>
      </c>
      <c r="G14" s="74" t="s">
        <v>14</v>
      </c>
      <c r="H14" s="74" t="s">
        <v>60</v>
      </c>
      <c r="I14" s="74" t="s">
        <v>106</v>
      </c>
      <c r="J14" s="71">
        <v>45497</v>
      </c>
      <c r="K14" s="72">
        <v>45505</v>
      </c>
      <c r="L14" s="73">
        <v>20241920078471</v>
      </c>
      <c r="M14" s="70">
        <v>6</v>
      </c>
      <c r="N14" s="69">
        <v>0</v>
      </c>
      <c r="O14" s="74"/>
      <c r="P14" s="74"/>
      <c r="Q14" s="74"/>
      <c r="R14" s="74"/>
    </row>
    <row r="15" spans="1:18" ht="30.6" x14ac:dyDescent="0.3">
      <c r="A15" s="68">
        <v>13</v>
      </c>
      <c r="B15" s="74"/>
      <c r="C15" s="75">
        <v>20241120097422</v>
      </c>
      <c r="D15" s="74" t="s">
        <v>53</v>
      </c>
      <c r="E15" s="74" t="s">
        <v>62</v>
      </c>
      <c r="F15" s="74" t="s">
        <v>42</v>
      </c>
      <c r="G15" s="74" t="s">
        <v>14</v>
      </c>
      <c r="H15" s="74" t="s">
        <v>60</v>
      </c>
      <c r="I15" s="74" t="s">
        <v>107</v>
      </c>
      <c r="J15" s="71">
        <v>45505</v>
      </c>
      <c r="K15" s="72">
        <v>45516</v>
      </c>
      <c r="L15" s="73">
        <v>20241200080011</v>
      </c>
      <c r="M15" s="70">
        <v>5</v>
      </c>
      <c r="N15" s="69">
        <v>0</v>
      </c>
      <c r="O15" s="74" t="s">
        <v>19</v>
      </c>
      <c r="P15" s="74" t="s">
        <v>63</v>
      </c>
      <c r="Q15" s="74"/>
      <c r="R15" s="74"/>
    </row>
    <row r="16" spans="1:18" ht="81.599999999999994" x14ac:dyDescent="0.3">
      <c r="A16" s="67">
        <v>14</v>
      </c>
      <c r="B16" s="74">
        <v>3642772024</v>
      </c>
      <c r="C16" s="75">
        <v>20241120098112</v>
      </c>
      <c r="D16" s="74" t="s">
        <v>38</v>
      </c>
      <c r="E16" s="74"/>
      <c r="F16" s="74" t="s">
        <v>44</v>
      </c>
      <c r="G16" s="74" t="s">
        <v>14</v>
      </c>
      <c r="H16" s="74" t="s">
        <v>15</v>
      </c>
      <c r="I16" s="74" t="s">
        <v>108</v>
      </c>
      <c r="J16" s="71">
        <v>45506</v>
      </c>
      <c r="K16" s="72">
        <v>45519</v>
      </c>
      <c r="L16" s="73">
        <v>20241150082261</v>
      </c>
      <c r="M16" s="70">
        <v>7</v>
      </c>
      <c r="N16" s="69">
        <v>0</v>
      </c>
      <c r="O16" s="74"/>
      <c r="P16" s="74"/>
      <c r="Q16" s="74"/>
      <c r="R16" s="74" t="s">
        <v>68</v>
      </c>
    </row>
    <row r="17" spans="1:18" ht="30.6" x14ac:dyDescent="0.3">
      <c r="A17" s="68">
        <v>15</v>
      </c>
      <c r="B17" s="74"/>
      <c r="C17" s="75">
        <v>20241120099052</v>
      </c>
      <c r="D17" s="74" t="s">
        <v>16</v>
      </c>
      <c r="E17" s="74" t="s">
        <v>55</v>
      </c>
      <c r="F17" s="74" t="s">
        <v>42</v>
      </c>
      <c r="G17" s="74" t="s">
        <v>14</v>
      </c>
      <c r="H17" s="74" t="s">
        <v>18</v>
      </c>
      <c r="I17" s="74" t="s">
        <v>109</v>
      </c>
      <c r="J17" s="71">
        <v>45512</v>
      </c>
      <c r="K17" s="72">
        <v>45518</v>
      </c>
      <c r="L17" s="73">
        <v>20241200080201</v>
      </c>
      <c r="M17" s="70">
        <v>4</v>
      </c>
      <c r="N17" s="69">
        <v>0</v>
      </c>
      <c r="O17" s="74"/>
      <c r="P17" s="74"/>
      <c r="Q17" s="74"/>
      <c r="R17" s="74"/>
    </row>
    <row r="18" spans="1:18" ht="30.6" x14ac:dyDescent="0.3">
      <c r="A18" s="67">
        <v>16</v>
      </c>
      <c r="B18" s="74">
        <v>3691962024</v>
      </c>
      <c r="C18" s="75">
        <v>20241120099352</v>
      </c>
      <c r="D18" s="74" t="s">
        <v>16</v>
      </c>
      <c r="E18" s="74"/>
      <c r="F18" s="74" t="s">
        <v>42</v>
      </c>
      <c r="G18" s="74" t="s">
        <v>14</v>
      </c>
      <c r="H18" s="74" t="s">
        <v>18</v>
      </c>
      <c r="I18" s="74" t="s">
        <v>110</v>
      </c>
      <c r="J18" s="71">
        <v>45512</v>
      </c>
      <c r="K18" s="72">
        <v>45520</v>
      </c>
      <c r="L18" s="73">
        <v>20241200082391</v>
      </c>
      <c r="M18" s="70">
        <v>6</v>
      </c>
      <c r="N18" s="69">
        <v>0</v>
      </c>
      <c r="O18" s="74"/>
      <c r="P18" s="74"/>
      <c r="Q18" s="74"/>
      <c r="R18" s="74"/>
    </row>
    <row r="19" spans="1:18" ht="20.399999999999999" x14ac:dyDescent="0.3">
      <c r="A19" s="68">
        <v>17</v>
      </c>
      <c r="B19" s="74">
        <v>3692882024</v>
      </c>
      <c r="C19" s="75">
        <v>20241120099512</v>
      </c>
      <c r="D19" s="74" t="s">
        <v>16</v>
      </c>
      <c r="E19" s="74"/>
      <c r="F19" s="74" t="s">
        <v>45</v>
      </c>
      <c r="G19" s="74" t="s">
        <v>14</v>
      </c>
      <c r="H19" s="74" t="s">
        <v>18</v>
      </c>
      <c r="I19" s="74" t="s">
        <v>111</v>
      </c>
      <c r="J19" s="71">
        <v>45512</v>
      </c>
      <c r="K19" s="72">
        <v>45525</v>
      </c>
      <c r="L19" s="73">
        <v>20241300084151</v>
      </c>
      <c r="M19" s="70">
        <v>8</v>
      </c>
      <c r="N19" s="69">
        <v>0</v>
      </c>
      <c r="O19" s="74" t="s">
        <v>65</v>
      </c>
      <c r="P19" s="74" t="s">
        <v>48</v>
      </c>
      <c r="Q19" s="74"/>
      <c r="R19" s="74"/>
    </row>
    <row r="20" spans="1:18" ht="30.6" x14ac:dyDescent="0.3">
      <c r="A20" s="67">
        <v>18</v>
      </c>
      <c r="B20" s="74">
        <v>3692682024</v>
      </c>
      <c r="C20" s="75">
        <v>20241120099452</v>
      </c>
      <c r="D20" s="74" t="s">
        <v>16</v>
      </c>
      <c r="E20" s="74"/>
      <c r="F20" s="74" t="s">
        <v>42</v>
      </c>
      <c r="G20" s="74" t="s">
        <v>14</v>
      </c>
      <c r="H20" s="74" t="s">
        <v>18</v>
      </c>
      <c r="I20" s="74" t="s">
        <v>112</v>
      </c>
      <c r="J20" s="71">
        <v>45512</v>
      </c>
      <c r="K20" s="72">
        <v>45520</v>
      </c>
      <c r="L20" s="73">
        <v>20241200082441</v>
      </c>
      <c r="M20" s="70">
        <v>6</v>
      </c>
      <c r="N20" s="69">
        <v>0</v>
      </c>
      <c r="O20" s="74"/>
      <c r="P20" s="74"/>
      <c r="Q20" s="74"/>
      <c r="R20" s="74"/>
    </row>
    <row r="21" spans="1:18" ht="30.6" x14ac:dyDescent="0.3">
      <c r="A21" s="68">
        <v>19</v>
      </c>
      <c r="B21" s="74">
        <v>3712672024</v>
      </c>
      <c r="C21" s="75">
        <v>20241120100262</v>
      </c>
      <c r="D21" s="74" t="s">
        <v>84</v>
      </c>
      <c r="E21" s="74"/>
      <c r="F21" s="74" t="s">
        <v>42</v>
      </c>
      <c r="G21" s="74" t="s">
        <v>14</v>
      </c>
      <c r="H21" s="74" t="s">
        <v>18</v>
      </c>
      <c r="I21" s="74" t="s">
        <v>113</v>
      </c>
      <c r="J21" s="71">
        <v>45512</v>
      </c>
      <c r="K21" s="72">
        <v>45518</v>
      </c>
      <c r="L21" s="73">
        <v>20241200081001</v>
      </c>
      <c r="M21" s="70">
        <v>4</v>
      </c>
      <c r="N21" s="69">
        <v>0</v>
      </c>
      <c r="O21" s="74" t="s">
        <v>19</v>
      </c>
      <c r="P21" s="74" t="s">
        <v>66</v>
      </c>
      <c r="Q21" s="74"/>
      <c r="R21" s="74"/>
    </row>
    <row r="22" spans="1:18" ht="30.6" x14ac:dyDescent="0.3">
      <c r="A22" s="67">
        <v>20</v>
      </c>
      <c r="B22" s="74">
        <v>3697922024</v>
      </c>
      <c r="C22" s="75">
        <v>20241120100512</v>
      </c>
      <c r="D22" s="74" t="s">
        <v>54</v>
      </c>
      <c r="E22" s="74"/>
      <c r="F22" s="74" t="s">
        <v>42</v>
      </c>
      <c r="G22" s="74" t="s">
        <v>14</v>
      </c>
      <c r="H22" s="74" t="s">
        <v>18</v>
      </c>
      <c r="I22" s="74" t="s">
        <v>114</v>
      </c>
      <c r="J22" s="71">
        <v>45513</v>
      </c>
      <c r="K22" s="72">
        <v>45527</v>
      </c>
      <c r="L22" s="73">
        <v>20241200085411</v>
      </c>
      <c r="M22" s="70">
        <v>9</v>
      </c>
      <c r="N22" s="69">
        <v>0</v>
      </c>
      <c r="O22" s="74" t="s">
        <v>65</v>
      </c>
      <c r="P22" s="74" t="s">
        <v>62</v>
      </c>
      <c r="Q22" s="74" t="s">
        <v>67</v>
      </c>
      <c r="R22" s="74"/>
    </row>
    <row r="23" spans="1:18" ht="30.6" x14ac:dyDescent="0.3">
      <c r="A23" s="68">
        <v>21</v>
      </c>
      <c r="B23" s="74">
        <v>3739482024</v>
      </c>
      <c r="C23" s="75">
        <v>20241120101192</v>
      </c>
      <c r="D23" s="74" t="s">
        <v>16</v>
      </c>
      <c r="E23" s="74"/>
      <c r="F23" s="74" t="s">
        <v>42</v>
      </c>
      <c r="G23" s="74" t="s">
        <v>14</v>
      </c>
      <c r="H23" s="74" t="s">
        <v>18</v>
      </c>
      <c r="I23" s="74" t="s">
        <v>115</v>
      </c>
      <c r="J23" s="71">
        <v>45516</v>
      </c>
      <c r="K23" s="72">
        <v>45520</v>
      </c>
      <c r="L23" s="73">
        <v>20241200082481</v>
      </c>
      <c r="M23" s="70">
        <v>4</v>
      </c>
      <c r="N23" s="69">
        <v>0</v>
      </c>
      <c r="O23" s="74"/>
      <c r="P23" s="74"/>
      <c r="Q23" s="74"/>
      <c r="R23" s="74"/>
    </row>
    <row r="24" spans="1:18" ht="20.399999999999999" x14ac:dyDescent="0.3">
      <c r="A24" s="67">
        <v>22</v>
      </c>
      <c r="B24" s="74">
        <v>3751662024</v>
      </c>
      <c r="C24" s="75">
        <v>20241120101262</v>
      </c>
      <c r="D24" s="74" t="s">
        <v>16</v>
      </c>
      <c r="E24" s="74"/>
      <c r="F24" s="74" t="s">
        <v>42</v>
      </c>
      <c r="G24" s="74" t="s">
        <v>14</v>
      </c>
      <c r="H24" s="74" t="s">
        <v>18</v>
      </c>
      <c r="I24" s="74" t="s">
        <v>116</v>
      </c>
      <c r="J24" s="71">
        <v>45516</v>
      </c>
      <c r="K24" s="72">
        <v>45520</v>
      </c>
      <c r="L24" s="73">
        <v>20241200082501</v>
      </c>
      <c r="M24" s="70">
        <v>4</v>
      </c>
      <c r="N24" s="69">
        <v>0</v>
      </c>
      <c r="O24" s="74"/>
      <c r="P24" s="74"/>
      <c r="Q24" s="74"/>
      <c r="R24" s="74"/>
    </row>
    <row r="25" spans="1:18" ht="40.799999999999997" x14ac:dyDescent="0.3">
      <c r="A25" s="68">
        <v>23</v>
      </c>
      <c r="B25" s="74">
        <v>3751882024</v>
      </c>
      <c r="C25" s="75">
        <v>20241120101382</v>
      </c>
      <c r="D25" s="74" t="s">
        <v>16</v>
      </c>
      <c r="E25" s="74"/>
      <c r="F25" s="74" t="s">
        <v>42</v>
      </c>
      <c r="G25" s="74" t="s">
        <v>14</v>
      </c>
      <c r="H25" s="74" t="s">
        <v>18</v>
      </c>
      <c r="I25" s="74" t="s">
        <v>117</v>
      </c>
      <c r="J25" s="71">
        <v>45516</v>
      </c>
      <c r="K25" s="72">
        <v>45520</v>
      </c>
      <c r="L25" s="73">
        <v>20241200082591</v>
      </c>
      <c r="M25" s="70">
        <v>4</v>
      </c>
      <c r="N25" s="69">
        <v>0</v>
      </c>
      <c r="O25" s="74"/>
      <c r="P25" s="74"/>
      <c r="Q25" s="74"/>
      <c r="R25" s="74"/>
    </row>
    <row r="26" spans="1:18" ht="71.400000000000006" x14ac:dyDescent="0.3">
      <c r="A26" s="67">
        <v>24</v>
      </c>
      <c r="B26" s="74">
        <v>3752062024</v>
      </c>
      <c r="C26" s="75">
        <v>20241120101392</v>
      </c>
      <c r="D26" s="74" t="s">
        <v>16</v>
      </c>
      <c r="E26" s="74"/>
      <c r="F26" s="74" t="s">
        <v>42</v>
      </c>
      <c r="G26" s="74" t="s">
        <v>14</v>
      </c>
      <c r="H26" s="74" t="s">
        <v>18</v>
      </c>
      <c r="I26" s="74" t="s">
        <v>118</v>
      </c>
      <c r="J26" s="71">
        <v>45516</v>
      </c>
      <c r="K26" s="72">
        <v>45520</v>
      </c>
      <c r="L26" s="73">
        <v>20241200082631</v>
      </c>
      <c r="M26" s="70">
        <v>4</v>
      </c>
      <c r="N26" s="69">
        <v>0</v>
      </c>
      <c r="O26" s="74" t="s">
        <v>19</v>
      </c>
      <c r="P26" s="74" t="s">
        <v>147</v>
      </c>
      <c r="Q26" s="74"/>
      <c r="R26" s="74" t="s">
        <v>69</v>
      </c>
    </row>
    <row r="27" spans="1:18" ht="30.6" x14ac:dyDescent="0.3">
      <c r="A27" s="68">
        <v>25</v>
      </c>
      <c r="B27" s="74">
        <v>3752672024</v>
      </c>
      <c r="C27" s="75">
        <v>20241120101462</v>
      </c>
      <c r="D27" s="74" t="s">
        <v>16</v>
      </c>
      <c r="E27" s="74"/>
      <c r="F27" s="74" t="s">
        <v>42</v>
      </c>
      <c r="G27" s="74" t="s">
        <v>14</v>
      </c>
      <c r="H27" s="74" t="s">
        <v>18</v>
      </c>
      <c r="I27" s="74" t="s">
        <v>119</v>
      </c>
      <c r="J27" s="71">
        <v>45516</v>
      </c>
      <c r="K27" s="72">
        <v>45520</v>
      </c>
      <c r="L27" s="73">
        <v>20241200082741</v>
      </c>
      <c r="M27" s="70">
        <v>4</v>
      </c>
      <c r="N27" s="69">
        <v>0</v>
      </c>
      <c r="O27" s="74" t="s">
        <v>19</v>
      </c>
      <c r="P27" s="74" t="s">
        <v>47</v>
      </c>
      <c r="Q27" s="74"/>
      <c r="R27" s="74"/>
    </row>
    <row r="28" spans="1:18" ht="30.6" x14ac:dyDescent="0.3">
      <c r="A28" s="67">
        <v>26</v>
      </c>
      <c r="B28" s="74">
        <v>3761192024</v>
      </c>
      <c r="C28" s="75">
        <v>20241120101952</v>
      </c>
      <c r="D28" s="74" t="s">
        <v>53</v>
      </c>
      <c r="E28" s="74"/>
      <c r="F28" s="74" t="s">
        <v>42</v>
      </c>
      <c r="G28" s="74" t="s">
        <v>14</v>
      </c>
      <c r="H28" s="74" t="s">
        <v>18</v>
      </c>
      <c r="I28" s="74" t="s">
        <v>120</v>
      </c>
      <c r="J28" s="71">
        <v>45517</v>
      </c>
      <c r="K28" s="72">
        <v>45532</v>
      </c>
      <c r="L28" s="73">
        <v>20241200086821</v>
      </c>
      <c r="M28" s="70">
        <v>10</v>
      </c>
      <c r="N28" s="69">
        <v>0</v>
      </c>
      <c r="O28" s="74" t="s">
        <v>65</v>
      </c>
      <c r="P28" s="74" t="s">
        <v>62</v>
      </c>
      <c r="Q28" s="74" t="s">
        <v>149</v>
      </c>
      <c r="R28" s="74"/>
    </row>
    <row r="29" spans="1:18" ht="20.399999999999999" x14ac:dyDescent="0.3">
      <c r="A29" s="68">
        <v>27</v>
      </c>
      <c r="B29" s="74">
        <v>3770642024</v>
      </c>
      <c r="C29" s="75">
        <v>20241120102002</v>
      </c>
      <c r="D29" s="74" t="s">
        <v>16</v>
      </c>
      <c r="E29" s="74"/>
      <c r="F29" s="74" t="s">
        <v>46</v>
      </c>
      <c r="G29" s="74" t="s">
        <v>14</v>
      </c>
      <c r="H29" s="74" t="s">
        <v>15</v>
      </c>
      <c r="I29" s="74" t="s">
        <v>121</v>
      </c>
      <c r="J29" s="71">
        <v>45517</v>
      </c>
      <c r="K29" s="72">
        <v>45519</v>
      </c>
      <c r="L29" s="73">
        <v>20241130081931</v>
      </c>
      <c r="M29" s="70">
        <v>2</v>
      </c>
      <c r="N29" s="69">
        <v>0</v>
      </c>
      <c r="O29" s="74"/>
      <c r="P29" s="74"/>
      <c r="Q29" s="74"/>
      <c r="R29" s="74"/>
    </row>
    <row r="30" spans="1:18" ht="20.399999999999999" x14ac:dyDescent="0.3">
      <c r="A30" s="67">
        <v>28</v>
      </c>
      <c r="B30" s="82">
        <v>3766402024</v>
      </c>
      <c r="C30" s="83">
        <v>20241120102702</v>
      </c>
      <c r="D30" s="82" t="s">
        <v>54</v>
      </c>
      <c r="E30" s="74"/>
      <c r="F30" s="82" t="s">
        <v>46</v>
      </c>
      <c r="G30" s="74" t="s">
        <v>14</v>
      </c>
      <c r="H30" s="82" t="s">
        <v>15</v>
      </c>
      <c r="I30" s="82" t="s">
        <v>158</v>
      </c>
      <c r="J30" s="84">
        <v>45518</v>
      </c>
      <c r="K30" s="72">
        <v>45531</v>
      </c>
      <c r="L30" s="73">
        <v>20241130085921</v>
      </c>
      <c r="M30" s="70">
        <v>8</v>
      </c>
      <c r="N30" s="69">
        <v>0</v>
      </c>
      <c r="O30" s="74"/>
      <c r="P30" s="74"/>
      <c r="Q30" s="74"/>
      <c r="R30" s="74"/>
    </row>
    <row r="31" spans="1:18" ht="30.6" x14ac:dyDescent="0.3">
      <c r="A31" s="68">
        <v>29</v>
      </c>
      <c r="B31" s="74">
        <v>3780652024</v>
      </c>
      <c r="C31" s="75">
        <v>20241120102712</v>
      </c>
      <c r="D31" s="74" t="s">
        <v>16</v>
      </c>
      <c r="E31" s="74"/>
      <c r="F31" s="74" t="s">
        <v>42</v>
      </c>
      <c r="G31" s="74" t="s">
        <v>14</v>
      </c>
      <c r="H31" s="74" t="s">
        <v>18</v>
      </c>
      <c r="I31" s="74" t="s">
        <v>122</v>
      </c>
      <c r="J31" s="71">
        <v>45518</v>
      </c>
      <c r="K31" s="72">
        <v>45526</v>
      </c>
      <c r="L31" s="73">
        <v>20241200083501</v>
      </c>
      <c r="M31" s="70">
        <v>5</v>
      </c>
      <c r="N31" s="69">
        <v>0</v>
      </c>
      <c r="O31" s="74"/>
      <c r="P31" s="74"/>
      <c r="Q31" s="74"/>
      <c r="R31" s="74"/>
    </row>
    <row r="32" spans="1:18" ht="30.6" x14ac:dyDescent="0.3">
      <c r="A32" s="67">
        <v>30</v>
      </c>
      <c r="B32" s="74">
        <v>3780832024</v>
      </c>
      <c r="C32" s="75">
        <v>20241120102732</v>
      </c>
      <c r="D32" s="74" t="s">
        <v>16</v>
      </c>
      <c r="E32" s="74"/>
      <c r="F32" s="74" t="s">
        <v>42</v>
      </c>
      <c r="G32" s="74" t="s">
        <v>14</v>
      </c>
      <c r="H32" s="74" t="s">
        <v>18</v>
      </c>
      <c r="I32" s="74" t="s">
        <v>123</v>
      </c>
      <c r="J32" s="71">
        <v>45518</v>
      </c>
      <c r="K32" s="72">
        <v>45526</v>
      </c>
      <c r="L32" s="73">
        <v>20241200083581</v>
      </c>
      <c r="M32" s="70">
        <v>5</v>
      </c>
      <c r="N32" s="69">
        <v>0</v>
      </c>
      <c r="O32" s="74"/>
      <c r="P32" s="74"/>
      <c r="Q32" s="74"/>
      <c r="R32" s="74"/>
    </row>
    <row r="33" spans="1:18" ht="51" x14ac:dyDescent="0.3">
      <c r="A33" s="68">
        <v>31</v>
      </c>
      <c r="B33" s="74">
        <v>3780892024</v>
      </c>
      <c r="C33" s="75">
        <v>20241120102752</v>
      </c>
      <c r="D33" s="74" t="s">
        <v>16</v>
      </c>
      <c r="E33" s="74"/>
      <c r="F33" s="74" t="s">
        <v>42</v>
      </c>
      <c r="G33" s="74" t="s">
        <v>14</v>
      </c>
      <c r="H33" s="74" t="s">
        <v>18</v>
      </c>
      <c r="I33" s="74" t="s">
        <v>124</v>
      </c>
      <c r="J33" s="71">
        <v>45518</v>
      </c>
      <c r="K33" s="72">
        <v>45526</v>
      </c>
      <c r="L33" s="73">
        <v>20241200083611</v>
      </c>
      <c r="M33" s="70">
        <v>5</v>
      </c>
      <c r="N33" s="69">
        <v>0</v>
      </c>
      <c r="O33" s="74"/>
      <c r="P33" s="74"/>
      <c r="Q33" s="74"/>
      <c r="R33" s="74" t="s">
        <v>70</v>
      </c>
    </row>
    <row r="34" spans="1:18" ht="30.6" x14ac:dyDescent="0.3">
      <c r="A34" s="67">
        <v>32</v>
      </c>
      <c r="B34" s="74">
        <v>3781602024</v>
      </c>
      <c r="C34" s="75">
        <v>20241120102792</v>
      </c>
      <c r="D34" s="74" t="s">
        <v>16</v>
      </c>
      <c r="E34" s="74"/>
      <c r="F34" s="74" t="s">
        <v>42</v>
      </c>
      <c r="G34" s="74" t="s">
        <v>14</v>
      </c>
      <c r="H34" s="74" t="s">
        <v>18</v>
      </c>
      <c r="I34" s="74" t="s">
        <v>125</v>
      </c>
      <c r="J34" s="71">
        <v>45518</v>
      </c>
      <c r="K34" s="72">
        <v>45526</v>
      </c>
      <c r="L34" s="73">
        <v>20241200083621</v>
      </c>
      <c r="M34" s="70">
        <v>5</v>
      </c>
      <c r="N34" s="69">
        <v>0</v>
      </c>
      <c r="O34" s="74"/>
      <c r="P34" s="74"/>
      <c r="Q34" s="74"/>
      <c r="R34" s="74"/>
    </row>
    <row r="35" spans="1:18" ht="30.6" x14ac:dyDescent="0.3">
      <c r="A35" s="68">
        <v>33</v>
      </c>
      <c r="B35" s="74">
        <v>3809492024</v>
      </c>
      <c r="C35" s="75">
        <v>20241120103812</v>
      </c>
      <c r="D35" s="74" t="s">
        <v>16</v>
      </c>
      <c r="E35" s="74"/>
      <c r="F35" s="74" t="s">
        <v>93</v>
      </c>
      <c r="G35" s="74" t="s">
        <v>14</v>
      </c>
      <c r="H35" s="74" t="s">
        <v>17</v>
      </c>
      <c r="I35" s="74" t="s">
        <v>126</v>
      </c>
      <c r="J35" s="71">
        <v>45520</v>
      </c>
      <c r="K35" s="72">
        <v>45534</v>
      </c>
      <c r="L35" s="73">
        <v>20241180087381</v>
      </c>
      <c r="M35" s="70">
        <v>9</v>
      </c>
      <c r="N35" s="69">
        <v>0</v>
      </c>
      <c r="O35" s="74"/>
      <c r="P35" s="74"/>
      <c r="Q35" s="74"/>
      <c r="R35" s="74"/>
    </row>
    <row r="36" spans="1:18" ht="30.6" x14ac:dyDescent="0.3">
      <c r="A36" s="67">
        <v>34</v>
      </c>
      <c r="B36" s="74"/>
      <c r="C36" s="75">
        <v>20241120104022</v>
      </c>
      <c r="D36" s="74" t="s">
        <v>16</v>
      </c>
      <c r="E36" s="74" t="s">
        <v>92</v>
      </c>
      <c r="F36" s="74" t="s">
        <v>42</v>
      </c>
      <c r="G36" s="74" t="s">
        <v>14</v>
      </c>
      <c r="H36" s="74" t="s">
        <v>18</v>
      </c>
      <c r="I36" s="74" t="s">
        <v>127</v>
      </c>
      <c r="J36" s="71">
        <v>45520</v>
      </c>
      <c r="K36" s="72">
        <v>45524</v>
      </c>
      <c r="L36" s="73">
        <v>20241200083041</v>
      </c>
      <c r="M36" s="70">
        <v>1</v>
      </c>
      <c r="N36" s="69">
        <v>0</v>
      </c>
      <c r="O36" s="74" t="s">
        <v>19</v>
      </c>
      <c r="P36" s="74" t="s">
        <v>55</v>
      </c>
      <c r="Q36" s="74" t="s">
        <v>150</v>
      </c>
      <c r="R36" s="74"/>
    </row>
    <row r="37" spans="1:18" ht="30.6" x14ac:dyDescent="0.3">
      <c r="A37" s="68">
        <v>35</v>
      </c>
      <c r="B37" s="74"/>
      <c r="C37" s="83">
        <v>20241120105732</v>
      </c>
      <c r="D37" s="82" t="s">
        <v>16</v>
      </c>
      <c r="E37" s="82" t="s">
        <v>62</v>
      </c>
      <c r="F37" s="82" t="s">
        <v>42</v>
      </c>
      <c r="G37" s="74" t="s">
        <v>14</v>
      </c>
      <c r="H37" s="82" t="s">
        <v>155</v>
      </c>
      <c r="I37" s="82" t="s">
        <v>159</v>
      </c>
      <c r="J37" s="71">
        <v>45525</v>
      </c>
      <c r="K37" s="72">
        <v>45533</v>
      </c>
      <c r="L37" s="73">
        <v>20241200086151</v>
      </c>
      <c r="M37" s="70">
        <v>6</v>
      </c>
      <c r="N37" s="69">
        <v>0</v>
      </c>
      <c r="O37" s="74" t="s">
        <v>19</v>
      </c>
      <c r="P37" s="74" t="s">
        <v>55</v>
      </c>
      <c r="Q37" s="74"/>
      <c r="R37" s="74"/>
    </row>
    <row r="38" spans="1:18" ht="20.399999999999999" x14ac:dyDescent="0.3">
      <c r="A38" s="67">
        <v>36</v>
      </c>
      <c r="B38" s="74">
        <v>3836572024</v>
      </c>
      <c r="C38" s="75">
        <v>20241120107172</v>
      </c>
      <c r="D38" s="74" t="s">
        <v>54</v>
      </c>
      <c r="E38" s="74"/>
      <c r="F38" s="74" t="s">
        <v>44</v>
      </c>
      <c r="G38" s="74" t="s">
        <v>14</v>
      </c>
      <c r="H38" s="74" t="s">
        <v>17</v>
      </c>
      <c r="I38" s="74" t="s">
        <v>128</v>
      </c>
      <c r="J38" s="71">
        <v>45527</v>
      </c>
      <c r="K38" s="72">
        <v>45540</v>
      </c>
      <c r="L38" s="73">
        <v>20241150090161</v>
      </c>
      <c r="M38" s="70">
        <v>9</v>
      </c>
      <c r="N38" s="69">
        <v>0</v>
      </c>
      <c r="O38" s="74"/>
      <c r="P38" s="74"/>
      <c r="Q38" s="74"/>
      <c r="R38" s="74"/>
    </row>
    <row r="39" spans="1:18" ht="40.799999999999997" x14ac:dyDescent="0.3">
      <c r="A39" s="68">
        <v>37</v>
      </c>
      <c r="B39" s="74">
        <v>3912632024</v>
      </c>
      <c r="C39" s="75">
        <v>20241120109572</v>
      </c>
      <c r="D39" s="74" t="s">
        <v>54</v>
      </c>
      <c r="E39" s="74"/>
      <c r="F39" s="74" t="s">
        <v>94</v>
      </c>
      <c r="G39" s="74" t="s">
        <v>14</v>
      </c>
      <c r="H39" s="74" t="s">
        <v>17</v>
      </c>
      <c r="I39" s="74" t="s">
        <v>129</v>
      </c>
      <c r="J39" s="71">
        <v>45533</v>
      </c>
      <c r="K39" s="72">
        <v>45545</v>
      </c>
      <c r="L39" s="73">
        <v>20241000236633</v>
      </c>
      <c r="M39" s="70">
        <v>8</v>
      </c>
      <c r="N39" s="69">
        <v>0</v>
      </c>
      <c r="O39" s="74" t="s">
        <v>19</v>
      </c>
      <c r="P39" s="74" t="s">
        <v>148</v>
      </c>
      <c r="Q39" s="74"/>
      <c r="R39" s="74"/>
    </row>
    <row r="40" spans="1:18" ht="40.799999999999997" x14ac:dyDescent="0.3">
      <c r="A40" s="67">
        <v>38</v>
      </c>
      <c r="B40" s="74"/>
      <c r="C40" s="75">
        <v>20241120110042</v>
      </c>
      <c r="D40" s="74" t="s">
        <v>53</v>
      </c>
      <c r="E40" s="74" t="s">
        <v>62</v>
      </c>
      <c r="F40" s="74" t="s">
        <v>42</v>
      </c>
      <c r="G40" s="74" t="s">
        <v>14</v>
      </c>
      <c r="H40" s="74" t="s">
        <v>60</v>
      </c>
      <c r="I40" s="74" t="s">
        <v>130</v>
      </c>
      <c r="J40" s="71">
        <v>45534</v>
      </c>
      <c r="K40" s="72">
        <v>45544</v>
      </c>
      <c r="L40" s="75">
        <v>20241200091501</v>
      </c>
      <c r="M40" s="70">
        <v>6</v>
      </c>
      <c r="N40" s="69">
        <v>0</v>
      </c>
      <c r="O40" s="74" t="s">
        <v>19</v>
      </c>
      <c r="P40" s="74" t="s">
        <v>48</v>
      </c>
      <c r="Q40" s="74" t="s">
        <v>151</v>
      </c>
      <c r="R40" s="74"/>
    </row>
    <row r="41" spans="1:18" ht="20.399999999999999" x14ac:dyDescent="0.3">
      <c r="A41" s="68">
        <v>39</v>
      </c>
      <c r="B41" s="74">
        <v>3972762024</v>
      </c>
      <c r="C41" s="75">
        <v>20241120110582</v>
      </c>
      <c r="D41" s="74" t="s">
        <v>54</v>
      </c>
      <c r="E41" s="74"/>
      <c r="F41" s="74" t="s">
        <v>43</v>
      </c>
      <c r="G41" s="74" t="s">
        <v>14</v>
      </c>
      <c r="H41" s="74" t="s">
        <v>60</v>
      </c>
      <c r="I41" s="74" t="s">
        <v>131</v>
      </c>
      <c r="J41" s="71">
        <v>45534</v>
      </c>
      <c r="K41" s="72">
        <v>45540</v>
      </c>
      <c r="L41" s="73">
        <v>20241320090951</v>
      </c>
      <c r="M41" s="70">
        <v>4</v>
      </c>
      <c r="N41" s="69">
        <v>0</v>
      </c>
      <c r="O41" s="74"/>
      <c r="P41" s="74"/>
      <c r="Q41" s="74"/>
      <c r="R41" s="74"/>
    </row>
    <row r="42" spans="1:18" ht="30.6" x14ac:dyDescent="0.3">
      <c r="A42" s="67">
        <v>40</v>
      </c>
      <c r="B42" s="74">
        <v>4025892024</v>
      </c>
      <c r="C42" s="75">
        <v>20241120111882</v>
      </c>
      <c r="D42" s="74" t="s">
        <v>16</v>
      </c>
      <c r="E42" s="74"/>
      <c r="F42" s="74" t="s">
        <v>42</v>
      </c>
      <c r="G42" s="74" t="s">
        <v>14</v>
      </c>
      <c r="H42" s="74" t="s">
        <v>18</v>
      </c>
      <c r="I42" s="74" t="s">
        <v>132</v>
      </c>
      <c r="J42" s="71">
        <v>45538</v>
      </c>
      <c r="K42" s="72">
        <v>45546</v>
      </c>
      <c r="L42" s="73">
        <v>20241200093071</v>
      </c>
      <c r="M42" s="70">
        <v>6</v>
      </c>
      <c r="N42" s="69">
        <v>0</v>
      </c>
      <c r="O42" s="74"/>
      <c r="P42" s="74"/>
      <c r="Q42" s="74"/>
      <c r="R42" s="74"/>
    </row>
    <row r="43" spans="1:18" ht="30.6" x14ac:dyDescent="0.3">
      <c r="A43" s="68">
        <v>41</v>
      </c>
      <c r="B43" s="74">
        <v>4054262024</v>
      </c>
      <c r="C43" s="75">
        <v>20241120112742</v>
      </c>
      <c r="D43" s="74" t="s">
        <v>16</v>
      </c>
      <c r="E43" s="74"/>
      <c r="F43" s="74" t="s">
        <v>43</v>
      </c>
      <c r="G43" s="74" t="s">
        <v>14</v>
      </c>
      <c r="H43" s="74" t="s">
        <v>18</v>
      </c>
      <c r="I43" s="74" t="s">
        <v>133</v>
      </c>
      <c r="J43" s="71">
        <v>45540</v>
      </c>
      <c r="K43" s="72">
        <v>45545</v>
      </c>
      <c r="L43" s="73">
        <v>20241320092851</v>
      </c>
      <c r="M43" s="70">
        <v>3</v>
      </c>
      <c r="N43" s="69">
        <v>0</v>
      </c>
      <c r="O43" s="74"/>
      <c r="P43" s="74"/>
      <c r="Q43" s="74"/>
      <c r="R43" s="74"/>
    </row>
    <row r="44" spans="1:18" ht="20.399999999999999" x14ac:dyDescent="0.3">
      <c r="A44" s="67">
        <v>42</v>
      </c>
      <c r="B44" s="74">
        <v>4025832024</v>
      </c>
      <c r="C44" s="75">
        <v>20241120113052</v>
      </c>
      <c r="D44" s="74" t="s">
        <v>54</v>
      </c>
      <c r="E44" s="74"/>
      <c r="F44" s="74" t="s">
        <v>44</v>
      </c>
      <c r="G44" s="74" t="s">
        <v>14</v>
      </c>
      <c r="H44" s="74" t="s">
        <v>17</v>
      </c>
      <c r="I44" s="74" t="s">
        <v>134</v>
      </c>
      <c r="J44" s="71">
        <v>45540</v>
      </c>
      <c r="K44" s="72">
        <v>45553</v>
      </c>
      <c r="L44" s="73">
        <v>20241150095901</v>
      </c>
      <c r="M44" s="70">
        <v>9</v>
      </c>
      <c r="N44" s="69">
        <v>0</v>
      </c>
      <c r="O44" s="74"/>
      <c r="P44" s="74"/>
      <c r="Q44" s="74"/>
      <c r="R44" s="74"/>
    </row>
    <row r="45" spans="1:18" ht="30.6" x14ac:dyDescent="0.3">
      <c r="A45" s="68">
        <v>43</v>
      </c>
      <c r="B45" s="74">
        <v>4067602024</v>
      </c>
      <c r="C45" s="75">
        <v>20241120113202</v>
      </c>
      <c r="D45" s="74" t="s">
        <v>16</v>
      </c>
      <c r="E45" s="74"/>
      <c r="F45" s="74" t="s">
        <v>43</v>
      </c>
      <c r="G45" s="74" t="s">
        <v>14</v>
      </c>
      <c r="H45" s="74" t="s">
        <v>18</v>
      </c>
      <c r="I45" s="74" t="s">
        <v>135</v>
      </c>
      <c r="J45" s="71">
        <v>45541</v>
      </c>
      <c r="K45" s="72">
        <v>45545</v>
      </c>
      <c r="L45" s="73">
        <v>20241320092891</v>
      </c>
      <c r="M45" s="70">
        <v>2</v>
      </c>
      <c r="N45" s="69">
        <v>0</v>
      </c>
      <c r="O45" s="74" t="s">
        <v>19</v>
      </c>
      <c r="P45" s="74" t="s">
        <v>55</v>
      </c>
      <c r="Q45" s="74"/>
      <c r="R45" s="74"/>
    </row>
    <row r="46" spans="1:18" ht="20.399999999999999" x14ac:dyDescent="0.3">
      <c r="A46" s="67">
        <v>44</v>
      </c>
      <c r="B46" s="74">
        <v>4088772024</v>
      </c>
      <c r="C46" s="75">
        <v>20241120114182</v>
      </c>
      <c r="D46" s="74" t="s">
        <v>16</v>
      </c>
      <c r="E46" s="74"/>
      <c r="F46" s="74" t="s">
        <v>42</v>
      </c>
      <c r="G46" s="74" t="s">
        <v>14</v>
      </c>
      <c r="H46" s="74" t="s">
        <v>18</v>
      </c>
      <c r="I46" s="74" t="s">
        <v>136</v>
      </c>
      <c r="J46" s="71">
        <v>45544</v>
      </c>
      <c r="K46" s="72">
        <v>45547</v>
      </c>
      <c r="L46" s="73">
        <v>20241200093291</v>
      </c>
      <c r="M46" s="70">
        <v>3</v>
      </c>
      <c r="N46" s="69">
        <v>0</v>
      </c>
      <c r="O46" s="74"/>
      <c r="P46" s="74"/>
      <c r="Q46" s="74"/>
      <c r="R46" s="74"/>
    </row>
    <row r="47" spans="1:18" ht="20.399999999999999" x14ac:dyDescent="0.3">
      <c r="A47" s="68">
        <v>45</v>
      </c>
      <c r="B47" s="74" t="s">
        <v>89</v>
      </c>
      <c r="C47" s="75">
        <v>20241120114292</v>
      </c>
      <c r="D47" s="74" t="s">
        <v>16</v>
      </c>
      <c r="E47" s="74"/>
      <c r="F47" s="74" t="s">
        <v>44</v>
      </c>
      <c r="G47" s="74" t="s">
        <v>14</v>
      </c>
      <c r="H47" s="74" t="s">
        <v>17</v>
      </c>
      <c r="I47" s="74" t="s">
        <v>137</v>
      </c>
      <c r="J47" s="71">
        <v>45544</v>
      </c>
      <c r="K47" s="72">
        <v>45558</v>
      </c>
      <c r="L47" s="73">
        <v>20241150097661</v>
      </c>
      <c r="M47" s="70">
        <v>10</v>
      </c>
      <c r="N47" s="69">
        <v>0</v>
      </c>
      <c r="O47" s="74"/>
      <c r="P47" s="74"/>
      <c r="Q47" s="74"/>
      <c r="R47" s="74"/>
    </row>
    <row r="48" spans="1:18" ht="30.6" x14ac:dyDescent="0.3">
      <c r="A48" s="67">
        <v>46</v>
      </c>
      <c r="B48" s="74">
        <v>4127512024</v>
      </c>
      <c r="C48" s="75">
        <v>20241120115212</v>
      </c>
      <c r="D48" s="74" t="s">
        <v>53</v>
      </c>
      <c r="E48" s="74"/>
      <c r="F48" s="74" t="s">
        <v>46</v>
      </c>
      <c r="G48" s="74" t="s">
        <v>14</v>
      </c>
      <c r="H48" s="74" t="s">
        <v>15</v>
      </c>
      <c r="I48" s="74" t="s">
        <v>138</v>
      </c>
      <c r="J48" s="71">
        <v>45546</v>
      </c>
      <c r="K48" s="72">
        <v>45554</v>
      </c>
      <c r="L48" s="73">
        <v>20241130095661</v>
      </c>
      <c r="M48" s="70">
        <v>6</v>
      </c>
      <c r="N48" s="69">
        <v>0</v>
      </c>
      <c r="O48" s="74"/>
      <c r="P48" s="74"/>
      <c r="Q48" s="74"/>
      <c r="R48" s="74"/>
    </row>
    <row r="49" spans="1:18" ht="20.399999999999999" x14ac:dyDescent="0.3">
      <c r="A49" s="68">
        <v>47</v>
      </c>
      <c r="B49" s="74"/>
      <c r="C49" s="75">
        <v>20241120116642</v>
      </c>
      <c r="D49" s="74" t="s">
        <v>16</v>
      </c>
      <c r="E49" s="74" t="s">
        <v>51</v>
      </c>
      <c r="F49" s="74" t="s">
        <v>42</v>
      </c>
      <c r="G49" s="74" t="s">
        <v>14</v>
      </c>
      <c r="H49" s="74" t="s">
        <v>18</v>
      </c>
      <c r="I49" s="74" t="s">
        <v>139</v>
      </c>
      <c r="J49" s="71">
        <v>45548</v>
      </c>
      <c r="K49" s="72">
        <v>45554</v>
      </c>
      <c r="L49" s="73">
        <v>20241200095161</v>
      </c>
      <c r="M49" s="70">
        <v>4</v>
      </c>
      <c r="N49" s="69">
        <v>0</v>
      </c>
      <c r="O49" s="74" t="s">
        <v>65</v>
      </c>
      <c r="P49" s="74" t="s">
        <v>52</v>
      </c>
      <c r="Q49" s="74"/>
      <c r="R49" s="74"/>
    </row>
    <row r="50" spans="1:18" ht="20.399999999999999" x14ac:dyDescent="0.3">
      <c r="A50" s="67">
        <v>48</v>
      </c>
      <c r="B50" s="74"/>
      <c r="C50" s="75">
        <v>20241120117142</v>
      </c>
      <c r="D50" s="74" t="s">
        <v>16</v>
      </c>
      <c r="E50" s="74" t="s">
        <v>61</v>
      </c>
      <c r="F50" s="74" t="s">
        <v>42</v>
      </c>
      <c r="G50" s="74" t="s">
        <v>14</v>
      </c>
      <c r="H50" s="74" t="s">
        <v>18</v>
      </c>
      <c r="I50" s="74" t="s">
        <v>140</v>
      </c>
      <c r="J50" s="71">
        <v>45551</v>
      </c>
      <c r="K50" s="72">
        <v>45553</v>
      </c>
      <c r="L50" s="73">
        <v>20241200095191</v>
      </c>
      <c r="M50" s="70">
        <v>2</v>
      </c>
      <c r="N50" s="69">
        <v>0</v>
      </c>
      <c r="O50" s="74"/>
      <c r="P50" s="74"/>
      <c r="Q50" s="74"/>
      <c r="R50" s="74"/>
    </row>
    <row r="51" spans="1:18" ht="30.6" x14ac:dyDescent="0.3">
      <c r="A51" s="68">
        <v>49</v>
      </c>
      <c r="B51" s="74">
        <v>4186332024</v>
      </c>
      <c r="C51" s="75">
        <v>20241120117242</v>
      </c>
      <c r="D51" s="74" t="s">
        <v>39</v>
      </c>
      <c r="E51" s="74"/>
      <c r="F51" s="74" t="s">
        <v>43</v>
      </c>
      <c r="G51" s="74" t="s">
        <v>14</v>
      </c>
      <c r="H51" s="74" t="s">
        <v>18</v>
      </c>
      <c r="I51" s="74" t="s">
        <v>141</v>
      </c>
      <c r="J51" s="71">
        <v>45551</v>
      </c>
      <c r="K51" s="72">
        <v>45559</v>
      </c>
      <c r="L51" s="73">
        <v>20241320097891</v>
      </c>
      <c r="M51" s="70">
        <v>6</v>
      </c>
      <c r="N51" s="69">
        <v>0</v>
      </c>
      <c r="O51" s="74" t="s">
        <v>65</v>
      </c>
      <c r="P51" s="74" t="s">
        <v>55</v>
      </c>
      <c r="Q51" s="74"/>
      <c r="R51" s="74"/>
    </row>
    <row r="52" spans="1:18" ht="20.399999999999999" x14ac:dyDescent="0.3">
      <c r="A52" s="67">
        <v>50</v>
      </c>
      <c r="B52" s="74">
        <v>4173392024</v>
      </c>
      <c r="C52" s="75">
        <v>20241120117512</v>
      </c>
      <c r="D52" s="74" t="s">
        <v>16</v>
      </c>
      <c r="E52" s="74"/>
      <c r="F52" s="74" t="s">
        <v>42</v>
      </c>
      <c r="G52" s="74" t="s">
        <v>14</v>
      </c>
      <c r="H52" s="74" t="s">
        <v>18</v>
      </c>
      <c r="I52" s="74" t="s">
        <v>142</v>
      </c>
      <c r="J52" s="71">
        <v>45551</v>
      </c>
      <c r="K52" s="72">
        <v>45561</v>
      </c>
      <c r="L52" s="73">
        <v>20241200098751</v>
      </c>
      <c r="M52" s="70">
        <v>8</v>
      </c>
      <c r="N52" s="69">
        <v>0</v>
      </c>
      <c r="O52" s="74"/>
      <c r="P52" s="74"/>
      <c r="Q52" s="74"/>
      <c r="R52" s="74"/>
    </row>
    <row r="53" spans="1:18" ht="20.399999999999999" x14ac:dyDescent="0.3">
      <c r="A53" s="68">
        <v>51</v>
      </c>
      <c r="B53" s="74">
        <v>4193102024</v>
      </c>
      <c r="C53" s="75">
        <v>20241120118092</v>
      </c>
      <c r="D53" s="74" t="s">
        <v>54</v>
      </c>
      <c r="E53" s="74"/>
      <c r="F53" s="74" t="s">
        <v>46</v>
      </c>
      <c r="G53" s="74" t="s">
        <v>14</v>
      </c>
      <c r="H53" s="74" t="s">
        <v>15</v>
      </c>
      <c r="I53" s="74" t="s">
        <v>143</v>
      </c>
      <c r="J53" s="71">
        <v>45552</v>
      </c>
      <c r="K53" s="72">
        <v>45558</v>
      </c>
      <c r="L53" s="75">
        <v>20241130097211</v>
      </c>
      <c r="M53" s="70">
        <v>4</v>
      </c>
      <c r="N53" s="69">
        <v>0</v>
      </c>
      <c r="O53" s="74"/>
      <c r="P53" s="74"/>
      <c r="Q53" s="74"/>
      <c r="R53" s="74"/>
    </row>
    <row r="54" spans="1:18" ht="20.399999999999999" x14ac:dyDescent="0.3">
      <c r="A54" s="67">
        <v>52</v>
      </c>
      <c r="B54" s="74">
        <v>4183322024</v>
      </c>
      <c r="C54" s="75">
        <v>20241120119772</v>
      </c>
      <c r="D54" s="74" t="s">
        <v>54</v>
      </c>
      <c r="E54" s="74"/>
      <c r="F54" s="74" t="s">
        <v>44</v>
      </c>
      <c r="G54" s="74" t="s">
        <v>14</v>
      </c>
      <c r="H54" s="74" t="s">
        <v>60</v>
      </c>
      <c r="I54" s="74" t="s">
        <v>144</v>
      </c>
      <c r="J54" s="71">
        <v>45555</v>
      </c>
      <c r="K54" s="72">
        <v>45561</v>
      </c>
      <c r="L54" s="73">
        <v>20241150099081</v>
      </c>
      <c r="M54" s="70">
        <v>4</v>
      </c>
      <c r="N54" s="69">
        <v>0</v>
      </c>
      <c r="O54" s="74"/>
      <c r="P54" s="74"/>
      <c r="Q54" s="74"/>
      <c r="R54" s="74"/>
    </row>
    <row r="55" spans="1:18" ht="30.6" x14ac:dyDescent="0.3">
      <c r="A55" s="68">
        <v>53</v>
      </c>
      <c r="B55" s="74">
        <v>4272892024</v>
      </c>
      <c r="C55" s="75">
        <v>20241120120102</v>
      </c>
      <c r="D55" s="74" t="s">
        <v>16</v>
      </c>
      <c r="E55" s="74"/>
      <c r="F55" s="74" t="s">
        <v>57</v>
      </c>
      <c r="G55" s="74" t="s">
        <v>14</v>
      </c>
      <c r="H55" s="74" t="s">
        <v>18</v>
      </c>
      <c r="I55" s="74" t="s">
        <v>145</v>
      </c>
      <c r="J55" s="71">
        <v>45558</v>
      </c>
      <c r="K55" s="72">
        <v>45568</v>
      </c>
      <c r="L55" s="73">
        <v>20241920100541</v>
      </c>
      <c r="M55" s="70">
        <v>8</v>
      </c>
      <c r="N55" s="69">
        <v>0</v>
      </c>
      <c r="O55" s="74"/>
      <c r="P55" s="74"/>
      <c r="Q55" s="74"/>
      <c r="R55" s="74"/>
    </row>
    <row r="56" spans="1:18" ht="20.399999999999999" x14ac:dyDescent="0.3">
      <c r="A56" s="67">
        <v>54</v>
      </c>
      <c r="B56" s="74">
        <v>4336282024</v>
      </c>
      <c r="C56" s="75">
        <v>20241120121542</v>
      </c>
      <c r="D56" s="74" t="s">
        <v>16</v>
      </c>
      <c r="E56" s="74"/>
      <c r="F56" s="74" t="s">
        <v>46</v>
      </c>
      <c r="G56" s="74" t="s">
        <v>14</v>
      </c>
      <c r="H56" s="74" t="s">
        <v>15</v>
      </c>
      <c r="I56" s="74" t="s">
        <v>146</v>
      </c>
      <c r="J56" s="71">
        <v>45561</v>
      </c>
      <c r="K56" s="72">
        <v>45562</v>
      </c>
      <c r="L56" s="73">
        <v>20241130099381</v>
      </c>
      <c r="M56" s="70">
        <v>1</v>
      </c>
      <c r="N56" s="69">
        <v>0</v>
      </c>
      <c r="O56" s="74"/>
      <c r="P56" s="74"/>
      <c r="Q56" s="74"/>
      <c r="R56" s="74"/>
    </row>
  </sheetData>
  <autoFilter ref="A2:R56" xr:uid="{00000000-0009-0000-0000-000000000000}"/>
  <mergeCells count="1">
    <mergeCell ref="A1:Q1"/>
  </mergeCells>
  <dataValidations count="3">
    <dataValidation type="date" allowBlank="1" showInputMessage="1" showErrorMessage="1" error="Sólo se admite formato fecha desde el 01/01/2019 hasta la fecha actual" sqref="J2" xr:uid="{BB071150-7F3F-407B-9112-59A6BCC94B16}">
      <formula1>43466</formula1>
      <formula2>TODAY()</formula2>
    </dataValidation>
    <dataValidation type="list" allowBlank="1" showInputMessage="1" showErrorMessage="1" sqref="P2" xr:uid="{28AC1B5D-15F1-40D5-85C9-EB0ADC98F1A4}">
      <formula1>Entidades</formula1>
    </dataValidation>
    <dataValidation operator="greaterThanOrEqual" allowBlank="1" showInputMessage="1" showErrorMessage="1" error="La celda únicamente adminite formato fecha desde 01/01/2019" sqref="K2" xr:uid="{F5DF8AE5-E235-4483-B76D-B7C4C1859D58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8"/>
  <sheetViews>
    <sheetView topLeftCell="A47" zoomScale="80" zoomScaleNormal="80" workbookViewId="0">
      <selection activeCell="F102" sqref="F102"/>
    </sheetView>
  </sheetViews>
  <sheetFormatPr baseColWidth="10" defaultRowHeight="14.4" x14ac:dyDescent="0.3"/>
  <cols>
    <col min="1" max="1" width="40.6640625" customWidth="1"/>
    <col min="2" max="5" width="12.6640625" customWidth="1"/>
    <col min="6" max="6" width="15.33203125" customWidth="1"/>
    <col min="9" max="9" width="45.88671875" customWidth="1"/>
  </cols>
  <sheetData>
    <row r="1" spans="1:6" ht="112.95" customHeight="1" thickBot="1" x14ac:dyDescent="0.35">
      <c r="A1" s="106"/>
      <c r="B1" s="107"/>
      <c r="C1" s="107"/>
      <c r="D1" s="107"/>
      <c r="E1" s="107"/>
      <c r="F1" s="108"/>
    </row>
    <row r="2" spans="1:6" ht="70.2" customHeight="1" thickBot="1" x14ac:dyDescent="0.35">
      <c r="A2" s="109" t="s">
        <v>72</v>
      </c>
      <c r="B2" s="110"/>
      <c r="C2" s="110"/>
      <c r="D2" s="110"/>
      <c r="E2" s="111"/>
      <c r="F2" s="112"/>
    </row>
    <row r="3" spans="1:6" ht="18.600000000000001" thickBot="1" x14ac:dyDescent="0.35">
      <c r="A3" s="113" t="s">
        <v>77</v>
      </c>
      <c r="B3" s="114"/>
      <c r="C3" s="114"/>
      <c r="D3" s="114"/>
      <c r="E3" s="114"/>
      <c r="F3" s="115"/>
    </row>
    <row r="4" spans="1:6" ht="18.600000000000001" thickBot="1" x14ac:dyDescent="0.35">
      <c r="A4" s="116"/>
      <c r="B4" s="117"/>
      <c r="C4" s="117"/>
      <c r="D4" s="117"/>
      <c r="E4" s="117"/>
      <c r="F4" s="118"/>
    </row>
    <row r="5" spans="1:6" ht="18.600000000000001" thickBot="1" x14ac:dyDescent="0.35">
      <c r="A5" s="4"/>
      <c r="B5" s="41" t="s">
        <v>35</v>
      </c>
      <c r="C5" s="41" t="s">
        <v>36</v>
      </c>
      <c r="D5" s="45" t="s">
        <v>24</v>
      </c>
      <c r="E5" s="38"/>
      <c r="F5" s="15"/>
    </row>
    <row r="6" spans="1:6" ht="18" customHeight="1" x14ac:dyDescent="0.3">
      <c r="A6" s="4"/>
      <c r="B6" s="42" t="s">
        <v>76</v>
      </c>
      <c r="C6" s="48">
        <v>12</v>
      </c>
      <c r="D6" s="46">
        <f>C6/C$9</f>
        <v>0.22222222222222221</v>
      </c>
      <c r="E6" s="38"/>
      <c r="F6" s="15"/>
    </row>
    <row r="7" spans="1:6" ht="18" customHeight="1" x14ac:dyDescent="0.3">
      <c r="A7" s="4"/>
      <c r="B7" s="43" t="s">
        <v>74</v>
      </c>
      <c r="C7" s="49">
        <v>27</v>
      </c>
      <c r="D7" s="46">
        <f t="shared" ref="D7:D9" si="0">C7/C$9</f>
        <v>0.5</v>
      </c>
      <c r="E7" s="38"/>
      <c r="F7" s="15"/>
    </row>
    <row r="8" spans="1:6" ht="18" customHeight="1" thickBot="1" x14ac:dyDescent="0.35">
      <c r="A8" s="4"/>
      <c r="B8" s="44" t="s">
        <v>75</v>
      </c>
      <c r="C8" s="50">
        <v>15</v>
      </c>
      <c r="D8" s="47">
        <f t="shared" si="0"/>
        <v>0.27777777777777779</v>
      </c>
      <c r="E8" s="38"/>
      <c r="F8" s="15"/>
    </row>
    <row r="9" spans="1:6" ht="18" customHeight="1" thickBot="1" x14ac:dyDescent="0.35">
      <c r="A9" s="4"/>
      <c r="B9" s="41" t="s">
        <v>37</v>
      </c>
      <c r="C9" s="51">
        <f>SUM(C6:C8)</f>
        <v>54</v>
      </c>
      <c r="D9" s="8">
        <f t="shared" si="0"/>
        <v>1</v>
      </c>
      <c r="E9" s="38"/>
      <c r="F9" s="15"/>
    </row>
    <row r="10" spans="1:6" ht="18" x14ac:dyDescent="0.3">
      <c r="A10" s="16"/>
      <c r="B10" s="38"/>
      <c r="C10" s="38"/>
      <c r="D10" s="38"/>
      <c r="E10" s="38"/>
      <c r="F10" s="15"/>
    </row>
    <row r="11" spans="1:6" x14ac:dyDescent="0.3">
      <c r="A11" s="4"/>
      <c r="F11" s="5"/>
    </row>
    <row r="12" spans="1:6" ht="18" x14ac:dyDescent="0.3">
      <c r="A12" s="16"/>
      <c r="B12" s="38"/>
      <c r="C12" s="38"/>
      <c r="D12" s="38"/>
      <c r="E12" s="38"/>
      <c r="F12" s="15"/>
    </row>
    <row r="13" spans="1:6" ht="18" x14ac:dyDescent="0.3">
      <c r="A13" s="16"/>
      <c r="B13" s="38"/>
      <c r="C13" s="38"/>
      <c r="D13" s="38"/>
      <c r="E13" s="38"/>
      <c r="F13" s="15"/>
    </row>
    <row r="14" spans="1:6" ht="18" x14ac:dyDescent="0.3">
      <c r="A14" s="16"/>
      <c r="B14" s="38"/>
      <c r="C14" s="38"/>
      <c r="D14" s="38"/>
      <c r="E14" s="38"/>
      <c r="F14" s="15"/>
    </row>
    <row r="15" spans="1:6" ht="18" x14ac:dyDescent="0.3">
      <c r="A15" s="16"/>
      <c r="B15" s="38"/>
      <c r="C15" s="38"/>
      <c r="D15" s="38"/>
      <c r="E15" s="38"/>
      <c r="F15" s="15"/>
    </row>
    <row r="16" spans="1:6" ht="18" x14ac:dyDescent="0.3">
      <c r="A16" s="16"/>
      <c r="B16" s="38"/>
      <c r="C16" s="38"/>
      <c r="D16" s="38"/>
      <c r="E16" s="38"/>
      <c r="F16" s="15"/>
    </row>
    <row r="17" spans="1:6" ht="18" x14ac:dyDescent="0.3">
      <c r="A17" s="16"/>
      <c r="B17" s="38"/>
      <c r="C17" s="38"/>
      <c r="D17" s="38"/>
      <c r="E17" s="38"/>
      <c r="F17" s="15"/>
    </row>
    <row r="18" spans="1:6" ht="18" x14ac:dyDescent="0.3">
      <c r="A18" s="16"/>
      <c r="B18" s="38"/>
      <c r="C18" s="38"/>
      <c r="D18" s="38"/>
      <c r="E18" s="38"/>
      <c r="F18" s="15"/>
    </row>
    <row r="19" spans="1:6" ht="18" x14ac:dyDescent="0.3">
      <c r="A19" s="16"/>
      <c r="B19" s="38"/>
      <c r="C19" s="38"/>
      <c r="D19" s="38"/>
      <c r="E19" s="38"/>
      <c r="F19" s="15"/>
    </row>
    <row r="20" spans="1:6" ht="18" x14ac:dyDescent="0.3">
      <c r="A20" s="16"/>
      <c r="B20" s="38"/>
      <c r="C20" s="38"/>
      <c r="D20" s="38"/>
      <c r="E20" s="38"/>
      <c r="F20" s="15"/>
    </row>
    <row r="21" spans="1:6" ht="18" x14ac:dyDescent="0.3">
      <c r="A21" s="16"/>
      <c r="B21" s="38"/>
      <c r="C21" s="38"/>
      <c r="D21" s="38"/>
      <c r="E21" s="38"/>
      <c r="F21" s="15"/>
    </row>
    <row r="22" spans="1:6" ht="18" x14ac:dyDescent="0.3">
      <c r="A22" s="16"/>
      <c r="B22" s="38"/>
      <c r="C22" s="38"/>
      <c r="D22" s="38"/>
      <c r="E22" s="38"/>
      <c r="F22" s="15"/>
    </row>
    <row r="23" spans="1:6" ht="93.6" customHeight="1" x14ac:dyDescent="0.3">
      <c r="A23" s="119" t="s">
        <v>152</v>
      </c>
      <c r="B23" s="120"/>
      <c r="C23" s="120"/>
      <c r="D23" s="120"/>
      <c r="E23" s="120"/>
      <c r="F23" s="121"/>
    </row>
    <row r="24" spans="1:6" ht="18.600000000000001" thickBot="1" x14ac:dyDescent="0.35">
      <c r="A24" s="103" t="s">
        <v>78</v>
      </c>
      <c r="B24" s="104"/>
      <c r="C24" s="104"/>
      <c r="D24" s="104"/>
      <c r="E24" s="104"/>
      <c r="F24" s="105"/>
    </row>
    <row r="25" spans="1:6" ht="16.2" thickBot="1" x14ac:dyDescent="0.35">
      <c r="A25" s="54" t="s">
        <v>22</v>
      </c>
      <c r="B25" s="17" t="s">
        <v>73</v>
      </c>
      <c r="C25" s="17" t="s">
        <v>79</v>
      </c>
      <c r="D25" s="20" t="s">
        <v>80</v>
      </c>
      <c r="E25" s="17" t="s">
        <v>23</v>
      </c>
      <c r="F25" s="17" t="s">
        <v>24</v>
      </c>
    </row>
    <row r="26" spans="1:6" ht="15.6" x14ac:dyDescent="0.3">
      <c r="A26" s="27" t="s">
        <v>16</v>
      </c>
      <c r="B26" s="76">
        <v>8</v>
      </c>
      <c r="C26" s="76">
        <v>17</v>
      </c>
      <c r="D26" s="76">
        <v>10</v>
      </c>
      <c r="E26" s="76">
        <f t="shared" ref="E26:E31" si="1">SUM(B26:D26)</f>
        <v>35</v>
      </c>
      <c r="F26" s="1">
        <f t="shared" ref="F26:F31" si="2">E26/E$32</f>
        <v>0.64814814814814814</v>
      </c>
    </row>
    <row r="27" spans="1:6" ht="15.6" x14ac:dyDescent="0.3">
      <c r="A27" s="28" t="s">
        <v>50</v>
      </c>
      <c r="B27" s="76">
        <v>3</v>
      </c>
      <c r="C27" s="76">
        <v>5</v>
      </c>
      <c r="D27" s="76">
        <v>3</v>
      </c>
      <c r="E27" s="76">
        <f t="shared" si="1"/>
        <v>11</v>
      </c>
      <c r="F27" s="1">
        <f t="shared" si="2"/>
        <v>0.20370370370370369</v>
      </c>
    </row>
    <row r="28" spans="1:6" ht="15.6" x14ac:dyDescent="0.3">
      <c r="A28" s="28" t="s">
        <v>25</v>
      </c>
      <c r="B28" s="76">
        <v>0</v>
      </c>
      <c r="C28" s="76">
        <v>3</v>
      </c>
      <c r="D28" s="76">
        <v>1</v>
      </c>
      <c r="E28" s="76">
        <f>SUM(B28:D28)</f>
        <v>4</v>
      </c>
      <c r="F28" s="1">
        <f t="shared" si="2"/>
        <v>7.407407407407407E-2</v>
      </c>
    </row>
    <row r="29" spans="1:6" ht="15.6" x14ac:dyDescent="0.3">
      <c r="A29" s="28" t="s">
        <v>84</v>
      </c>
      <c r="B29" s="76">
        <v>1</v>
      </c>
      <c r="C29" s="76">
        <v>1</v>
      </c>
      <c r="D29" s="76">
        <v>0</v>
      </c>
      <c r="E29" s="76">
        <f t="shared" ref="E29" si="3">SUM(B29:D29)</f>
        <v>2</v>
      </c>
      <c r="F29" s="1">
        <f t="shared" si="2"/>
        <v>3.7037037037037035E-2</v>
      </c>
    </row>
    <row r="30" spans="1:6" ht="15.6" x14ac:dyDescent="0.3">
      <c r="A30" s="28" t="s">
        <v>39</v>
      </c>
      <c r="B30" s="76">
        <v>0</v>
      </c>
      <c r="C30" s="76">
        <v>0</v>
      </c>
      <c r="D30" s="76">
        <v>1</v>
      </c>
      <c r="E30" s="76">
        <f t="shared" si="1"/>
        <v>1</v>
      </c>
      <c r="F30" s="1">
        <f t="shared" si="2"/>
        <v>1.8518518518518517E-2</v>
      </c>
    </row>
    <row r="31" spans="1:6" ht="16.2" thickBot="1" x14ac:dyDescent="0.35">
      <c r="A31" s="28" t="s">
        <v>38</v>
      </c>
      <c r="B31" s="76">
        <v>0</v>
      </c>
      <c r="C31" s="76">
        <v>1</v>
      </c>
      <c r="D31" s="76">
        <v>0</v>
      </c>
      <c r="E31" s="76">
        <f t="shared" si="1"/>
        <v>1</v>
      </c>
      <c r="F31" s="1">
        <f t="shared" si="2"/>
        <v>1.8518518518518517E-2</v>
      </c>
    </row>
    <row r="32" spans="1:6" ht="16.2" thickBot="1" x14ac:dyDescent="0.35">
      <c r="A32" s="29" t="s">
        <v>26</v>
      </c>
      <c r="B32" s="17">
        <f>SUM(B26:B31)</f>
        <v>12</v>
      </c>
      <c r="C32" s="17">
        <f>SUM(C26:C31)</f>
        <v>27</v>
      </c>
      <c r="D32" s="20">
        <f>SUM(D26:D31)</f>
        <v>15</v>
      </c>
      <c r="E32" s="17">
        <f>SUM(E26:E31)</f>
        <v>54</v>
      </c>
      <c r="F32" s="3">
        <f t="shared" ref="F32" si="4">E32/E$32</f>
        <v>1</v>
      </c>
    </row>
    <row r="33" spans="1:6" x14ac:dyDescent="0.3">
      <c r="A33" s="4"/>
      <c r="F33" s="5"/>
    </row>
    <row r="34" spans="1:6" x14ac:dyDescent="0.3">
      <c r="A34" s="4"/>
      <c r="F34" s="5"/>
    </row>
    <row r="35" spans="1:6" x14ac:dyDescent="0.3">
      <c r="A35" s="4"/>
      <c r="F35" s="5"/>
    </row>
    <row r="36" spans="1:6" x14ac:dyDescent="0.3">
      <c r="A36" s="4"/>
      <c r="F36" s="5"/>
    </row>
    <row r="37" spans="1:6" x14ac:dyDescent="0.3">
      <c r="A37" s="4"/>
      <c r="F37" s="5"/>
    </row>
    <row r="38" spans="1:6" x14ac:dyDescent="0.3">
      <c r="A38" s="4"/>
      <c r="F38" s="5"/>
    </row>
    <row r="39" spans="1:6" x14ac:dyDescent="0.3">
      <c r="A39" s="4"/>
      <c r="F39" s="5"/>
    </row>
    <row r="40" spans="1:6" x14ac:dyDescent="0.3">
      <c r="A40" s="4"/>
      <c r="F40" s="5"/>
    </row>
    <row r="41" spans="1:6" x14ac:dyDescent="0.3">
      <c r="A41" s="4"/>
      <c r="F41" s="5"/>
    </row>
    <row r="42" spans="1:6" x14ac:dyDescent="0.3">
      <c r="A42" s="4"/>
      <c r="F42" s="5"/>
    </row>
    <row r="43" spans="1:6" x14ac:dyDescent="0.3">
      <c r="A43" s="4"/>
      <c r="F43" s="5"/>
    </row>
    <row r="44" spans="1:6" x14ac:dyDescent="0.3">
      <c r="A44" s="4"/>
      <c r="F44" s="5"/>
    </row>
    <row r="45" spans="1:6" x14ac:dyDescent="0.3">
      <c r="A45" s="4"/>
      <c r="F45" s="5"/>
    </row>
    <row r="46" spans="1:6" x14ac:dyDescent="0.3">
      <c r="A46" s="4"/>
      <c r="F46" s="5"/>
    </row>
    <row r="47" spans="1:6" x14ac:dyDescent="0.3">
      <c r="A47" s="4"/>
      <c r="F47" s="5"/>
    </row>
    <row r="48" spans="1:6" x14ac:dyDescent="0.3">
      <c r="A48" s="4"/>
      <c r="F48" s="5"/>
    </row>
    <row r="49" spans="1:14" ht="18" customHeight="1" x14ac:dyDescent="0.3">
      <c r="A49" s="4"/>
      <c r="F49" s="5"/>
    </row>
    <row r="50" spans="1:14" ht="87" customHeight="1" x14ac:dyDescent="0.3">
      <c r="A50" s="86" t="s">
        <v>153</v>
      </c>
      <c r="B50" s="87"/>
      <c r="C50" s="87"/>
      <c r="D50" s="87"/>
      <c r="E50" s="87"/>
      <c r="F50" s="88"/>
    </row>
    <row r="51" spans="1:14" ht="18.600000000000001" thickBot="1" x14ac:dyDescent="0.35">
      <c r="A51" s="89" t="s">
        <v>81</v>
      </c>
      <c r="B51" s="90"/>
      <c r="C51" s="90"/>
      <c r="D51" s="90"/>
      <c r="E51" s="90"/>
      <c r="F51" s="91"/>
    </row>
    <row r="52" spans="1:14" ht="16.2" thickBot="1" x14ac:dyDescent="0.35">
      <c r="A52" s="55" t="s">
        <v>27</v>
      </c>
      <c r="B52" s="17" t="s">
        <v>73</v>
      </c>
      <c r="C52" s="17" t="s">
        <v>79</v>
      </c>
      <c r="D52" s="20" t="s">
        <v>80</v>
      </c>
      <c r="E52" s="56" t="s">
        <v>23</v>
      </c>
      <c r="F52" s="56" t="s">
        <v>24</v>
      </c>
    </row>
    <row r="53" spans="1:14" ht="15.6" x14ac:dyDescent="0.3">
      <c r="A53" s="6" t="s">
        <v>28</v>
      </c>
      <c r="B53" s="32">
        <v>3</v>
      </c>
      <c r="C53" s="32">
        <v>14</v>
      </c>
      <c r="D53" s="32">
        <v>9</v>
      </c>
      <c r="E53" s="18">
        <f t="shared" ref="E53" si="5">SUM(B53:D53)</f>
        <v>26</v>
      </c>
      <c r="F53" s="23">
        <f t="shared" ref="F53:F60" si="6">E53/E$60</f>
        <v>0.48148148148148145</v>
      </c>
      <c r="L53" s="52"/>
      <c r="N53" s="53"/>
    </row>
    <row r="54" spans="1:14" ht="15.6" x14ac:dyDescent="0.3">
      <c r="A54" s="7" t="s">
        <v>29</v>
      </c>
      <c r="B54" s="33">
        <v>3</v>
      </c>
      <c r="C54" s="33">
        <v>3</v>
      </c>
      <c r="D54" s="49">
        <v>2</v>
      </c>
      <c r="E54" s="19">
        <f t="shared" ref="E54:E59" si="7">SUM(B54:D54)</f>
        <v>8</v>
      </c>
      <c r="F54" s="23">
        <f t="shared" si="6"/>
        <v>0.14814814814814814</v>
      </c>
      <c r="L54" s="52"/>
      <c r="N54" s="53"/>
    </row>
    <row r="55" spans="1:14" ht="15.6" x14ac:dyDescent="0.3">
      <c r="A55" s="7" t="s">
        <v>30</v>
      </c>
      <c r="B55" s="33">
        <v>0</v>
      </c>
      <c r="C55" s="33">
        <v>3</v>
      </c>
      <c r="D55" s="49">
        <v>3</v>
      </c>
      <c r="E55" s="30">
        <f t="shared" si="7"/>
        <v>6</v>
      </c>
      <c r="F55" s="23">
        <f t="shared" si="6"/>
        <v>0.1111111111111111</v>
      </c>
      <c r="L55" s="52"/>
      <c r="N55" s="53"/>
    </row>
    <row r="56" spans="1:14" ht="31.2" x14ac:dyDescent="0.3">
      <c r="A56" s="7" t="s">
        <v>60</v>
      </c>
      <c r="B56" s="49">
        <v>2</v>
      </c>
      <c r="C56" s="33">
        <v>2</v>
      </c>
      <c r="D56" s="49">
        <v>1</v>
      </c>
      <c r="E56" s="30">
        <f t="shared" si="7"/>
        <v>5</v>
      </c>
      <c r="F56" s="23">
        <f t="shared" si="6"/>
        <v>9.2592592592592587E-2</v>
      </c>
      <c r="L56" s="52"/>
      <c r="N56" s="53"/>
    </row>
    <row r="57" spans="1:14" ht="15.6" x14ac:dyDescent="0.3">
      <c r="A57" s="7" t="s">
        <v>31</v>
      </c>
      <c r="B57" s="49">
        <v>4</v>
      </c>
      <c r="C57" s="33">
        <v>0</v>
      </c>
      <c r="D57" s="49">
        <v>0</v>
      </c>
      <c r="E57" s="19">
        <f t="shared" si="7"/>
        <v>4</v>
      </c>
      <c r="F57" s="23">
        <f t="shared" si="6"/>
        <v>7.407407407407407E-2</v>
      </c>
      <c r="L57" s="52"/>
      <c r="N57" s="53"/>
    </row>
    <row r="58" spans="1:14" ht="15.6" x14ac:dyDescent="0.3">
      <c r="A58" s="7" t="s">
        <v>155</v>
      </c>
      <c r="B58" s="33">
        <v>0</v>
      </c>
      <c r="C58" s="33">
        <v>4</v>
      </c>
      <c r="D58" s="33">
        <v>0</v>
      </c>
      <c r="E58" s="19">
        <f t="shared" si="7"/>
        <v>4</v>
      </c>
      <c r="F58" s="23">
        <f t="shared" si="6"/>
        <v>7.407407407407407E-2</v>
      </c>
      <c r="L58" s="52"/>
      <c r="N58" s="53"/>
    </row>
    <row r="59" spans="1:14" ht="16.2" thickBot="1" x14ac:dyDescent="0.35">
      <c r="A59" s="78" t="s">
        <v>154</v>
      </c>
      <c r="B59" s="79">
        <v>0</v>
      </c>
      <c r="C59" s="79">
        <v>1</v>
      </c>
      <c r="D59" s="79">
        <v>0</v>
      </c>
      <c r="E59" s="80">
        <f t="shared" si="7"/>
        <v>1</v>
      </c>
      <c r="F59" s="81">
        <f t="shared" si="6"/>
        <v>1.8518518518518517E-2</v>
      </c>
      <c r="L59" s="52"/>
      <c r="N59" s="53"/>
    </row>
    <row r="60" spans="1:14" ht="16.2" thickBot="1" x14ac:dyDescent="0.35">
      <c r="A60" s="2" t="s">
        <v>26</v>
      </c>
      <c r="B60" s="20">
        <f>SUM(B53:B59)</f>
        <v>12</v>
      </c>
      <c r="C60" s="20">
        <f>SUM(C53:C59)</f>
        <v>27</v>
      </c>
      <c r="D60" s="20">
        <f>SUM(D53:D59)</f>
        <v>15</v>
      </c>
      <c r="E60" s="57">
        <f>SUM(E53:E59)</f>
        <v>54</v>
      </c>
      <c r="F60" s="8">
        <f t="shared" si="6"/>
        <v>1</v>
      </c>
    </row>
    <row r="61" spans="1:14" ht="15.6" x14ac:dyDescent="0.3">
      <c r="A61" s="9"/>
      <c r="B61" s="39"/>
      <c r="C61" s="39"/>
      <c r="D61" s="39"/>
      <c r="E61" s="40"/>
      <c r="F61" s="10"/>
    </row>
    <row r="62" spans="1:14" ht="15.6" x14ac:dyDescent="0.3">
      <c r="A62" s="9"/>
      <c r="B62" s="39"/>
      <c r="C62" s="39"/>
      <c r="D62" s="39"/>
      <c r="E62" s="40"/>
      <c r="F62" s="10"/>
    </row>
    <row r="63" spans="1:14" ht="15.6" x14ac:dyDescent="0.3">
      <c r="A63" s="9"/>
      <c r="B63" s="39"/>
      <c r="C63" s="39"/>
      <c r="D63" s="39"/>
      <c r="E63" s="40"/>
      <c r="F63" s="10"/>
    </row>
    <row r="64" spans="1:14" ht="15.6" x14ac:dyDescent="0.3">
      <c r="A64" s="9"/>
      <c r="B64" s="39"/>
      <c r="C64" s="39"/>
      <c r="D64" s="39"/>
      <c r="E64" s="40"/>
      <c r="F64" s="10"/>
    </row>
    <row r="65" spans="1:6" ht="15.6" x14ac:dyDescent="0.3">
      <c r="A65" s="9"/>
      <c r="B65" s="39"/>
      <c r="C65" s="39"/>
      <c r="D65" s="39"/>
      <c r="E65" s="40"/>
      <c r="F65" s="10"/>
    </row>
    <row r="66" spans="1:6" ht="15.6" x14ac:dyDescent="0.3">
      <c r="A66" s="9"/>
      <c r="B66" s="39"/>
      <c r="C66" s="39"/>
      <c r="D66" s="39"/>
      <c r="E66" s="40"/>
      <c r="F66" s="10"/>
    </row>
    <row r="67" spans="1:6" ht="15.6" x14ac:dyDescent="0.3">
      <c r="A67" s="9"/>
      <c r="B67" s="39"/>
      <c r="C67" s="39"/>
      <c r="D67" s="39"/>
      <c r="E67" s="40"/>
      <c r="F67" s="10"/>
    </row>
    <row r="68" spans="1:6" ht="15.6" x14ac:dyDescent="0.3">
      <c r="A68" s="9"/>
      <c r="B68" s="39"/>
      <c r="C68" s="39"/>
      <c r="D68" s="39"/>
      <c r="E68" s="40"/>
      <c r="F68" s="10"/>
    </row>
    <row r="69" spans="1:6" ht="15.6" x14ac:dyDescent="0.3">
      <c r="A69" s="9"/>
      <c r="B69" s="39"/>
      <c r="C69" s="39"/>
      <c r="D69" s="39"/>
      <c r="E69" s="40"/>
      <c r="F69" s="10"/>
    </row>
    <row r="70" spans="1:6" ht="15.6" x14ac:dyDescent="0.3">
      <c r="A70" s="9"/>
      <c r="B70" s="39"/>
      <c r="C70" s="39"/>
      <c r="D70" s="39"/>
      <c r="E70" s="40"/>
      <c r="F70" s="10"/>
    </row>
    <row r="71" spans="1:6" ht="15.6" x14ac:dyDescent="0.3">
      <c r="A71" s="9"/>
      <c r="B71" s="39"/>
      <c r="C71" s="39"/>
      <c r="D71" s="39"/>
      <c r="E71" s="40"/>
      <c r="F71" s="10"/>
    </row>
    <row r="72" spans="1:6" ht="15.6" x14ac:dyDescent="0.3">
      <c r="A72" s="9"/>
      <c r="B72" s="39"/>
      <c r="C72" s="39"/>
      <c r="D72" s="39"/>
      <c r="E72" s="40"/>
      <c r="F72" s="10"/>
    </row>
    <row r="73" spans="1:6" ht="15.6" x14ac:dyDescent="0.3">
      <c r="A73" s="9"/>
      <c r="B73" s="39"/>
      <c r="C73" s="39"/>
      <c r="D73" s="39"/>
      <c r="E73" s="40"/>
      <c r="F73" s="10"/>
    </row>
    <row r="74" spans="1:6" ht="15.6" x14ac:dyDescent="0.3">
      <c r="A74" s="9"/>
      <c r="B74" s="39"/>
      <c r="C74" s="39"/>
      <c r="D74" s="39"/>
      <c r="E74" s="40"/>
      <c r="F74" s="10"/>
    </row>
    <row r="75" spans="1:6" ht="15.6" x14ac:dyDescent="0.3">
      <c r="A75" s="9"/>
      <c r="B75" s="39"/>
      <c r="C75" s="39"/>
      <c r="D75" s="39"/>
      <c r="E75" s="40"/>
      <c r="F75" s="10"/>
    </row>
    <row r="76" spans="1:6" ht="88.8" customHeight="1" thickBot="1" x14ac:dyDescent="0.35">
      <c r="A76" s="86" t="s">
        <v>156</v>
      </c>
      <c r="B76" s="92"/>
      <c r="C76" s="92"/>
      <c r="D76" s="92"/>
      <c r="E76" s="92"/>
      <c r="F76" s="93"/>
    </row>
    <row r="77" spans="1:6" ht="18.600000000000001" thickBot="1" x14ac:dyDescent="0.35">
      <c r="A77" s="97" t="s">
        <v>82</v>
      </c>
      <c r="B77" s="98"/>
      <c r="C77" s="98"/>
      <c r="D77" s="98"/>
      <c r="E77" s="98"/>
      <c r="F77" s="99"/>
    </row>
    <row r="78" spans="1:6" ht="29.4" customHeight="1" thickBot="1" x14ac:dyDescent="0.35">
      <c r="A78" s="100" t="s">
        <v>86</v>
      </c>
      <c r="B78" s="101"/>
      <c r="C78" s="101"/>
      <c r="D78" s="101"/>
      <c r="E78" s="101"/>
      <c r="F78" s="102"/>
    </row>
    <row r="79" spans="1:6" ht="18.600000000000001" thickBot="1" x14ac:dyDescent="0.35">
      <c r="A79" s="94" t="s">
        <v>83</v>
      </c>
      <c r="B79" s="95"/>
      <c r="C79" s="95"/>
      <c r="D79" s="95"/>
      <c r="E79" s="95"/>
      <c r="F79" s="96"/>
    </row>
    <row r="80" spans="1:6" ht="31.8" thickBot="1" x14ac:dyDescent="0.35">
      <c r="A80" s="37" t="s">
        <v>32</v>
      </c>
      <c r="B80" s="17" t="s">
        <v>73</v>
      </c>
      <c r="C80" s="17" t="s">
        <v>79</v>
      </c>
      <c r="D80" s="20" t="s">
        <v>80</v>
      </c>
      <c r="E80" s="20" t="s">
        <v>23</v>
      </c>
      <c r="F80" s="17" t="s">
        <v>24</v>
      </c>
    </row>
    <row r="81" spans="1:6" ht="15.6" x14ac:dyDescent="0.3">
      <c r="A81" s="36" t="s">
        <v>33</v>
      </c>
      <c r="B81" s="34">
        <v>0</v>
      </c>
      <c r="C81" s="34">
        <v>6</v>
      </c>
      <c r="D81" s="34">
        <v>1</v>
      </c>
      <c r="E81" s="21">
        <f>SUM(B81:D81)</f>
        <v>7</v>
      </c>
      <c r="F81" s="22">
        <f>E81/E$85</f>
        <v>0.4375</v>
      </c>
    </row>
    <row r="82" spans="1:6" ht="15.6" x14ac:dyDescent="0.3">
      <c r="A82" s="11" t="s">
        <v>34</v>
      </c>
      <c r="B82" s="35">
        <v>2</v>
      </c>
      <c r="C82" s="35">
        <v>2</v>
      </c>
      <c r="D82" s="35">
        <v>2</v>
      </c>
      <c r="E82" s="21">
        <f t="shared" ref="E82:E84" si="8">SUM(B82:D82)</f>
        <v>6</v>
      </c>
      <c r="F82" s="22">
        <f>E82/E$85</f>
        <v>0.375</v>
      </c>
    </row>
    <row r="83" spans="1:6" ht="15.6" x14ac:dyDescent="0.3">
      <c r="A83" s="11" t="s">
        <v>59</v>
      </c>
      <c r="B83" s="35">
        <v>0</v>
      </c>
      <c r="C83" s="35">
        <v>2</v>
      </c>
      <c r="D83" s="35">
        <v>0</v>
      </c>
      <c r="E83" s="21">
        <f t="shared" si="8"/>
        <v>2</v>
      </c>
      <c r="F83" s="22">
        <f>E83/E$85</f>
        <v>0.125</v>
      </c>
    </row>
    <row r="84" spans="1:6" ht="31.8" thickBot="1" x14ac:dyDescent="0.35">
      <c r="A84" s="77" t="s">
        <v>85</v>
      </c>
      <c r="B84" s="35">
        <v>0</v>
      </c>
      <c r="C84" s="35">
        <v>1</v>
      </c>
      <c r="D84" s="35">
        <v>0</v>
      </c>
      <c r="E84" s="21">
        <f t="shared" si="8"/>
        <v>1</v>
      </c>
      <c r="F84" s="22">
        <f>E84/E$85</f>
        <v>6.25E-2</v>
      </c>
    </row>
    <row r="85" spans="1:6" ht="16.2" thickBot="1" x14ac:dyDescent="0.35">
      <c r="A85" s="2" t="s">
        <v>26</v>
      </c>
      <c r="B85" s="17">
        <f>SUM(B81:B84)</f>
        <v>2</v>
      </c>
      <c r="C85" s="17">
        <f>SUM(C81:C84)</f>
        <v>11</v>
      </c>
      <c r="D85" s="17">
        <f>SUM(D81:D84)</f>
        <v>3</v>
      </c>
      <c r="E85" s="20">
        <f>SUM(E81:E84)</f>
        <v>16</v>
      </c>
      <c r="F85" s="31">
        <f>E85/E$85</f>
        <v>1</v>
      </c>
    </row>
    <row r="86" spans="1:6" x14ac:dyDescent="0.3">
      <c r="A86" s="4"/>
      <c r="F86" s="5"/>
    </row>
    <row r="87" spans="1:6" ht="64.2" customHeight="1" x14ac:dyDescent="0.3">
      <c r="A87" s="86" t="s">
        <v>157</v>
      </c>
      <c r="B87" s="92"/>
      <c r="C87" s="92"/>
      <c r="D87" s="92"/>
      <c r="E87" s="92"/>
      <c r="F87" s="93"/>
    </row>
    <row r="88" spans="1:6" ht="15" thickBot="1" x14ac:dyDescent="0.35">
      <c r="A88" s="12"/>
      <c r="B88" s="13"/>
      <c r="C88" s="13"/>
      <c r="D88" s="13"/>
      <c r="E88" s="13"/>
      <c r="F88" s="14"/>
    </row>
  </sheetData>
  <mergeCells count="13">
    <mergeCell ref="A24:F24"/>
    <mergeCell ref="A1:F1"/>
    <mergeCell ref="A2:F2"/>
    <mergeCell ref="A3:F3"/>
    <mergeCell ref="A4:F4"/>
    <mergeCell ref="A23:F23"/>
    <mergeCell ref="A50:F50"/>
    <mergeCell ref="A51:F51"/>
    <mergeCell ref="A76:F76"/>
    <mergeCell ref="A79:F79"/>
    <mergeCell ref="A87:F87"/>
    <mergeCell ref="A77:F77"/>
    <mergeCell ref="A78:F78"/>
  </mergeCells>
  <pageMargins left="0.7" right="0.7" top="0.75" bottom="0.75" header="0.3" footer="0.3"/>
  <pageSetup scale="68" orientation="portrait" r:id="rId1"/>
  <rowBreaks count="1" manualBreakCount="1">
    <brk id="3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 Datos III Trim 2024  </vt:lpstr>
      <vt:lpstr>Solicitud Información III Trim </vt:lpstr>
      <vt:lpstr>'Solicitud Información III Trim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Angela Liliana Malagon Morales</cp:lastModifiedBy>
  <dcterms:created xsi:type="dcterms:W3CDTF">2021-10-29T16:47:53Z</dcterms:created>
  <dcterms:modified xsi:type="dcterms:W3CDTF">2024-10-12T15:03:04Z</dcterms:modified>
</cp:coreProperties>
</file>